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<sst xmlns="http://schemas.openxmlformats.org/spreadsheetml/2006/main" count="43" uniqueCount="43">
  <si>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</si>
  <si>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</si>
  <si>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</si>
  <si>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02/06/2024</t>
  </si>
  <si>
    <t>End Date:</t>
  </si>
  <si>
    <t>Report Run Date:</t>
  </si>
  <si>
    <t>02/07/2024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</si>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</sst>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130936</v>
      </c>
      <c r="C5" s="11">
        <f>=ROUNDDOWN(15.3263414177357,0)</f>
      </c>
      <c r="D5" s="11">
        <v>188221</v>
      </c>
      <c r="E5" s="12">
        <v>1</v>
      </c>
      <c r="F5" s="11"/>
      <c r="G5" s="11">
        <f>=ROUNDDOWN({0},0)</f>
      </c>
      <c r="H5" s="11">
        <v>570</v>
      </c>
      <c r="I5" s="12"/>
      <c r="J5" s="11">
        <v>250</v>
      </c>
      <c r="K5" s="13">
        <v>13940.4</v>
      </c>
      <c r="L5" s="11">
        <v>1849</v>
      </c>
      <c r="M5" s="14">
        <v>7.54</v>
      </c>
      <c r="N5" s="11">
        <v>219</v>
      </c>
      <c r="O5" s="13">
        <v>14864.97</v>
      </c>
      <c r="P5" s="11">
        <v>1939</v>
      </c>
      <c r="Q5" s="14">
        <v>7.67</v>
      </c>
      <c r="R5" s="12">
        <v>0.1416</v>
      </c>
      <c r="S5" s="12">
        <v>-0.0622</v>
      </c>
      <c r="T5" s="12">
        <v>-0.0464</v>
      </c>
      <c r="U5" s="12">
        <v>-0.0169</v>
      </c>
      <c r="V5" s="11">
        <v>250</v>
      </c>
      <c r="W5" s="13">
        <v>13940.4</v>
      </c>
      <c r="X5" s="11">
        <v>1698</v>
      </c>
      <c r="Y5" s="11">
        <v>219</v>
      </c>
      <c r="Z5" s="13">
        <v>14864.97</v>
      </c>
      <c r="AA5" s="11">
        <v>1809</v>
      </c>
      <c r="AB5" s="12">
        <v>0.1416</v>
      </c>
      <c r="AC5" s="12">
        <v>-0.0622</v>
      </c>
    </row>
    <row r="6">
      <c r="A6" s="10" t="s">
        <v>32</v>
      </c>
      <c r="B6" s="11">
        <v>7804</v>
      </c>
      <c r="C6" s="11">
        <f>=ROUNDDOWN(14.8365019011407,0)</f>
      </c>
      <c r="D6" s="11">
        <v>9660</v>
      </c>
      <c r="E6" s="12">
        <v>1</v>
      </c>
      <c r="F6" s="11"/>
      <c r="G6" s="11">
        <f>=ROUNDDOWN({0},0)</f>
      </c>
      <c r="H6" s="11"/>
      <c r="I6" s="12"/>
      <c r="J6" s="11">
        <v>56</v>
      </c>
      <c r="K6" s="13">
        <v>2888.64</v>
      </c>
      <c r="L6" s="11">
        <v>169</v>
      </c>
      <c r="M6" s="14">
        <v>17.09</v>
      </c>
      <c r="N6" s="11">
        <v>20</v>
      </c>
      <c r="O6" s="13">
        <v>1515.37</v>
      </c>
      <c r="P6" s="11">
        <v>116</v>
      </c>
      <c r="Q6" s="14">
        <v>13.06</v>
      </c>
      <c r="R6" s="12">
        <v>1.8</v>
      </c>
      <c r="S6" s="12">
        <v>0.9062</v>
      </c>
      <c r="T6" s="12">
        <v>0.4569</v>
      </c>
      <c r="U6" s="12">
        <v>0.3086</v>
      </c>
      <c r="V6" s="11">
        <v>56</v>
      </c>
      <c r="W6" s="13">
        <v>2888.64</v>
      </c>
      <c r="X6" s="11">
        <v>165</v>
      </c>
      <c r="Y6" s="11">
        <v>20</v>
      </c>
      <c r="Z6" s="13">
        <v>1515.37</v>
      </c>
      <c r="AA6" s="11">
        <v>108</v>
      </c>
      <c r="AB6" s="12">
        <v>1.8</v>
      </c>
      <c r="AC6" s="12">
        <v>0.9062</v>
      </c>
    </row>
    <row r="7">
      <c r="A7" s="10" t="s">
        <v>33</v>
      </c>
      <c r="B7" s="11">
        <v>17791</v>
      </c>
      <c r="C7" s="11">
        <f>=ROUNDDOWN(10.4844127526666,0)</f>
      </c>
      <c r="D7" s="11">
        <v>33701</v>
      </c>
      <c r="E7" s="12">
        <v>1</v>
      </c>
      <c r="F7" s="11"/>
      <c r="G7" s="11">
        <f>=ROUNDDOWN({0},0)</f>
      </c>
      <c r="H7" s="11"/>
      <c r="I7" s="12"/>
      <c r="J7" s="11">
        <v>37</v>
      </c>
      <c r="K7" s="13">
        <v>990.52</v>
      </c>
      <c r="L7" s="11">
        <v>155</v>
      </c>
      <c r="M7" s="14">
        <v>6.39</v>
      </c>
      <c r="N7" s="11">
        <v>34</v>
      </c>
      <c r="O7" s="13">
        <v>862.09</v>
      </c>
      <c r="P7" s="11">
        <v>148</v>
      </c>
      <c r="Q7" s="14">
        <v>5.82</v>
      </c>
      <c r="R7" s="12">
        <v>0.0882</v>
      </c>
      <c r="S7" s="12">
        <v>0.149</v>
      </c>
      <c r="T7" s="12">
        <v>0.0473</v>
      </c>
      <c r="U7" s="12">
        <v>0.0979</v>
      </c>
      <c r="V7" s="11">
        <v>37</v>
      </c>
      <c r="W7" s="13">
        <v>990.52</v>
      </c>
      <c r="X7" s="11">
        <v>146</v>
      </c>
      <c r="Y7" s="11">
        <v>34</v>
      </c>
      <c r="Z7" s="13">
        <v>862.09</v>
      </c>
      <c r="AA7" s="11">
        <v>142</v>
      </c>
      <c r="AB7" s="12">
        <v>0.0882</v>
      </c>
      <c r="AC7" s="12">
        <v>0.149</v>
      </c>
    </row>
    <row r="8">
      <c r="A8" s="10" t="s">
        <v>34</v>
      </c>
      <c r="B8" s="11">
        <v>33620</v>
      </c>
      <c r="C8" s="11">
        <f>=ROUNDDOWN(11.8656031622785,0)</f>
      </c>
      <c r="D8" s="11">
        <v>53354</v>
      </c>
      <c r="E8" s="12">
        <v>1</v>
      </c>
      <c r="F8" s="11"/>
      <c r="G8" s="11">
        <f>=ROUNDDOWN({0},0)</f>
      </c>
      <c r="H8" s="11"/>
      <c r="I8" s="12"/>
      <c r="J8" s="11">
        <v>32</v>
      </c>
      <c r="K8" s="13">
        <v>541.84</v>
      </c>
      <c r="L8" s="11">
        <v>218</v>
      </c>
      <c r="M8" s="14">
        <v>2.49</v>
      </c>
      <c r="N8" s="11">
        <v>48</v>
      </c>
      <c r="O8" s="13">
        <v>887.82</v>
      </c>
      <c r="P8" s="11">
        <v>226</v>
      </c>
      <c r="Q8" s="14">
        <v>3.93</v>
      </c>
      <c r="R8" s="12">
        <v>-0.3333</v>
      </c>
      <c r="S8" s="12">
        <v>-0.3897</v>
      </c>
      <c r="T8" s="12">
        <v>-0.0354</v>
      </c>
      <c r="U8" s="12">
        <v>-0.3664</v>
      </c>
      <c r="V8" s="11">
        <v>32</v>
      </c>
      <c r="W8" s="13">
        <v>541.84</v>
      </c>
      <c r="X8" s="11">
        <v>214</v>
      </c>
      <c r="Y8" s="11">
        <v>48</v>
      </c>
      <c r="Z8" s="13">
        <v>887.82</v>
      </c>
      <c r="AA8" s="11">
        <v>224</v>
      </c>
      <c r="AB8" s="12">
        <v>-0.3333</v>
      </c>
      <c r="AC8" s="12">
        <v>-0.3897</v>
      </c>
    </row>
    <row r="9">
      <c r="A9" s="10" t="s">
        <v>35</v>
      </c>
      <c r="B9" s="11">
        <v>21434</v>
      </c>
      <c r="C9" s="11">
        <f>=ROUNDDOWN(6.75852935612033,0)</f>
      </c>
      <c r="D9" s="11">
        <v>35151</v>
      </c>
      <c r="E9" s="12">
        <v>1</v>
      </c>
      <c r="F9" s="11"/>
      <c r="G9" s="11">
        <f>=ROUNDDOWN({0},0)</f>
      </c>
      <c r="H9" s="11"/>
      <c r="I9" s="12"/>
      <c r="J9" s="11">
        <v>61</v>
      </c>
      <c r="K9" s="13">
        <v>2453.88</v>
      </c>
      <c r="L9" s="11">
        <v>1018</v>
      </c>
      <c r="M9" s="14">
        <v>2.41</v>
      </c>
      <c r="N9" s="11">
        <v>42</v>
      </c>
      <c r="O9" s="13">
        <v>1690.58</v>
      </c>
      <c r="P9" s="11">
        <v>971</v>
      </c>
      <c r="Q9" s="14">
        <v>1.74</v>
      </c>
      <c r="R9" s="12">
        <v>0.4524</v>
      </c>
      <c r="S9" s="12">
        <v>0.4515</v>
      </c>
      <c r="T9" s="12">
        <v>0.0484</v>
      </c>
      <c r="U9" s="12">
        <v>0.3851</v>
      </c>
      <c r="V9" s="11">
        <v>61</v>
      </c>
      <c r="W9" s="13">
        <v>2453.88</v>
      </c>
      <c r="X9" s="11">
        <v>853</v>
      </c>
      <c r="Y9" s="11">
        <v>42</v>
      </c>
      <c r="Z9" s="13">
        <v>1690.58</v>
      </c>
      <c r="AA9" s="11">
        <v>803</v>
      </c>
      <c r="AB9" s="12">
        <v>0.4524</v>
      </c>
      <c r="AC9" s="12">
        <v>0.4515</v>
      </c>
    </row>
    <row r="10">
      <c r="A10" s="10" t="s">
        <v>36</v>
      </c>
      <c r="B10" s="11">
        <v>34625</v>
      </c>
      <c r="C10" s="11">
        <f>=ROUNDDOWN(13.1359308016237,0)</f>
      </c>
      <c r="D10" s="11">
        <v>66721</v>
      </c>
      <c r="E10" s="12">
        <v>1</v>
      </c>
      <c r="F10" s="11"/>
      <c r="G10" s="11">
        <f>=ROUNDDOWN({0},0)</f>
      </c>
      <c r="H10" s="11">
        <v>7740</v>
      </c>
      <c r="I10" s="12"/>
      <c r="J10" s="11">
        <v>280</v>
      </c>
      <c r="K10" s="13">
        <v>51497</v>
      </c>
      <c r="L10" s="11">
        <v>642</v>
      </c>
      <c r="M10" s="14">
        <v>80.21</v>
      </c>
      <c r="N10" s="11">
        <v>450</v>
      </c>
      <c r="O10" s="13">
        <v>71839.8</v>
      </c>
      <c r="P10" s="11">
        <v>694</v>
      </c>
      <c r="Q10" s="14">
        <v>103.52</v>
      </c>
      <c r="R10" s="12">
        <v>-0.3778</v>
      </c>
      <c r="S10" s="12">
        <v>-0.2832</v>
      </c>
      <c r="T10" s="12">
        <v>-0.0749</v>
      </c>
      <c r="U10" s="12">
        <v>-0.2252</v>
      </c>
      <c r="V10" s="11">
        <v>280</v>
      </c>
      <c r="W10" s="13">
        <v>51497</v>
      </c>
      <c r="X10" s="11">
        <v>631</v>
      </c>
      <c r="Y10" s="11">
        <v>450</v>
      </c>
      <c r="Z10" s="13">
        <v>71839.8</v>
      </c>
      <c r="AA10" s="11">
        <v>689</v>
      </c>
      <c r="AB10" s="12">
        <v>-0.3778</v>
      </c>
      <c r="AC10" s="12">
        <v>-0.2832</v>
      </c>
    </row>
    <row r="11">
      <c r="A11" s="10" t="s">
        <v>37</v>
      </c>
      <c r="B11" s="11">
        <v>2422</v>
      </c>
      <c r="C11" s="11">
        <f>=ROUNDDOWN(17.4244604316547,0)</f>
      </c>
      <c r="D11" s="11">
        <v>1762</v>
      </c>
      <c r="E11" s="12">
        <v>1</v>
      </c>
      <c r="F11" s="11"/>
      <c r="G11" s="11">
        <f>=ROUNDDOWN({0},0)</f>
      </c>
      <c r="H11" s="11"/>
      <c r="I11" s="12"/>
      <c r="J11" s="11">
        <v>14</v>
      </c>
      <c r="K11" s="13">
        <v>1142.39</v>
      </c>
      <c r="L11" s="11">
        <v>102</v>
      </c>
      <c r="M11" s="14">
        <v>11.2</v>
      </c>
      <c r="N11" s="11">
        <v>10</v>
      </c>
      <c r="O11" s="13">
        <v>1201.27</v>
      </c>
      <c r="P11" s="11">
        <v>87</v>
      </c>
      <c r="Q11" s="14">
        <v>13.81</v>
      </c>
      <c r="R11" s="12">
        <v>0.4</v>
      </c>
      <c r="S11" s="12">
        <v>-0.049</v>
      </c>
      <c r="T11" s="12">
        <v>0.1724</v>
      </c>
      <c r="U11" s="12">
        <v>-0.189</v>
      </c>
      <c r="V11" s="11">
        <v>14</v>
      </c>
      <c r="W11" s="13">
        <v>1142.39</v>
      </c>
      <c r="X11" s="11">
        <v>98</v>
      </c>
      <c r="Y11" s="11">
        <v>10</v>
      </c>
      <c r="Z11" s="13">
        <v>1201.27</v>
      </c>
      <c r="AA11" s="11">
        <v>87</v>
      </c>
      <c r="AB11" s="12">
        <v>0.4</v>
      </c>
      <c r="AC11" s="12">
        <v>-0.049</v>
      </c>
    </row>
    <row r="12">
      <c r="A12" s="10" t="s">
        <v>38</v>
      </c>
      <c r="B12" s="11">
        <v>5024</v>
      </c>
      <c r="C12" s="11">
        <f>=ROUNDDOWN(94.7924528301887,0)</f>
      </c>
      <c r="D12" s="11">
        <v>330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74.89</v>
      </c>
      <c r="L12" s="11">
        <v>92</v>
      </c>
      <c r="M12" s="14">
        <v>0.81</v>
      </c>
      <c r="N12" s="11">
        <v>4</v>
      </c>
      <c r="O12" s="13">
        <v>176.47</v>
      </c>
      <c r="P12" s="11">
        <v>62</v>
      </c>
      <c r="Q12" s="14">
        <v>2.85</v>
      </c>
      <c r="R12" s="12"/>
      <c r="S12" s="12">
        <v>-0.5756</v>
      </c>
      <c r="T12" s="12">
        <v>0.4839</v>
      </c>
      <c r="U12" s="12">
        <v>-0.7158</v>
      </c>
      <c r="V12" s="11">
        <v>4</v>
      </c>
      <c r="W12" s="13">
        <v>74.89</v>
      </c>
      <c r="X12" s="11">
        <v>92</v>
      </c>
      <c r="Y12" s="11">
        <v>4</v>
      </c>
      <c r="Z12" s="13">
        <v>176.47</v>
      </c>
      <c r="AA12" s="11">
        <v>62</v>
      </c>
      <c r="AB12" s="12"/>
      <c r="AC12" s="12">
        <v>-0.5756</v>
      </c>
    </row>
    <row r="13">
      <c r="A13" s="10" t="s">
        <v>39</v>
      </c>
      <c r="B13" s="11">
        <v>21410</v>
      </c>
      <c r="C13" s="11">
        <f>=ROUNDDOWN(13.0104521147302,0)</f>
      </c>
      <c r="D13" s="11">
        <v>28546</v>
      </c>
      <c r="E13" s="12">
        <v>1</v>
      </c>
      <c r="F13" s="11"/>
      <c r="G13" s="11">
        <f>=ROUNDDOWN({0},0)</f>
      </c>
      <c r="H13" s="11"/>
      <c r="I13" s="12"/>
      <c r="J13" s="11">
        <v>38</v>
      </c>
      <c r="K13" s="13">
        <v>1085.25</v>
      </c>
      <c r="L13" s="11">
        <v>994</v>
      </c>
      <c r="M13" s="14">
        <v>1.09</v>
      </c>
      <c r="N13" s="11">
        <v>30</v>
      </c>
      <c r="O13" s="13">
        <v>752.4</v>
      </c>
      <c r="P13" s="11">
        <v>925</v>
      </c>
      <c r="Q13" s="14">
        <v>0.81</v>
      </c>
      <c r="R13" s="12">
        <v>0.2667</v>
      </c>
      <c r="S13" s="12">
        <v>0.4424</v>
      </c>
      <c r="T13" s="12">
        <v>0.0746</v>
      </c>
      <c r="U13" s="12">
        <v>0.3457</v>
      </c>
      <c r="V13" s="11">
        <v>38</v>
      </c>
      <c r="W13" s="13">
        <v>1085.25</v>
      </c>
      <c r="X13" s="11">
        <v>962</v>
      </c>
      <c r="Y13" s="11">
        <v>30</v>
      </c>
      <c r="Z13" s="13">
        <v>752.4</v>
      </c>
      <c r="AA13" s="11">
        <v>908</v>
      </c>
      <c r="AB13" s="12">
        <v>0.2667</v>
      </c>
      <c r="AC13" s="12">
        <v>0.4424</v>
      </c>
    </row>
    <row r="14">
      <c r="A14" s="10" t="s">
        <v>40</v>
      </c>
      <c r="B14" s="11">
        <v>51895</v>
      </c>
      <c r="C14" s="11">
        <f>=ROUNDDOWN(10.5962225625319,0)</f>
      </c>
      <c r="D14" s="11">
        <v>114893</v>
      </c>
      <c r="E14" s="12">
        <v>1</v>
      </c>
      <c r="F14" s="11"/>
      <c r="G14" s="11">
        <f>=ROUNDDOWN({0},0)</f>
      </c>
      <c r="H14" s="11"/>
      <c r="I14" s="12"/>
      <c r="J14" s="11">
        <v>177</v>
      </c>
      <c r="K14" s="13">
        <v>3215.75</v>
      </c>
      <c r="L14" s="11">
        <v>645</v>
      </c>
      <c r="M14" s="14">
        <v>4.99</v>
      </c>
      <c r="N14" s="11">
        <v>270</v>
      </c>
      <c r="O14" s="13">
        <v>4700.77</v>
      </c>
      <c r="P14" s="11">
        <v>732</v>
      </c>
      <c r="Q14" s="14">
        <v>6.42</v>
      </c>
      <c r="R14" s="12">
        <v>-0.3444</v>
      </c>
      <c r="S14" s="12">
        <v>-0.3159</v>
      </c>
      <c r="T14" s="12">
        <v>-0.1189</v>
      </c>
      <c r="U14" s="12">
        <v>-0.2227</v>
      </c>
      <c r="V14" s="11">
        <v>177</v>
      </c>
      <c r="W14" s="13">
        <v>3215.75</v>
      </c>
      <c r="X14" s="11">
        <v>645</v>
      </c>
      <c r="Y14" s="11">
        <v>270</v>
      </c>
      <c r="Z14" s="13">
        <v>4700.77</v>
      </c>
      <c r="AA14" s="11">
        <v>724</v>
      </c>
      <c r="AB14" s="12">
        <v>-0.3444</v>
      </c>
      <c r="AC14" s="12">
        <v>-0.3159</v>
      </c>
    </row>
    <row r="15">
      <c r="A15" s="10" t="s">
        <v>41</v>
      </c>
      <c r="B15" s="11">
        <v>18448</v>
      </c>
      <c r="C15" s="11">
        <f>=ROUNDDOWN(17.9595015576324,0)</f>
      </c>
      <c r="D15" s="11">
        <v>21920</v>
      </c>
      <c r="E15" s="12">
        <v>1</v>
      </c>
      <c r="F15" s="11"/>
      <c r="G15" s="11">
        <f>=ROUNDDOWN({0},0)</f>
      </c>
      <c r="H15" s="11"/>
      <c r="I15" s="12"/>
      <c r="J15" s="11">
        <v>40</v>
      </c>
      <c r="K15" s="13">
        <v>1643.37</v>
      </c>
      <c r="L15" s="11">
        <v>481</v>
      </c>
      <c r="M15" s="14">
        <v>3.42</v>
      </c>
      <c r="N15" s="11">
        <v>34</v>
      </c>
      <c r="O15" s="13">
        <v>1291.44</v>
      </c>
      <c r="P15" s="11">
        <v>476</v>
      </c>
      <c r="Q15" s="14">
        <v>2.71</v>
      </c>
      <c r="R15" s="12">
        <v>0.1765</v>
      </c>
      <c r="S15" s="12">
        <v>0.2725</v>
      </c>
      <c r="T15" s="12">
        <v>0.0105</v>
      </c>
      <c r="U15" s="12">
        <v>0.262</v>
      </c>
      <c r="V15" s="11">
        <v>40</v>
      </c>
      <c r="W15" s="13">
        <v>1643.37</v>
      </c>
      <c r="X15" s="11">
        <v>477</v>
      </c>
      <c r="Y15" s="11">
        <v>34</v>
      </c>
      <c r="Z15" s="13">
        <v>1291.44</v>
      </c>
      <c r="AA15" s="11">
        <v>456</v>
      </c>
      <c r="AB15" s="12">
        <v>0.1765</v>
      </c>
      <c r="AC15" s="12">
        <v>0.2725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989</v>
      </c>
      <c r="K16" s="17">
        <v>79473.93</v>
      </c>
      <c r="L16" s="15">
        <v>6365</v>
      </c>
      <c r="M16" s="18">
        <v>12.49</v>
      </c>
      <c r="N16" s="15">
        <v>1161</v>
      </c>
      <c r="O16" s="17">
        <v>99782.98</v>
      </c>
      <c r="P16" s="15">
        <v>6376</v>
      </c>
      <c r="Q16" s="18">
        <v>15.65</v>
      </c>
      <c r="R16" s="16">
        <v>-0.1481</v>
      </c>
      <c r="S16" s="16">
        <v>-0.2035</v>
      </c>
      <c r="T16" s="16">
        <v>-0.0017</v>
      </c>
      <c r="U16" s="16">
        <v>-0.2019</v>
      </c>
      <c r="V16" s="15">
        <v>989</v>
      </c>
      <c r="W16" s="17">
        <v>79473.93</v>
      </c>
      <c r="X16" s="15">
        <v>5981</v>
      </c>
      <c r="Y16" s="15">
        <v>1161</v>
      </c>
      <c r="Z16" s="17">
        <v>99782.98</v>
      </c>
      <c r="AA16" s="15">
        <v>6012</v>
      </c>
      <c r="AB16" s="16">
        <v>-0.1481</v>
      </c>
      <c r="AC16" s="16">
        <v>-0.2035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