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<sst xmlns="http://schemas.openxmlformats.org/spreadsheetml/2006/main" count="46" uniqueCount="46">
  <si>
    <t>Date Type:</t>
  </si>
  <si>
    <t>Shipped Date</t>
  </si>
  <si>
    <t>Start Date:</t>
  </si>
  <si>
    <t>02/06/2023</t>
  </si>
  <si>
    <t>End Date:</t>
  </si>
  <si>
    <t>02/12/2023</t>
  </si>
  <si>
    <t>Report Run Date:</t>
  </si>
  <si>
    <t>02/06/2024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</si>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</sst>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52561</v>
      </c>
      <c r="C5" s="11">
        <f>=ROUNDDOWN(20.4302872468613,0)</f>
      </c>
      <c r="D5" s="11">
        <v>57583</v>
      </c>
      <c r="E5" s="12">
        <v>1</v>
      </c>
      <c r="F5" s="11"/>
      <c r="G5" s="11">
        <f>=ROUNDDOWN({0},0)</f>
      </c>
      <c r="H5" s="11"/>
      <c r="I5" s="12">
        <v>0.9524</v>
      </c>
      <c r="J5" s="11">
        <v>82</v>
      </c>
      <c r="K5" s="13">
        <v>6160.92</v>
      </c>
      <c r="L5" s="11">
        <v>1737</v>
      </c>
      <c r="M5" s="14">
        <v>3.55</v>
      </c>
      <c r="N5" s="11">
        <v>98</v>
      </c>
      <c r="O5" s="13">
        <v>7219.65</v>
      </c>
      <c r="P5" s="11">
        <v>1734</v>
      </c>
      <c r="Q5" s="14">
        <v>4.16</v>
      </c>
      <c r="R5" s="12">
        <v>-0.1633</v>
      </c>
      <c r="S5" s="12">
        <v>-0.1466</v>
      </c>
      <c r="T5" s="12">
        <v>0.0017</v>
      </c>
      <c r="U5" s="12">
        <v>-0.1466</v>
      </c>
      <c r="V5" s="11">
        <v>26</v>
      </c>
      <c r="W5" s="13">
        <v>1618</v>
      </c>
      <c r="X5" s="11">
        <v>503</v>
      </c>
      <c r="Y5" s="11">
        <v>34</v>
      </c>
      <c r="Z5" s="13">
        <v>1942.24</v>
      </c>
      <c r="AA5" s="11">
        <v>500</v>
      </c>
      <c r="AB5" s="12">
        <v>-0.2353</v>
      </c>
      <c r="AC5" s="12">
        <v>-0.1669</v>
      </c>
      <c r="AD5" s="11">
        <v>48</v>
      </c>
      <c r="AE5" s="13">
        <v>3808.68</v>
      </c>
      <c r="AF5" s="11">
        <v>433</v>
      </c>
      <c r="AG5" s="11">
        <v>40</v>
      </c>
      <c r="AH5" s="13">
        <v>2786.36</v>
      </c>
      <c r="AI5" s="11">
        <v>433</v>
      </c>
      <c r="AJ5" s="12">
        <v>0.2</v>
      </c>
      <c r="AK5" s="12">
        <v>0.3669</v>
      </c>
      <c r="AL5" s="11">
        <v>8</v>
      </c>
      <c r="AM5" s="13">
        <v>734.24</v>
      </c>
      <c r="AN5" s="11">
        <v>198</v>
      </c>
      <c r="AO5" s="11">
        <v>24</v>
      </c>
      <c r="AP5" s="13">
        <v>2491.05</v>
      </c>
      <c r="AQ5" s="11">
        <v>198</v>
      </c>
      <c r="AR5" s="12">
        <v>-0.6667</v>
      </c>
      <c r="AS5" s="12">
        <v>-0.7052</v>
      </c>
      <c r="AT5" s="11"/>
      <c r="AU5" s="13"/>
      <c r="AV5" s="11"/>
      <c r="AW5" s="11"/>
      <c r="AX5" s="13"/>
      <c r="AY5" s="11"/>
      <c r="AZ5" s="12"/>
      <c r="BA5" s="12"/>
    </row>
    <row r="6">
      <c r="A6" s="10" t="s">
        <v>36</v>
      </c>
      <c r="B6" s="11">
        <v>6863</v>
      </c>
      <c r="C6" s="11">
        <f>=ROUNDDOWN(21.1494607087827,0)</f>
      </c>
      <c r="D6" s="11">
        <v>5450</v>
      </c>
      <c r="E6" s="12">
        <v>0.9971</v>
      </c>
      <c r="F6" s="11"/>
      <c r="G6" s="11">
        <f>=ROUNDDOWN({0},0)</f>
      </c>
      <c r="H6" s="11"/>
      <c r="I6" s="12"/>
      <c r="J6" s="11">
        <v>50</v>
      </c>
      <c r="K6" s="13">
        <v>2796.88</v>
      </c>
      <c r="L6" s="11">
        <v>148</v>
      </c>
      <c r="M6" s="14">
        <v>18.9</v>
      </c>
      <c r="N6" s="11">
        <v>42</v>
      </c>
      <c r="O6" s="13">
        <v>2333.26</v>
      </c>
      <c r="P6" s="11">
        <v>146</v>
      </c>
      <c r="Q6" s="14">
        <v>15.98</v>
      </c>
      <c r="R6" s="12">
        <v>0.1905</v>
      </c>
      <c r="S6" s="12">
        <v>0.1987</v>
      </c>
      <c r="T6" s="12">
        <v>0.0137</v>
      </c>
      <c r="U6" s="12">
        <v>0.1827</v>
      </c>
      <c r="V6" s="11">
        <v>12</v>
      </c>
      <c r="W6" s="13">
        <v>779.4</v>
      </c>
      <c r="X6" s="11">
        <v>62</v>
      </c>
      <c r="Y6" s="11">
        <v>6</v>
      </c>
      <c r="Z6" s="13">
        <v>311.97</v>
      </c>
      <c r="AA6" s="11">
        <v>60</v>
      </c>
      <c r="AB6" s="12">
        <v>1</v>
      </c>
      <c r="AC6" s="12">
        <v>1.4983</v>
      </c>
      <c r="AD6" s="11">
        <v>25</v>
      </c>
      <c r="AE6" s="13">
        <v>1281.6</v>
      </c>
      <c r="AF6" s="11">
        <v>95</v>
      </c>
      <c r="AG6" s="11">
        <v>21</v>
      </c>
      <c r="AH6" s="13">
        <v>1288.55</v>
      </c>
      <c r="AI6" s="11">
        <v>93</v>
      </c>
      <c r="AJ6" s="12">
        <v>0.1905</v>
      </c>
      <c r="AK6" s="12">
        <v>-0.0054</v>
      </c>
      <c r="AL6" s="11">
        <v>13</v>
      </c>
      <c r="AM6" s="13">
        <v>735.88</v>
      </c>
      <c r="AN6" s="11">
        <v>29</v>
      </c>
      <c r="AO6" s="11">
        <v>15</v>
      </c>
      <c r="AP6" s="13">
        <v>732.74</v>
      </c>
      <c r="AQ6" s="11">
        <v>28</v>
      </c>
      <c r="AR6" s="12">
        <v>-0.1333</v>
      </c>
      <c r="AS6" s="12">
        <v>0.0043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308</v>
      </c>
      <c r="C7" s="11">
        <f>=ROUNDDOWN(11,0)</f>
      </c>
      <c r="D7" s="11">
        <v>740</v>
      </c>
      <c r="E7" s="12"/>
      <c r="F7" s="11"/>
      <c r="G7" s="11">
        <f>=ROUNDDOWN({0},0)</f>
      </c>
      <c r="H7" s="11"/>
      <c r="I7" s="12"/>
      <c r="J7" s="11"/>
      <c r="K7" s="13"/>
      <c r="L7" s="11">
        <v>19</v>
      </c>
      <c r="M7" s="14"/>
      <c r="N7" s="11">
        <v>13</v>
      </c>
      <c r="O7" s="13">
        <v>545.95</v>
      </c>
      <c r="P7" s="11">
        <v>19</v>
      </c>
      <c r="Q7" s="14">
        <v>28.73</v>
      </c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>
        <v>2</v>
      </c>
      <c r="AO7" s="11">
        <v>13</v>
      </c>
      <c r="AP7" s="13">
        <v>545.95</v>
      </c>
      <c r="AQ7" s="11">
        <v>2</v>
      </c>
      <c r="AR7" s="12"/>
      <c r="AS7" s="12"/>
      <c r="AT7" s="11"/>
      <c r="AU7" s="13"/>
      <c r="AV7" s="11"/>
      <c r="AW7" s="11"/>
      <c r="AX7" s="13"/>
      <c r="AY7" s="11"/>
      <c r="AZ7" s="12"/>
      <c r="BA7" s="12"/>
    </row>
    <row r="8">
      <c r="A8" s="10" t="s">
        <v>38</v>
      </c>
      <c r="B8" s="11">
        <v>17965</v>
      </c>
      <c r="C8" s="11">
        <f>=ROUNDDOWN(10.2910007446869,0)</f>
      </c>
      <c r="D8" s="11">
        <v>35220</v>
      </c>
      <c r="E8" s="12">
        <v>1</v>
      </c>
      <c r="F8" s="11"/>
      <c r="G8" s="11">
        <f>=ROUNDDOWN({0},0)</f>
      </c>
      <c r="H8" s="11"/>
      <c r="I8" s="12"/>
      <c r="J8" s="11">
        <v>14</v>
      </c>
      <c r="K8" s="13">
        <v>276.62</v>
      </c>
      <c r="L8" s="11">
        <v>220</v>
      </c>
      <c r="M8" s="14">
        <v>1.26</v>
      </c>
      <c r="N8" s="11">
        <v>55</v>
      </c>
      <c r="O8" s="13">
        <v>987.05</v>
      </c>
      <c r="P8" s="11">
        <v>221</v>
      </c>
      <c r="Q8" s="14">
        <v>4.47</v>
      </c>
      <c r="R8" s="12">
        <v>-0.7455</v>
      </c>
      <c r="S8" s="12">
        <v>-0.7198</v>
      </c>
      <c r="T8" s="12">
        <v>-0.0045</v>
      </c>
      <c r="U8" s="12">
        <v>-0.7181</v>
      </c>
      <c r="V8" s="11">
        <v>14</v>
      </c>
      <c r="W8" s="13">
        <v>276.62</v>
      </c>
      <c r="X8" s="11">
        <v>192</v>
      </c>
      <c r="Y8" s="11">
        <v>55</v>
      </c>
      <c r="Z8" s="13">
        <v>987.05</v>
      </c>
      <c r="AA8" s="11">
        <v>193</v>
      </c>
      <c r="AB8" s="12">
        <v>-0.7455</v>
      </c>
      <c r="AC8" s="12">
        <v>-0.7198</v>
      </c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32666</v>
      </c>
      <c r="C9" s="11">
        <f>=ROUNDDOWN(9.94277713520424,0)</f>
      </c>
      <c r="D9" s="11">
        <v>41090</v>
      </c>
      <c r="E9" s="12">
        <v>1</v>
      </c>
      <c r="F9" s="11"/>
      <c r="G9" s="11">
        <f>=ROUNDDOWN({0},0)</f>
      </c>
      <c r="H9" s="11"/>
      <c r="I9" s="12">
        <v>1</v>
      </c>
      <c r="J9" s="11">
        <v>82</v>
      </c>
      <c r="K9" s="13">
        <v>3584.68</v>
      </c>
      <c r="L9" s="11">
        <v>790</v>
      </c>
      <c r="M9" s="14">
        <v>4.54</v>
      </c>
      <c r="N9" s="11">
        <v>78</v>
      </c>
      <c r="O9" s="13">
        <v>3150.34</v>
      </c>
      <c r="P9" s="11">
        <v>786</v>
      </c>
      <c r="Q9" s="14">
        <v>4.01</v>
      </c>
      <c r="R9" s="12">
        <v>0.0513</v>
      </c>
      <c r="S9" s="12">
        <v>0.1379</v>
      </c>
      <c r="T9" s="12">
        <v>0.0051</v>
      </c>
      <c r="U9" s="12">
        <v>0.1322</v>
      </c>
      <c r="V9" s="11">
        <v>60</v>
      </c>
      <c r="W9" s="13">
        <v>2599.02</v>
      </c>
      <c r="X9" s="11">
        <v>580</v>
      </c>
      <c r="Y9" s="11">
        <v>57</v>
      </c>
      <c r="Z9" s="13">
        <v>2152.63</v>
      </c>
      <c r="AA9" s="11">
        <v>577</v>
      </c>
      <c r="AB9" s="12">
        <v>0.0526</v>
      </c>
      <c r="AC9" s="12">
        <v>0.2074</v>
      </c>
      <c r="AD9" s="11"/>
      <c r="AE9" s="13"/>
      <c r="AF9" s="11"/>
      <c r="AG9" s="11"/>
      <c r="AH9" s="13"/>
      <c r="AI9" s="11"/>
      <c r="AJ9" s="12"/>
      <c r="AK9" s="12"/>
      <c r="AL9" s="11">
        <v>3</v>
      </c>
      <c r="AM9" s="13">
        <v>110.49</v>
      </c>
      <c r="AN9" s="11">
        <v>13</v>
      </c>
      <c r="AO9" s="11">
        <v>4</v>
      </c>
      <c r="AP9" s="13">
        <v>119.03</v>
      </c>
      <c r="AQ9" s="11">
        <v>12</v>
      </c>
      <c r="AR9" s="12">
        <v>-0.25</v>
      </c>
      <c r="AS9" s="12">
        <v>-0.0717</v>
      </c>
      <c r="AT9" s="11">
        <v>19</v>
      </c>
      <c r="AU9" s="13">
        <v>875.17</v>
      </c>
      <c r="AV9" s="11">
        <v>126</v>
      </c>
      <c r="AW9" s="11">
        <v>17</v>
      </c>
      <c r="AX9" s="13">
        <v>878.68</v>
      </c>
      <c r="AY9" s="11">
        <v>123</v>
      </c>
      <c r="AZ9" s="12">
        <v>0.1176</v>
      </c>
      <c r="BA9" s="12">
        <v>-0.004</v>
      </c>
    </row>
    <row r="10">
      <c r="A10" s="10" t="s">
        <v>40</v>
      </c>
      <c r="B10" s="11">
        <v>14383</v>
      </c>
      <c r="C10" s="11">
        <f>=ROUNDDOWN(12.2921117853175,0)</f>
      </c>
      <c r="D10" s="11">
        <v>29557</v>
      </c>
      <c r="E10" s="12">
        <v>0.9816</v>
      </c>
      <c r="F10" s="11"/>
      <c r="G10" s="11">
        <f>=ROUNDDOWN({0},0)</f>
      </c>
      <c r="H10" s="11">
        <v>2403</v>
      </c>
      <c r="I10" s="12">
        <v>1</v>
      </c>
      <c r="J10" s="11">
        <v>141</v>
      </c>
      <c r="K10" s="13">
        <v>27786.84</v>
      </c>
      <c r="L10" s="11">
        <v>596</v>
      </c>
      <c r="M10" s="14">
        <v>46.62</v>
      </c>
      <c r="N10" s="11">
        <v>210</v>
      </c>
      <c r="O10" s="13">
        <v>35918.4</v>
      </c>
      <c r="P10" s="11">
        <v>594</v>
      </c>
      <c r="Q10" s="14">
        <v>60.47</v>
      </c>
      <c r="R10" s="12">
        <v>-0.3286</v>
      </c>
      <c r="S10" s="12">
        <v>-0.2264</v>
      </c>
      <c r="T10" s="12">
        <v>0.0034</v>
      </c>
      <c r="U10" s="12">
        <v>-0.229</v>
      </c>
      <c r="V10" s="11">
        <v>84</v>
      </c>
      <c r="W10" s="13">
        <v>17334.23</v>
      </c>
      <c r="X10" s="11">
        <v>307</v>
      </c>
      <c r="Y10" s="11">
        <v>79</v>
      </c>
      <c r="Z10" s="13">
        <v>16587.4</v>
      </c>
      <c r="AA10" s="11">
        <v>304</v>
      </c>
      <c r="AB10" s="12">
        <v>0.0633</v>
      </c>
      <c r="AC10" s="12">
        <v>0.045</v>
      </c>
      <c r="AD10" s="11">
        <v>43</v>
      </c>
      <c r="AE10" s="13">
        <v>7589.35</v>
      </c>
      <c r="AF10" s="11">
        <v>302</v>
      </c>
      <c r="AG10" s="11">
        <v>76</v>
      </c>
      <c r="AH10" s="13">
        <v>12254.63</v>
      </c>
      <c r="AI10" s="11">
        <v>302</v>
      </c>
      <c r="AJ10" s="12">
        <v>-0.4342</v>
      </c>
      <c r="AK10" s="12">
        <v>-0.3807</v>
      </c>
      <c r="AL10" s="11">
        <v>14</v>
      </c>
      <c r="AM10" s="13">
        <v>2863.26</v>
      </c>
      <c r="AN10" s="11">
        <v>271</v>
      </c>
      <c r="AO10" s="11">
        <v>55</v>
      </c>
      <c r="AP10" s="13">
        <v>7076.37</v>
      </c>
      <c r="AQ10" s="11">
        <v>270</v>
      </c>
      <c r="AR10" s="12">
        <v>-0.7455</v>
      </c>
      <c r="AS10" s="12">
        <v>-0.5954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2417</v>
      </c>
      <c r="C11" s="11">
        <f>=ROUNDDOWN(18.8386593920499,0)</f>
      </c>
      <c r="D11" s="11">
        <v>1120</v>
      </c>
      <c r="E11" s="12">
        <v>0.9732</v>
      </c>
      <c r="F11" s="11"/>
      <c r="G11" s="11">
        <f>=ROUNDDOWN({0},0)</f>
      </c>
      <c r="H11" s="11"/>
      <c r="I11" s="12"/>
      <c r="J11" s="11">
        <v>16</v>
      </c>
      <c r="K11" s="13">
        <v>1280.73</v>
      </c>
      <c r="L11" s="11">
        <v>66</v>
      </c>
      <c r="M11" s="14">
        <v>19.4</v>
      </c>
      <c r="N11" s="11">
        <v>15</v>
      </c>
      <c r="O11" s="13">
        <v>1318.36</v>
      </c>
      <c r="P11" s="11">
        <v>69</v>
      </c>
      <c r="Q11" s="14">
        <v>19.11</v>
      </c>
      <c r="R11" s="12">
        <v>0.0667</v>
      </c>
      <c r="S11" s="12">
        <v>-0.0285</v>
      </c>
      <c r="T11" s="12">
        <v>-0.0435</v>
      </c>
      <c r="U11" s="12">
        <v>0.0152</v>
      </c>
      <c r="V11" s="11">
        <v>3</v>
      </c>
      <c r="W11" s="13">
        <v>292.48</v>
      </c>
      <c r="X11" s="11">
        <v>12</v>
      </c>
      <c r="Y11" s="11">
        <v>1</v>
      </c>
      <c r="Z11" s="13">
        <v>91.48</v>
      </c>
      <c r="AA11" s="11">
        <v>12</v>
      </c>
      <c r="AB11" s="12">
        <v>2</v>
      </c>
      <c r="AC11" s="12">
        <v>2.1972</v>
      </c>
      <c r="AD11" s="11">
        <v>12</v>
      </c>
      <c r="AE11" s="13">
        <v>871.62</v>
      </c>
      <c r="AF11" s="11">
        <v>32</v>
      </c>
      <c r="AG11" s="11">
        <v>11</v>
      </c>
      <c r="AH11" s="13">
        <v>728.48</v>
      </c>
      <c r="AI11" s="11">
        <v>33</v>
      </c>
      <c r="AJ11" s="12">
        <v>0.0909</v>
      </c>
      <c r="AK11" s="12">
        <v>0.1965</v>
      </c>
      <c r="AL11" s="11">
        <v>1</v>
      </c>
      <c r="AM11" s="13">
        <v>116.63</v>
      </c>
      <c r="AN11" s="11">
        <v>18</v>
      </c>
      <c r="AO11" s="11">
        <v>3</v>
      </c>
      <c r="AP11" s="13">
        <v>498.4</v>
      </c>
      <c r="AQ11" s="11">
        <v>19</v>
      </c>
      <c r="AR11" s="12">
        <v>-0.6667</v>
      </c>
      <c r="AS11" s="12">
        <v>-0.766</v>
      </c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11832</v>
      </c>
      <c r="C12" s="11">
        <f>=ROUNDDOWN(13.0007691462477,0)</f>
      </c>
      <c r="D12" s="11">
        <v>17845</v>
      </c>
      <c r="E12" s="12">
        <v>0.9675</v>
      </c>
      <c r="F12" s="11"/>
      <c r="G12" s="11">
        <f>=ROUNDDOWN({0},0)</f>
      </c>
      <c r="H12" s="11"/>
      <c r="I12" s="12"/>
      <c r="J12" s="11">
        <v>44</v>
      </c>
      <c r="K12" s="13">
        <v>1504.82</v>
      </c>
      <c r="L12" s="11">
        <v>130</v>
      </c>
      <c r="M12" s="14">
        <v>11.58</v>
      </c>
      <c r="N12" s="11">
        <v>28</v>
      </c>
      <c r="O12" s="13">
        <v>961.69</v>
      </c>
      <c r="P12" s="11">
        <v>130</v>
      </c>
      <c r="Q12" s="14">
        <v>7.4</v>
      </c>
      <c r="R12" s="12">
        <v>0.5714</v>
      </c>
      <c r="S12" s="12">
        <v>0.5648</v>
      </c>
      <c r="T12" s="12"/>
      <c r="U12" s="12">
        <v>0.5649</v>
      </c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  <c r="AT12" s="11">
        <v>44</v>
      </c>
      <c r="AU12" s="13">
        <v>1504.82</v>
      </c>
      <c r="AV12" s="11">
        <v>114</v>
      </c>
      <c r="AW12" s="11">
        <v>28</v>
      </c>
      <c r="AX12" s="13">
        <v>961.69</v>
      </c>
      <c r="AY12" s="11">
        <v>114</v>
      </c>
      <c r="AZ12" s="12">
        <v>0.5714</v>
      </c>
      <c r="BA12" s="12">
        <v>0.5648</v>
      </c>
    </row>
    <row r="13">
      <c r="A13" s="10" t="s">
        <v>43</v>
      </c>
      <c r="B13" s="11">
        <v>23413</v>
      </c>
      <c r="C13" s="11">
        <f>=ROUNDDOWN(7.72961373390558,0)</f>
      </c>
      <c r="D13" s="11">
        <v>73820</v>
      </c>
      <c r="E13" s="12">
        <v>1</v>
      </c>
      <c r="F13" s="11"/>
      <c r="G13" s="11">
        <f>=ROUNDDOWN({0},0)</f>
      </c>
      <c r="H13" s="11"/>
      <c r="I13" s="12">
        <v>0.8571</v>
      </c>
      <c r="J13" s="11">
        <v>187</v>
      </c>
      <c r="K13" s="13">
        <v>4359.91</v>
      </c>
      <c r="L13" s="11">
        <v>732</v>
      </c>
      <c r="M13" s="14">
        <v>5.96</v>
      </c>
      <c r="N13" s="11">
        <v>138</v>
      </c>
      <c r="O13" s="13">
        <v>3004.86</v>
      </c>
      <c r="P13" s="11">
        <v>728</v>
      </c>
      <c r="Q13" s="14">
        <v>4.13</v>
      </c>
      <c r="R13" s="12">
        <v>0.3551</v>
      </c>
      <c r="S13" s="12">
        <v>0.451</v>
      </c>
      <c r="T13" s="12">
        <v>0.0055</v>
      </c>
      <c r="U13" s="12">
        <v>0.4431</v>
      </c>
      <c r="V13" s="11">
        <v>175</v>
      </c>
      <c r="W13" s="13">
        <v>4059.95</v>
      </c>
      <c r="X13" s="11">
        <v>523</v>
      </c>
      <c r="Y13" s="11">
        <v>135</v>
      </c>
      <c r="Z13" s="13">
        <v>2937.39</v>
      </c>
      <c r="AA13" s="11">
        <v>522</v>
      </c>
      <c r="AB13" s="12">
        <v>0.2963</v>
      </c>
      <c r="AC13" s="12">
        <v>0.3822</v>
      </c>
      <c r="AD13" s="11"/>
      <c r="AE13" s="13"/>
      <c r="AF13" s="11"/>
      <c r="AG13" s="11"/>
      <c r="AH13" s="13"/>
      <c r="AI13" s="11"/>
      <c r="AJ13" s="12"/>
      <c r="AK13" s="12"/>
      <c r="AL13" s="11">
        <v>5</v>
      </c>
      <c r="AM13" s="13">
        <v>88.4</v>
      </c>
      <c r="AN13" s="11">
        <v>138</v>
      </c>
      <c r="AO13" s="11">
        <v>2</v>
      </c>
      <c r="AP13" s="13">
        <v>36.76</v>
      </c>
      <c r="AQ13" s="11">
        <v>138</v>
      </c>
      <c r="AR13" s="12">
        <v>1.5</v>
      </c>
      <c r="AS13" s="12">
        <v>1.4048</v>
      </c>
      <c r="AT13" s="11">
        <v>7</v>
      </c>
      <c r="AU13" s="13">
        <v>211.56</v>
      </c>
      <c r="AV13" s="11">
        <v>8</v>
      </c>
      <c r="AW13" s="11">
        <v>1</v>
      </c>
      <c r="AX13" s="13">
        <v>30.71</v>
      </c>
      <c r="AY13" s="11">
        <v>8</v>
      </c>
      <c r="AZ13" s="12">
        <v>6</v>
      </c>
      <c r="BA13" s="12">
        <v>5.889</v>
      </c>
    </row>
    <row r="14">
      <c r="A14" s="10" t="s">
        <v>44</v>
      </c>
      <c r="B14" s="11">
        <v>14891</v>
      </c>
      <c r="C14" s="11">
        <f>=ROUNDDOWN(23.0190137579224,0)</f>
      </c>
      <c r="D14" s="11">
        <v>11410</v>
      </c>
      <c r="E14" s="12">
        <v>1</v>
      </c>
      <c r="F14" s="11"/>
      <c r="G14" s="11">
        <f>=ROUNDDOWN({0},0)</f>
      </c>
      <c r="H14" s="11"/>
      <c r="I14" s="12">
        <v>1</v>
      </c>
      <c r="J14" s="11">
        <v>18</v>
      </c>
      <c r="K14" s="13">
        <v>1035.08</v>
      </c>
      <c r="L14" s="11">
        <v>481</v>
      </c>
      <c r="M14" s="14">
        <v>2.15</v>
      </c>
      <c r="N14" s="11">
        <v>30</v>
      </c>
      <c r="O14" s="13">
        <v>1544.31</v>
      </c>
      <c r="P14" s="11">
        <v>474</v>
      </c>
      <c r="Q14" s="14">
        <v>3.26</v>
      </c>
      <c r="R14" s="12">
        <v>-0.4</v>
      </c>
      <c r="S14" s="12">
        <v>-0.3297</v>
      </c>
      <c r="T14" s="12">
        <v>0.0148</v>
      </c>
      <c r="U14" s="12">
        <v>-0.3405</v>
      </c>
      <c r="V14" s="11">
        <v>7</v>
      </c>
      <c r="W14" s="13">
        <v>366.39</v>
      </c>
      <c r="X14" s="11">
        <v>312</v>
      </c>
      <c r="Y14" s="11">
        <v>3</v>
      </c>
      <c r="Z14" s="13">
        <v>123.83</v>
      </c>
      <c r="AA14" s="11">
        <v>306</v>
      </c>
      <c r="AB14" s="12">
        <v>1.3333</v>
      </c>
      <c r="AC14" s="12">
        <v>1.9588</v>
      </c>
      <c r="AD14" s="11">
        <v>4</v>
      </c>
      <c r="AE14" s="13">
        <v>238.53</v>
      </c>
      <c r="AF14" s="11">
        <v>54</v>
      </c>
      <c r="AG14" s="11">
        <v>13</v>
      </c>
      <c r="AH14" s="13">
        <v>682.38</v>
      </c>
      <c r="AI14" s="11">
        <v>53</v>
      </c>
      <c r="AJ14" s="12">
        <v>-0.6923</v>
      </c>
      <c r="AK14" s="12">
        <v>-0.6504</v>
      </c>
      <c r="AL14" s="11">
        <v>7</v>
      </c>
      <c r="AM14" s="13">
        <v>430.16</v>
      </c>
      <c r="AN14" s="11">
        <v>115</v>
      </c>
      <c r="AO14" s="11">
        <v>14</v>
      </c>
      <c r="AP14" s="13">
        <v>738.1</v>
      </c>
      <c r="AQ14" s="11">
        <v>114</v>
      </c>
      <c r="AR14" s="12">
        <v>-0.5</v>
      </c>
      <c r="AS14" s="12">
        <v>-0.4172</v>
      </c>
      <c r="AT14" s="11"/>
      <c r="AU14" s="13"/>
      <c r="AV14" s="11"/>
      <c r="AW14" s="11"/>
      <c r="AX14" s="13"/>
      <c r="AY14" s="11"/>
      <c r="AZ14" s="12"/>
      <c r="BA14" s="12"/>
    </row>
    <row r="15">
      <c r="A15" s="19" t="s">
        <v>45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634</v>
      </c>
      <c r="K15" s="17">
        <v>48786.48</v>
      </c>
      <c r="L15" s="15">
        <v>4919</v>
      </c>
      <c r="M15" s="18">
        <v>9.92</v>
      </c>
      <c r="N15" s="15">
        <v>707</v>
      </c>
      <c r="O15" s="17">
        <v>56983.87</v>
      </c>
      <c r="P15" s="15">
        <v>4901</v>
      </c>
      <c r="Q15" s="18">
        <v>11.63</v>
      </c>
      <c r="R15" s="16">
        <v>-0.1033</v>
      </c>
      <c r="S15" s="16">
        <v>-0.1439</v>
      </c>
      <c r="T15" s="16">
        <v>0.0037</v>
      </c>
      <c r="U15" s="16">
        <v>-0.147</v>
      </c>
      <c r="V15" s="15">
        <v>381</v>
      </c>
      <c r="W15" s="17">
        <v>27326.09</v>
      </c>
      <c r="X15" s="15">
        <v>2491</v>
      </c>
      <c r="Y15" s="15">
        <v>370</v>
      </c>
      <c r="Z15" s="17">
        <v>25133.99</v>
      </c>
      <c r="AA15" s="15">
        <v>2474</v>
      </c>
      <c r="AB15" s="16">
        <v>0.0297</v>
      </c>
      <c r="AC15" s="16">
        <v>0.0872</v>
      </c>
      <c r="AD15" s="15">
        <v>132</v>
      </c>
      <c r="AE15" s="17">
        <v>13789.78</v>
      </c>
      <c r="AF15" s="15">
        <v>916</v>
      </c>
      <c r="AG15" s="15">
        <v>161</v>
      </c>
      <c r="AH15" s="17">
        <v>17740.4</v>
      </c>
      <c r="AI15" s="15">
        <v>914</v>
      </c>
      <c r="AJ15" s="16">
        <v>-0.1801</v>
      </c>
      <c r="AK15" s="16">
        <v>-0.2227</v>
      </c>
      <c r="AL15" s="15">
        <v>51</v>
      </c>
      <c r="AM15" s="17">
        <v>5079.06</v>
      </c>
      <c r="AN15" s="15">
        <v>784</v>
      </c>
      <c r="AO15" s="15">
        <v>130</v>
      </c>
      <c r="AP15" s="17">
        <v>12238.4</v>
      </c>
      <c r="AQ15" s="15">
        <v>781</v>
      </c>
      <c r="AR15" s="16">
        <v>-0.6077</v>
      </c>
      <c r="AS15" s="16">
        <v>-0.585</v>
      </c>
      <c r="AT15" s="15">
        <v>70</v>
      </c>
      <c r="AU15" s="17">
        <v>2591.55</v>
      </c>
      <c r="AV15" s="15">
        <v>248</v>
      </c>
      <c r="AW15" s="15">
        <v>46</v>
      </c>
      <c r="AX15" s="17">
        <v>1871.08</v>
      </c>
      <c r="AY15" s="15">
        <v>245</v>
      </c>
      <c r="AZ15" s="16">
        <v>0.5217</v>
      </c>
      <c r="BA15" s="16">
        <v>0.3851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