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<sst xmlns="http://schemas.openxmlformats.org/spreadsheetml/2006/main" count="36" uniqueCount="36">
  <si>
    <t>Date Type:</t>
  </si>
  <si>
    <t>Shipped Date</t>
  </si>
  <si>
    <t>Start Date:</t>
  </si>
  <si>
    <t>01/01/2024</t>
  </si>
  <si>
    <t>End Date:</t>
  </si>
  <si>
    <t>02/04/2024</t>
  </si>
  <si>
    <t>Report Run Date:</t>
  </si>
  <si>
    <t>02/05/2024</t>
  </si>
  <si>
    <t>Division</t>
  </si>
  <si>
    <t>Current And Future Inventory</t>
  </si>
  <si>
    <t>Current And History Sales Comparison</t>
  </si>
  <si>
    <t>MACY02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</si>
  <si>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</si>
  <si>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</si>
  <si>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</si>
  <si>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</si>
  <si>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</si>
  <si>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</si>
  <si>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</si>
  <si>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</si>
  <si>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</si>
  <si>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</si>
  <si>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</si>
  <si>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</si>
  <si>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</si>
  <si>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</si>
  <si>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</si>
  <si>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</si>
  <si>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</si>
  <si>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</si>
  <si>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</si>
  <si>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</si>
  <si>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ART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</si>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</sst>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>
        <v>7804</v>
      </c>
      <c r="C5" s="11">
        <f>=ROUNDDOWN(17.3191300488238,0)</f>
      </c>
      <c r="D5" s="11">
        <v>7244</v>
      </c>
      <c r="E5" s="12">
        <v>0.9589</v>
      </c>
      <c r="F5" s="11"/>
      <c r="G5" s="11">
        <f>=ROUNDDOWN({0},0)</f>
      </c>
      <c r="H5" s="11"/>
      <c r="I5" s="12"/>
      <c r="J5" s="11">
        <v>80</v>
      </c>
      <c r="K5" s="13">
        <v>4075.52</v>
      </c>
      <c r="L5" s="11">
        <v>185</v>
      </c>
      <c r="M5" s="14">
        <v>22.03</v>
      </c>
      <c r="N5" s="11">
        <v>28</v>
      </c>
      <c r="O5" s="13">
        <v>1339.89</v>
      </c>
      <c r="P5" s="11">
        <v>133</v>
      </c>
      <c r="Q5" s="14">
        <v>10.07</v>
      </c>
      <c r="R5" s="12">
        <v>1.8571</v>
      </c>
      <c r="S5" s="12">
        <v>2.0417</v>
      </c>
      <c r="T5" s="12">
        <v>0.391</v>
      </c>
      <c r="U5" s="12">
        <v>1.1877</v>
      </c>
      <c r="V5" s="11">
        <v>80</v>
      </c>
      <c r="W5" s="13">
        <v>4075.52</v>
      </c>
      <c r="X5" s="11">
        <v>168</v>
      </c>
      <c r="Y5" s="11">
        <v>28</v>
      </c>
      <c r="Z5" s="13">
        <v>1339.89</v>
      </c>
      <c r="AA5" s="11">
        <v>123</v>
      </c>
      <c r="AB5" s="12">
        <v>1.8571</v>
      </c>
      <c r="AC5" s="12">
        <v>2.0417</v>
      </c>
    </row>
    <row r="6">
      <c r="A6" s="10" t="s">
        <v>33</v>
      </c>
      <c r="B6" s="11">
        <v>37852</v>
      </c>
      <c r="C6" s="11">
        <f>=ROUNDDOWN(13.1021114572516,0)</f>
      </c>
      <c r="D6" s="11">
        <v>70738</v>
      </c>
      <c r="E6" s="12">
        <v>0.9568</v>
      </c>
      <c r="F6" s="11"/>
      <c r="G6" s="11">
        <f>=ROUNDDOWN({0},0)</f>
      </c>
      <c r="H6" s="11">
        <v>4998</v>
      </c>
      <c r="I6" s="12"/>
      <c r="J6" s="11">
        <v>601</v>
      </c>
      <c r="K6" s="13">
        <v>103328.29</v>
      </c>
      <c r="L6" s="11">
        <v>621</v>
      </c>
      <c r="M6" s="14">
        <v>166.39</v>
      </c>
      <c r="N6" s="11">
        <v>1031</v>
      </c>
      <c r="O6" s="13">
        <v>168831.44</v>
      </c>
      <c r="P6" s="11">
        <v>669</v>
      </c>
      <c r="Q6" s="14">
        <v>252.36</v>
      </c>
      <c r="R6" s="12">
        <v>-0.4171</v>
      </c>
      <c r="S6" s="12">
        <v>-0.388</v>
      </c>
      <c r="T6" s="12">
        <v>-0.0717</v>
      </c>
      <c r="U6" s="12">
        <v>-0.3407</v>
      </c>
      <c r="V6" s="11">
        <v>601</v>
      </c>
      <c r="W6" s="13">
        <v>103328.29</v>
      </c>
      <c r="X6" s="11">
        <v>527</v>
      </c>
      <c r="Y6" s="11">
        <v>1031</v>
      </c>
      <c r="Z6" s="13">
        <v>168831.44</v>
      </c>
      <c r="AA6" s="11">
        <v>507</v>
      </c>
      <c r="AB6" s="12">
        <v>-0.4171</v>
      </c>
      <c r="AC6" s="12">
        <v>-0.388</v>
      </c>
    </row>
    <row r="7">
      <c r="A7" s="10" t="s">
        <v>34</v>
      </c>
      <c r="B7" s="11">
        <v>2169</v>
      </c>
      <c r="C7" s="11">
        <f>=ROUNDDOWN(17.5627530364372,0)</f>
      </c>
      <c r="D7" s="11">
        <v>1120</v>
      </c>
      <c r="E7" s="12">
        <v>0.9805</v>
      </c>
      <c r="F7" s="11"/>
      <c r="G7" s="11">
        <f>=ROUNDDOWN({0},0)</f>
      </c>
      <c r="H7" s="11"/>
      <c r="I7" s="12"/>
      <c r="J7" s="11">
        <v>22</v>
      </c>
      <c r="K7" s="13">
        <v>1271.48</v>
      </c>
      <c r="L7" s="11">
        <v>78</v>
      </c>
      <c r="M7" s="14">
        <v>16.3</v>
      </c>
      <c r="N7" s="11">
        <v>14</v>
      </c>
      <c r="O7" s="13">
        <v>913.44</v>
      </c>
      <c r="P7" s="11">
        <v>63</v>
      </c>
      <c r="Q7" s="14">
        <v>14.5</v>
      </c>
      <c r="R7" s="12">
        <v>0.5714</v>
      </c>
      <c r="S7" s="12">
        <v>0.392</v>
      </c>
      <c r="T7" s="12">
        <v>0.2381</v>
      </c>
      <c r="U7" s="12">
        <v>0.1241</v>
      </c>
      <c r="V7" s="11">
        <v>22</v>
      </c>
      <c r="W7" s="13">
        <v>1271.48</v>
      </c>
      <c r="X7" s="11">
        <v>70</v>
      </c>
      <c r="Y7" s="11">
        <v>14</v>
      </c>
      <c r="Z7" s="13">
        <v>913.44</v>
      </c>
      <c r="AA7" s="11">
        <v>48</v>
      </c>
      <c r="AB7" s="12">
        <v>0.5714</v>
      </c>
      <c r="AC7" s="12">
        <v>0.392</v>
      </c>
    </row>
    <row r="8">
      <c r="A8" s="19" t="s">
        <v>35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>
        <v>703</v>
      </c>
      <c r="K8" s="17">
        <v>108675.29</v>
      </c>
      <c r="L8" s="15">
        <v>884</v>
      </c>
      <c r="M8" s="18">
        <v>122.94</v>
      </c>
      <c r="N8" s="15">
        <v>1073</v>
      </c>
      <c r="O8" s="17">
        <v>171084.77</v>
      </c>
      <c r="P8" s="15">
        <v>865</v>
      </c>
      <c r="Q8" s="18">
        <v>197.79</v>
      </c>
      <c r="R8" s="16">
        <v>-0.3448</v>
      </c>
      <c r="S8" s="16">
        <v>-0.3648</v>
      </c>
      <c r="T8" s="16">
        <v>0.022</v>
      </c>
      <c r="U8" s="16">
        <v>-0.3784</v>
      </c>
      <c r="V8" s="15">
        <v>703</v>
      </c>
      <c r="W8" s="17">
        <v>108675.29</v>
      </c>
      <c r="X8" s="15">
        <v>765</v>
      </c>
      <c r="Y8" s="15">
        <v>1073</v>
      </c>
      <c r="Z8" s="17">
        <v>171084.77</v>
      </c>
      <c r="AA8" s="15">
        <v>678</v>
      </c>
      <c r="AB8" s="16">
        <v>-0.3448</v>
      </c>
      <c r="AC8" s="16">
        <v>-0.3648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