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<sst xmlns="http://schemas.openxmlformats.org/spreadsheetml/2006/main" count="85" uniqueCount="85">
  <si>
    <t>Date Type:</t>
  </si>
  <si>
    <t>Shipped Date</t>
  </si>
  <si>
    <t>Start Date:</t>
  </si>
  <si>
    <t>01/22/2024</t>
  </si>
  <si>
    <t>End Date:</t>
  </si>
  <si>
    <t>02/04/2024</t>
  </si>
  <si>
    <t>Report Run Date:</t>
  </si>
  <si>
    <t>02/05/2024</t>
  </si>
  <si>
    <t>Division</t>
  </si>
  <si>
    <t>Current And Future Inventory</t>
  </si>
  <si>
    <t>Current And History Sales Comparison</t>
  </si>
  <si>
    <t>AMAZON</t>
  </si>
  <si>
    <t>OVERSTOCK01</t>
  </si>
  <si>
    <t>CSNSTORES</t>
  </si>
  <si>
    <t>MACY02</t>
  </si>
  <si>
    <t>OLLIIX</t>
  </si>
  <si>
    <t>TGTDVS</t>
  </si>
  <si>
    <t>JCPENNEY01</t>
  </si>
  <si>
    <t>KOHLDSN</t>
  </si>
  <si>
    <t>BLK01</t>
  </si>
  <si>
    <t>COSTCO01</t>
  </si>
  <si>
    <t>DESINC</t>
  </si>
  <si>
    <t>ASHFURNDS</t>
  </si>
  <si>
    <t>KIRKLANDDS</t>
  </si>
  <si>
    <t>FINGERHUTDS</t>
  </si>
  <si>
    <t>HDDS</t>
  </si>
  <si>
    <t>WALMARTDS</t>
  </si>
  <si>
    <t>LAMPDS</t>
  </si>
  <si>
    <t>WM.COM</t>
  </si>
  <si>
    <t>ROOMECOM</t>
  </si>
  <si>
    <t>AMERSIGNDS</t>
  </si>
  <si>
    <t>HOUZZ</t>
  </si>
  <si>
    <t>NRTPORT</t>
  </si>
  <si>
    <t>ZOLA</t>
  </si>
  <si>
    <t>BIGLOTSDS</t>
  </si>
  <si>
    <t>BEALLSDS</t>
  </si>
  <si>
    <t>HSNDS</t>
  </si>
  <si>
    <t>NORDSTRACKDS</t>
  </si>
  <si>
    <t>CHEWYDS</t>
  </si>
  <si>
    <t>BLOOM02</t>
  </si>
  <si>
    <t>AAFESDS</t>
  </si>
  <si>
    <t>DLCROSCILL</t>
  </si>
  <si>
    <t>ZULILY</t>
  </si>
  <si>
    <t>NEBFUR01</t>
  </si>
  <si>
    <t>BBBDROP</t>
  </si>
  <si>
    <t>BRANDX</t>
  </si>
  <si>
    <t>HAYNEEDLEDS</t>
  </si>
  <si>
    <t>LOWESDS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</si>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</sst>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M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49</v>
      </c>
      <c r="K3" s="4" t="s">
        <v>49</v>
      </c>
      <c r="L3" s="4" t="s">
        <v>49</v>
      </c>
      <c r="M3" s="4" t="s">
        <v>49</v>
      </c>
      <c r="N3" s="4" t="s">
        <v>50</v>
      </c>
      <c r="O3" s="4" t="s">
        <v>50</v>
      </c>
      <c r="P3" s="4" t="s">
        <v>50</v>
      </c>
      <c r="Q3" s="4" t="s">
        <v>50</v>
      </c>
      <c r="R3" s="4" t="s">
        <v>51</v>
      </c>
      <c r="S3" s="4" t="s">
        <v>52</v>
      </c>
      <c r="T3" s="4" t="s">
        <v>53</v>
      </c>
      <c r="U3" s="4" t="s">
        <v>54</v>
      </c>
      <c r="V3" s="4" t="s">
        <v>49</v>
      </c>
      <c r="W3" s="4" t="s">
        <v>49</v>
      </c>
      <c r="X3" s="4" t="s">
        <v>49</v>
      </c>
      <c r="Y3" s="4" t="s">
        <v>50</v>
      </c>
      <c r="Z3" s="4" t="s">
        <v>50</v>
      </c>
      <c r="AA3" s="4" t="s">
        <v>50</v>
      </c>
      <c r="AB3" s="4" t="s">
        <v>51</v>
      </c>
      <c r="AC3" s="4" t="s">
        <v>52</v>
      </c>
      <c r="AD3" s="4" t="s">
        <v>49</v>
      </c>
      <c r="AE3" s="4" t="s">
        <v>49</v>
      </c>
      <c r="AF3" s="4" t="s">
        <v>49</v>
      </c>
      <c r="AG3" s="4" t="s">
        <v>50</v>
      </c>
      <c r="AH3" s="4" t="s">
        <v>50</v>
      </c>
      <c r="AI3" s="4" t="s">
        <v>50</v>
      </c>
      <c r="AJ3" s="4" t="s">
        <v>51</v>
      </c>
      <c r="AK3" s="4" t="s">
        <v>52</v>
      </c>
      <c r="AL3" s="4" t="s">
        <v>49</v>
      </c>
      <c r="AM3" s="4" t="s">
        <v>49</v>
      </c>
      <c r="AN3" s="4" t="s">
        <v>49</v>
      </c>
      <c r="AO3" s="4" t="s">
        <v>50</v>
      </c>
      <c r="AP3" s="4" t="s">
        <v>50</v>
      </c>
      <c r="AQ3" s="4" t="s">
        <v>50</v>
      </c>
      <c r="AR3" s="4" t="s">
        <v>51</v>
      </c>
      <c r="AS3" s="4" t="s">
        <v>52</v>
      </c>
      <c r="AT3" s="4" t="s">
        <v>49</v>
      </c>
      <c r="AU3" s="4" t="s">
        <v>49</v>
      </c>
      <c r="AV3" s="4" t="s">
        <v>49</v>
      </c>
      <c r="AW3" s="4" t="s">
        <v>50</v>
      </c>
      <c r="AX3" s="4" t="s">
        <v>50</v>
      </c>
      <c r="AY3" s="4" t="s">
        <v>50</v>
      </c>
      <c r="AZ3" s="4" t="s">
        <v>51</v>
      </c>
      <c r="BA3" s="4" t="s">
        <v>52</v>
      </c>
      <c r="BB3" s="4" t="s">
        <v>49</v>
      </c>
      <c r="BC3" s="4" t="s">
        <v>49</v>
      </c>
      <c r="BD3" s="4" t="s">
        <v>49</v>
      </c>
      <c r="BE3" s="4" t="s">
        <v>50</v>
      </c>
      <c r="BF3" s="4" t="s">
        <v>50</v>
      </c>
      <c r="BG3" s="4" t="s">
        <v>50</v>
      </c>
      <c r="BH3" s="4" t="s">
        <v>51</v>
      </c>
      <c r="BI3" s="4" t="s">
        <v>52</v>
      </c>
      <c r="BJ3" s="4" t="s">
        <v>49</v>
      </c>
      <c r="BK3" s="4" t="s">
        <v>49</v>
      </c>
      <c r="BL3" s="4" t="s">
        <v>49</v>
      </c>
      <c r="BM3" s="4" t="s">
        <v>50</v>
      </c>
      <c r="BN3" s="4" t="s">
        <v>50</v>
      </c>
      <c r="BO3" s="4" t="s">
        <v>50</v>
      </c>
      <c r="BP3" s="4" t="s">
        <v>51</v>
      </c>
      <c r="BQ3" s="4" t="s">
        <v>52</v>
      </c>
      <c r="BR3" s="4" t="s">
        <v>49</v>
      </c>
      <c r="BS3" s="4" t="s">
        <v>49</v>
      </c>
      <c r="BT3" s="4" t="s">
        <v>49</v>
      </c>
      <c r="BU3" s="4" t="s">
        <v>50</v>
      </c>
      <c r="BV3" s="4" t="s">
        <v>50</v>
      </c>
      <c r="BW3" s="4" t="s">
        <v>50</v>
      </c>
      <c r="BX3" s="4" t="s">
        <v>51</v>
      </c>
      <c r="BY3" s="4" t="s">
        <v>52</v>
      </c>
      <c r="BZ3" s="4" t="s">
        <v>49</v>
      </c>
      <c r="CA3" s="4" t="s">
        <v>49</v>
      </c>
      <c r="CB3" s="4" t="s">
        <v>49</v>
      </c>
      <c r="CC3" s="4" t="s">
        <v>50</v>
      </c>
      <c r="CD3" s="4" t="s">
        <v>50</v>
      </c>
      <c r="CE3" s="4" t="s">
        <v>50</v>
      </c>
      <c r="CF3" s="4" t="s">
        <v>51</v>
      </c>
      <c r="CG3" s="4" t="s">
        <v>52</v>
      </c>
      <c r="CH3" s="4" t="s">
        <v>49</v>
      </c>
      <c r="CI3" s="4" t="s">
        <v>49</v>
      </c>
      <c r="CJ3" s="4" t="s">
        <v>49</v>
      </c>
      <c r="CK3" s="4" t="s">
        <v>50</v>
      </c>
      <c r="CL3" s="4" t="s">
        <v>50</v>
      </c>
      <c r="CM3" s="4" t="s">
        <v>50</v>
      </c>
      <c r="CN3" s="4" t="s">
        <v>51</v>
      </c>
      <c r="CO3" s="4" t="s">
        <v>52</v>
      </c>
      <c r="CP3" s="4" t="s">
        <v>49</v>
      </c>
      <c r="CQ3" s="4" t="s">
        <v>49</v>
      </c>
      <c r="CR3" s="4" t="s">
        <v>49</v>
      </c>
      <c r="CS3" s="4" t="s">
        <v>50</v>
      </c>
      <c r="CT3" s="4" t="s">
        <v>50</v>
      </c>
      <c r="CU3" s="4" t="s">
        <v>50</v>
      </c>
      <c r="CV3" s="4" t="s">
        <v>51</v>
      </c>
      <c r="CW3" s="4" t="s">
        <v>52</v>
      </c>
      <c r="CX3" s="4" t="s">
        <v>49</v>
      </c>
      <c r="CY3" s="4" t="s">
        <v>49</v>
      </c>
      <c r="CZ3" s="4" t="s">
        <v>49</v>
      </c>
      <c r="DA3" s="4" t="s">
        <v>50</v>
      </c>
      <c r="DB3" s="4" t="s">
        <v>50</v>
      </c>
      <c r="DC3" s="4" t="s">
        <v>50</v>
      </c>
      <c r="DD3" s="4" t="s">
        <v>51</v>
      </c>
      <c r="DE3" s="4" t="s">
        <v>52</v>
      </c>
      <c r="DF3" s="4" t="s">
        <v>49</v>
      </c>
      <c r="DG3" s="4" t="s">
        <v>49</v>
      </c>
      <c r="DH3" s="4" t="s">
        <v>49</v>
      </c>
      <c r="DI3" s="4" t="s">
        <v>50</v>
      </c>
      <c r="DJ3" s="4" t="s">
        <v>50</v>
      </c>
      <c r="DK3" s="4" t="s">
        <v>50</v>
      </c>
      <c r="DL3" s="4" t="s">
        <v>51</v>
      </c>
      <c r="DM3" s="4" t="s">
        <v>52</v>
      </c>
      <c r="DN3" s="4" t="s">
        <v>49</v>
      </c>
      <c r="DO3" s="4" t="s">
        <v>49</v>
      </c>
      <c r="DP3" s="4" t="s">
        <v>49</v>
      </c>
      <c r="DQ3" s="4" t="s">
        <v>50</v>
      </c>
      <c r="DR3" s="4" t="s">
        <v>50</v>
      </c>
      <c r="DS3" s="4" t="s">
        <v>50</v>
      </c>
      <c r="DT3" s="4" t="s">
        <v>51</v>
      </c>
      <c r="DU3" s="4" t="s">
        <v>52</v>
      </c>
      <c r="DV3" s="4" t="s">
        <v>49</v>
      </c>
      <c r="DW3" s="4" t="s">
        <v>49</v>
      </c>
      <c r="DX3" s="4" t="s">
        <v>49</v>
      </c>
      <c r="DY3" s="4" t="s">
        <v>50</v>
      </c>
      <c r="DZ3" s="4" t="s">
        <v>50</v>
      </c>
      <c r="EA3" s="4" t="s">
        <v>50</v>
      </c>
      <c r="EB3" s="4" t="s">
        <v>51</v>
      </c>
      <c r="EC3" s="4" t="s">
        <v>52</v>
      </c>
      <c r="ED3" s="4" t="s">
        <v>49</v>
      </c>
      <c r="EE3" s="4" t="s">
        <v>49</v>
      </c>
      <c r="EF3" s="4" t="s">
        <v>49</v>
      </c>
      <c r="EG3" s="4" t="s">
        <v>50</v>
      </c>
      <c r="EH3" s="4" t="s">
        <v>50</v>
      </c>
      <c r="EI3" s="4" t="s">
        <v>50</v>
      </c>
      <c r="EJ3" s="4" t="s">
        <v>51</v>
      </c>
      <c r="EK3" s="4" t="s">
        <v>52</v>
      </c>
      <c r="EL3" s="4" t="s">
        <v>49</v>
      </c>
      <c r="EM3" s="4" t="s">
        <v>49</v>
      </c>
      <c r="EN3" s="4" t="s">
        <v>49</v>
      </c>
      <c r="EO3" s="4" t="s">
        <v>50</v>
      </c>
      <c r="EP3" s="4" t="s">
        <v>50</v>
      </c>
      <c r="EQ3" s="4" t="s">
        <v>50</v>
      </c>
      <c r="ER3" s="4" t="s">
        <v>51</v>
      </c>
      <c r="ES3" s="4" t="s">
        <v>52</v>
      </c>
      <c r="ET3" s="4" t="s">
        <v>49</v>
      </c>
      <c r="EU3" s="4" t="s">
        <v>49</v>
      </c>
      <c r="EV3" s="4" t="s">
        <v>49</v>
      </c>
      <c r="EW3" s="4" t="s">
        <v>50</v>
      </c>
      <c r="EX3" s="4" t="s">
        <v>50</v>
      </c>
      <c r="EY3" s="4" t="s">
        <v>50</v>
      </c>
      <c r="EZ3" s="4" t="s">
        <v>51</v>
      </c>
      <c r="FA3" s="4" t="s">
        <v>52</v>
      </c>
      <c r="FB3" s="4" t="s">
        <v>49</v>
      </c>
      <c r="FC3" s="4" t="s">
        <v>49</v>
      </c>
      <c r="FD3" s="4" t="s">
        <v>49</v>
      </c>
      <c r="FE3" s="4" t="s">
        <v>50</v>
      </c>
      <c r="FF3" s="4" t="s">
        <v>50</v>
      </c>
      <c r="FG3" s="4" t="s">
        <v>50</v>
      </c>
      <c r="FH3" s="4" t="s">
        <v>51</v>
      </c>
      <c r="FI3" s="4" t="s">
        <v>52</v>
      </c>
      <c r="FJ3" s="4" t="s">
        <v>49</v>
      </c>
      <c r="FK3" s="4" t="s">
        <v>49</v>
      </c>
      <c r="FL3" s="4" t="s">
        <v>49</v>
      </c>
      <c r="FM3" s="4" t="s">
        <v>50</v>
      </c>
      <c r="FN3" s="4" t="s">
        <v>50</v>
      </c>
      <c r="FO3" s="4" t="s">
        <v>50</v>
      </c>
      <c r="FP3" s="4" t="s">
        <v>51</v>
      </c>
      <c r="FQ3" s="4" t="s">
        <v>52</v>
      </c>
      <c r="FR3" s="4" t="s">
        <v>49</v>
      </c>
      <c r="FS3" s="4" t="s">
        <v>49</v>
      </c>
      <c r="FT3" s="4" t="s">
        <v>49</v>
      </c>
      <c r="FU3" s="4" t="s">
        <v>50</v>
      </c>
      <c r="FV3" s="4" t="s">
        <v>50</v>
      </c>
      <c r="FW3" s="4" t="s">
        <v>50</v>
      </c>
      <c r="FX3" s="4" t="s">
        <v>51</v>
      </c>
      <c r="FY3" s="4" t="s">
        <v>52</v>
      </c>
      <c r="FZ3" s="4" t="s">
        <v>49</v>
      </c>
      <c r="GA3" s="4" t="s">
        <v>49</v>
      </c>
      <c r="GB3" s="4" t="s">
        <v>49</v>
      </c>
      <c r="GC3" s="4" t="s">
        <v>50</v>
      </c>
      <c r="GD3" s="4" t="s">
        <v>50</v>
      </c>
      <c r="GE3" s="4" t="s">
        <v>50</v>
      </c>
      <c r="GF3" s="4" t="s">
        <v>51</v>
      </c>
      <c r="GG3" s="4" t="s">
        <v>52</v>
      </c>
      <c r="GH3" s="4" t="s">
        <v>49</v>
      </c>
      <c r="GI3" s="4" t="s">
        <v>49</v>
      </c>
      <c r="GJ3" s="4" t="s">
        <v>49</v>
      </c>
      <c r="GK3" s="4" t="s">
        <v>50</v>
      </c>
      <c r="GL3" s="4" t="s">
        <v>50</v>
      </c>
      <c r="GM3" s="4" t="s">
        <v>50</v>
      </c>
      <c r="GN3" s="4" t="s">
        <v>51</v>
      </c>
      <c r="GO3" s="4" t="s">
        <v>52</v>
      </c>
      <c r="GP3" s="4" t="s">
        <v>49</v>
      </c>
      <c r="GQ3" s="4" t="s">
        <v>49</v>
      </c>
      <c r="GR3" s="4" t="s">
        <v>49</v>
      </c>
      <c r="GS3" s="4" t="s">
        <v>50</v>
      </c>
      <c r="GT3" s="4" t="s">
        <v>50</v>
      </c>
      <c r="GU3" s="4" t="s">
        <v>50</v>
      </c>
      <c r="GV3" s="4" t="s">
        <v>51</v>
      </c>
      <c r="GW3" s="4" t="s">
        <v>52</v>
      </c>
      <c r="GX3" s="4" t="s">
        <v>49</v>
      </c>
      <c r="GY3" s="4" t="s">
        <v>49</v>
      </c>
      <c r="GZ3" s="4" t="s">
        <v>49</v>
      </c>
      <c r="HA3" s="4" t="s">
        <v>50</v>
      </c>
      <c r="HB3" s="4" t="s">
        <v>50</v>
      </c>
      <c r="HC3" s="4" t="s">
        <v>50</v>
      </c>
      <c r="HD3" s="4" t="s">
        <v>51</v>
      </c>
      <c r="HE3" s="4" t="s">
        <v>52</v>
      </c>
      <c r="HF3" s="4" t="s">
        <v>49</v>
      </c>
      <c r="HG3" s="4" t="s">
        <v>49</v>
      </c>
      <c r="HH3" s="4" t="s">
        <v>49</v>
      </c>
      <c r="HI3" s="4" t="s">
        <v>50</v>
      </c>
      <c r="HJ3" s="4" t="s">
        <v>50</v>
      </c>
      <c r="HK3" s="4" t="s">
        <v>50</v>
      </c>
      <c r="HL3" s="4" t="s">
        <v>51</v>
      </c>
      <c r="HM3" s="4" t="s">
        <v>52</v>
      </c>
      <c r="HN3" s="4" t="s">
        <v>49</v>
      </c>
      <c r="HO3" s="4" t="s">
        <v>49</v>
      </c>
      <c r="HP3" s="4" t="s">
        <v>49</v>
      </c>
      <c r="HQ3" s="4" t="s">
        <v>50</v>
      </c>
      <c r="HR3" s="4" t="s">
        <v>50</v>
      </c>
      <c r="HS3" s="4" t="s">
        <v>50</v>
      </c>
      <c r="HT3" s="4" t="s">
        <v>51</v>
      </c>
      <c r="HU3" s="4" t="s">
        <v>52</v>
      </c>
      <c r="HV3" s="4" t="s">
        <v>49</v>
      </c>
      <c r="HW3" s="4" t="s">
        <v>49</v>
      </c>
      <c r="HX3" s="4" t="s">
        <v>49</v>
      </c>
      <c r="HY3" s="4" t="s">
        <v>50</v>
      </c>
      <c r="HZ3" s="4" t="s">
        <v>50</v>
      </c>
      <c r="IA3" s="4" t="s">
        <v>50</v>
      </c>
      <c r="IB3" s="4" t="s">
        <v>51</v>
      </c>
      <c r="IC3" s="4" t="s">
        <v>52</v>
      </c>
      <c r="ID3" s="4" t="s">
        <v>49</v>
      </c>
      <c r="IE3" s="4" t="s">
        <v>49</v>
      </c>
      <c r="IF3" s="4" t="s">
        <v>49</v>
      </c>
      <c r="IG3" s="4" t="s">
        <v>50</v>
      </c>
      <c r="IH3" s="4" t="s">
        <v>50</v>
      </c>
      <c r="II3" s="4" t="s">
        <v>50</v>
      </c>
      <c r="IJ3" s="4" t="s">
        <v>51</v>
      </c>
      <c r="IK3" s="4" t="s">
        <v>52</v>
      </c>
      <c r="IL3" s="4" t="s">
        <v>49</v>
      </c>
      <c r="IM3" s="4" t="s">
        <v>49</v>
      </c>
      <c r="IN3" s="4" t="s">
        <v>49</v>
      </c>
      <c r="IO3" s="4" t="s">
        <v>50</v>
      </c>
      <c r="IP3" s="4" t="s">
        <v>50</v>
      </c>
      <c r="IQ3" s="4" t="s">
        <v>50</v>
      </c>
      <c r="IR3" s="4" t="s">
        <v>51</v>
      </c>
      <c r="IS3" s="4" t="s">
        <v>52</v>
      </c>
      <c r="IT3" s="4" t="s">
        <v>49</v>
      </c>
      <c r="IU3" s="4" t="s">
        <v>49</v>
      </c>
      <c r="IV3" s="4" t="s">
        <v>49</v>
      </c>
      <c r="IW3" s="4" t="s">
        <v>50</v>
      </c>
      <c r="IX3" s="4" t="s">
        <v>50</v>
      </c>
      <c r="IY3" s="4" t="s">
        <v>50</v>
      </c>
      <c r="IZ3" s="4" t="s">
        <v>51</v>
      </c>
      <c r="JA3" s="4" t="s">
        <v>52</v>
      </c>
      <c r="JB3" s="4" t="s">
        <v>49</v>
      </c>
      <c r="JC3" s="4" t="s">
        <v>49</v>
      </c>
      <c r="JD3" s="4" t="s">
        <v>49</v>
      </c>
      <c r="JE3" s="4" t="s">
        <v>50</v>
      </c>
      <c r="JF3" s="4" t="s">
        <v>50</v>
      </c>
      <c r="JG3" s="4" t="s">
        <v>50</v>
      </c>
      <c r="JH3" s="4" t="s">
        <v>51</v>
      </c>
      <c r="JI3" s="4" t="s">
        <v>52</v>
      </c>
      <c r="JJ3" s="4" t="s">
        <v>49</v>
      </c>
      <c r="JK3" s="4" t="s">
        <v>49</v>
      </c>
      <c r="JL3" s="4" t="s">
        <v>49</v>
      </c>
      <c r="JM3" s="4" t="s">
        <v>50</v>
      </c>
      <c r="JN3" s="4" t="s">
        <v>50</v>
      </c>
      <c r="JO3" s="4" t="s">
        <v>50</v>
      </c>
      <c r="JP3" s="4" t="s">
        <v>51</v>
      </c>
      <c r="JQ3" s="4" t="s">
        <v>52</v>
      </c>
      <c r="JR3" s="4" t="s">
        <v>49</v>
      </c>
      <c r="JS3" s="4" t="s">
        <v>49</v>
      </c>
      <c r="JT3" s="4" t="s">
        <v>49</v>
      </c>
      <c r="JU3" s="4" t="s">
        <v>50</v>
      </c>
      <c r="JV3" s="4" t="s">
        <v>50</v>
      </c>
      <c r="JW3" s="4" t="s">
        <v>50</v>
      </c>
      <c r="JX3" s="4" t="s">
        <v>51</v>
      </c>
      <c r="JY3" s="4" t="s">
        <v>52</v>
      </c>
      <c r="JZ3" s="4" t="s">
        <v>49</v>
      </c>
      <c r="KA3" s="4" t="s">
        <v>49</v>
      </c>
      <c r="KB3" s="4" t="s">
        <v>49</v>
      </c>
      <c r="KC3" s="4" t="s">
        <v>50</v>
      </c>
      <c r="KD3" s="4" t="s">
        <v>50</v>
      </c>
      <c r="KE3" s="4" t="s">
        <v>50</v>
      </c>
      <c r="KF3" s="4" t="s">
        <v>51</v>
      </c>
      <c r="KG3" s="4" t="s">
        <v>52</v>
      </c>
      <c r="KH3" s="4" t="s">
        <v>49</v>
      </c>
      <c r="KI3" s="4" t="s">
        <v>49</v>
      </c>
      <c r="KJ3" s="4" t="s">
        <v>49</v>
      </c>
      <c r="KK3" s="4" t="s">
        <v>50</v>
      </c>
      <c r="KL3" s="4" t="s">
        <v>50</v>
      </c>
      <c r="KM3" s="4" t="s">
        <v>50</v>
      </c>
      <c r="KN3" s="4" t="s">
        <v>51</v>
      </c>
      <c r="KO3" s="4" t="s">
        <v>52</v>
      </c>
      <c r="KP3" s="4" t="s">
        <v>49</v>
      </c>
      <c r="KQ3" s="4" t="s">
        <v>49</v>
      </c>
      <c r="KR3" s="4" t="s">
        <v>49</v>
      </c>
      <c r="KS3" s="4" t="s">
        <v>50</v>
      </c>
      <c r="KT3" s="4" t="s">
        <v>50</v>
      </c>
      <c r="KU3" s="4" t="s">
        <v>50</v>
      </c>
      <c r="KV3" s="4" t="s">
        <v>51</v>
      </c>
      <c r="KW3" s="4" t="s">
        <v>52</v>
      </c>
      <c r="KX3" s="4" t="s">
        <v>49</v>
      </c>
      <c r="KY3" s="4" t="s">
        <v>49</v>
      </c>
      <c r="KZ3" s="4" t="s">
        <v>49</v>
      </c>
      <c r="LA3" s="4" t="s">
        <v>50</v>
      </c>
      <c r="LB3" s="4" t="s">
        <v>50</v>
      </c>
      <c r="LC3" s="4" t="s">
        <v>50</v>
      </c>
      <c r="LD3" s="4" t="s">
        <v>51</v>
      </c>
      <c r="LE3" s="4" t="s">
        <v>52</v>
      </c>
      <c r="LF3" s="4" t="s">
        <v>49</v>
      </c>
      <c r="LG3" s="4" t="s">
        <v>49</v>
      </c>
      <c r="LH3" s="4" t="s">
        <v>49</v>
      </c>
      <c r="LI3" s="4" t="s">
        <v>50</v>
      </c>
      <c r="LJ3" s="4" t="s">
        <v>50</v>
      </c>
      <c r="LK3" s="4" t="s">
        <v>50</v>
      </c>
      <c r="LL3" s="4" t="s">
        <v>51</v>
      </c>
      <c r="LM3" s="4" t="s">
        <v>52</v>
      </c>
    </row>
    <row r="4">
      <c r="A4" s="4" t="s">
        <v>8</v>
      </c>
      <c r="B4" s="4" t="s">
        <v>55</v>
      </c>
      <c r="C4" s="4" t="s">
        <v>56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4" t="s">
        <v>65</v>
      </c>
      <c r="M4" s="4" t="s">
        <v>66</v>
      </c>
      <c r="N4" s="4" t="s">
        <v>63</v>
      </c>
      <c r="O4" s="4" t="s">
        <v>64</v>
      </c>
      <c r="P4" s="4" t="s">
        <v>65</v>
      </c>
      <c r="Q4" s="4" t="s">
        <v>66</v>
      </c>
      <c r="R4" s="4" t="s">
        <v>51</v>
      </c>
      <c r="S4" s="4" t="s">
        <v>52</v>
      </c>
      <c r="T4" s="4" t="s">
        <v>53</v>
      </c>
      <c r="U4" s="4" t="s">
        <v>54</v>
      </c>
      <c r="V4" s="4" t="s">
        <v>67</v>
      </c>
      <c r="W4" s="4" t="s">
        <v>68</v>
      </c>
      <c r="X4" s="4" t="s">
        <v>65</v>
      </c>
      <c r="Y4" s="4" t="s">
        <v>67</v>
      </c>
      <c r="Z4" s="4" t="s">
        <v>68</v>
      </c>
      <c r="AA4" s="4" t="s">
        <v>65</v>
      </c>
      <c r="AB4" s="4" t="s">
        <v>51</v>
      </c>
      <c r="AC4" s="4" t="s">
        <v>52</v>
      </c>
      <c r="AD4" s="4" t="s">
        <v>67</v>
      </c>
      <c r="AE4" s="4" t="s">
        <v>68</v>
      </c>
      <c r="AF4" s="4" t="s">
        <v>65</v>
      </c>
      <c r="AG4" s="4" t="s">
        <v>67</v>
      </c>
      <c r="AH4" s="4" t="s">
        <v>68</v>
      </c>
      <c r="AI4" s="4" t="s">
        <v>65</v>
      </c>
      <c r="AJ4" s="4" t="s">
        <v>51</v>
      </c>
      <c r="AK4" s="4" t="s">
        <v>52</v>
      </c>
      <c r="AL4" s="4" t="s">
        <v>67</v>
      </c>
      <c r="AM4" s="4" t="s">
        <v>68</v>
      </c>
      <c r="AN4" s="4" t="s">
        <v>65</v>
      </c>
      <c r="AO4" s="4" t="s">
        <v>67</v>
      </c>
      <c r="AP4" s="4" t="s">
        <v>68</v>
      </c>
      <c r="AQ4" s="4" t="s">
        <v>65</v>
      </c>
      <c r="AR4" s="4" t="s">
        <v>51</v>
      </c>
      <c r="AS4" s="4" t="s">
        <v>52</v>
      </c>
      <c r="AT4" s="4" t="s">
        <v>67</v>
      </c>
      <c r="AU4" s="4" t="s">
        <v>68</v>
      </c>
      <c r="AV4" s="4" t="s">
        <v>65</v>
      </c>
      <c r="AW4" s="4" t="s">
        <v>67</v>
      </c>
      <c r="AX4" s="4" t="s">
        <v>68</v>
      </c>
      <c r="AY4" s="4" t="s">
        <v>65</v>
      </c>
      <c r="AZ4" s="4" t="s">
        <v>51</v>
      </c>
      <c r="BA4" s="4" t="s">
        <v>52</v>
      </c>
      <c r="BB4" s="4" t="s">
        <v>67</v>
      </c>
      <c r="BC4" s="4" t="s">
        <v>68</v>
      </c>
      <c r="BD4" s="4" t="s">
        <v>65</v>
      </c>
      <c r="BE4" s="4" t="s">
        <v>67</v>
      </c>
      <c r="BF4" s="4" t="s">
        <v>68</v>
      </c>
      <c r="BG4" s="4" t="s">
        <v>65</v>
      </c>
      <c r="BH4" s="4" t="s">
        <v>51</v>
      </c>
      <c r="BI4" s="4" t="s">
        <v>52</v>
      </c>
      <c r="BJ4" s="4" t="s">
        <v>67</v>
      </c>
      <c r="BK4" s="4" t="s">
        <v>68</v>
      </c>
      <c r="BL4" s="4" t="s">
        <v>65</v>
      </c>
      <c r="BM4" s="4" t="s">
        <v>67</v>
      </c>
      <c r="BN4" s="4" t="s">
        <v>68</v>
      </c>
      <c r="BO4" s="4" t="s">
        <v>65</v>
      </c>
      <c r="BP4" s="4" t="s">
        <v>51</v>
      </c>
      <c r="BQ4" s="4" t="s">
        <v>52</v>
      </c>
      <c r="BR4" s="4" t="s">
        <v>67</v>
      </c>
      <c r="BS4" s="4" t="s">
        <v>68</v>
      </c>
      <c r="BT4" s="4" t="s">
        <v>65</v>
      </c>
      <c r="BU4" s="4" t="s">
        <v>67</v>
      </c>
      <c r="BV4" s="4" t="s">
        <v>68</v>
      </c>
      <c r="BW4" s="4" t="s">
        <v>65</v>
      </c>
      <c r="BX4" s="4" t="s">
        <v>51</v>
      </c>
      <c r="BY4" s="4" t="s">
        <v>52</v>
      </c>
      <c r="BZ4" s="4" t="s">
        <v>67</v>
      </c>
      <c r="CA4" s="4" t="s">
        <v>68</v>
      </c>
      <c r="CB4" s="4" t="s">
        <v>65</v>
      </c>
      <c r="CC4" s="4" t="s">
        <v>67</v>
      </c>
      <c r="CD4" s="4" t="s">
        <v>68</v>
      </c>
      <c r="CE4" s="4" t="s">
        <v>65</v>
      </c>
      <c r="CF4" s="4" t="s">
        <v>51</v>
      </c>
      <c r="CG4" s="4" t="s">
        <v>52</v>
      </c>
      <c r="CH4" s="4" t="s">
        <v>67</v>
      </c>
      <c r="CI4" s="4" t="s">
        <v>68</v>
      </c>
      <c r="CJ4" s="4" t="s">
        <v>65</v>
      </c>
      <c r="CK4" s="4" t="s">
        <v>67</v>
      </c>
      <c r="CL4" s="4" t="s">
        <v>68</v>
      </c>
      <c r="CM4" s="4" t="s">
        <v>65</v>
      </c>
      <c r="CN4" s="4" t="s">
        <v>51</v>
      </c>
      <c r="CO4" s="4" t="s">
        <v>52</v>
      </c>
      <c r="CP4" s="4" t="s">
        <v>67</v>
      </c>
      <c r="CQ4" s="4" t="s">
        <v>68</v>
      </c>
      <c r="CR4" s="4" t="s">
        <v>65</v>
      </c>
      <c r="CS4" s="4" t="s">
        <v>67</v>
      </c>
      <c r="CT4" s="4" t="s">
        <v>68</v>
      </c>
      <c r="CU4" s="4" t="s">
        <v>65</v>
      </c>
      <c r="CV4" s="4" t="s">
        <v>51</v>
      </c>
      <c r="CW4" s="4" t="s">
        <v>52</v>
      </c>
      <c r="CX4" s="4" t="s">
        <v>67</v>
      </c>
      <c r="CY4" s="4" t="s">
        <v>68</v>
      </c>
      <c r="CZ4" s="4" t="s">
        <v>65</v>
      </c>
      <c r="DA4" s="4" t="s">
        <v>67</v>
      </c>
      <c r="DB4" s="4" t="s">
        <v>68</v>
      </c>
      <c r="DC4" s="4" t="s">
        <v>65</v>
      </c>
      <c r="DD4" s="4" t="s">
        <v>51</v>
      </c>
      <c r="DE4" s="4" t="s">
        <v>52</v>
      </c>
      <c r="DF4" s="4" t="s">
        <v>67</v>
      </c>
      <c r="DG4" s="4" t="s">
        <v>68</v>
      </c>
      <c r="DH4" s="4" t="s">
        <v>65</v>
      </c>
      <c r="DI4" s="4" t="s">
        <v>67</v>
      </c>
      <c r="DJ4" s="4" t="s">
        <v>68</v>
      </c>
      <c r="DK4" s="4" t="s">
        <v>65</v>
      </c>
      <c r="DL4" s="4" t="s">
        <v>51</v>
      </c>
      <c r="DM4" s="4" t="s">
        <v>52</v>
      </c>
      <c r="DN4" s="4" t="s">
        <v>67</v>
      </c>
      <c r="DO4" s="4" t="s">
        <v>68</v>
      </c>
      <c r="DP4" s="4" t="s">
        <v>65</v>
      </c>
      <c r="DQ4" s="4" t="s">
        <v>67</v>
      </c>
      <c r="DR4" s="4" t="s">
        <v>68</v>
      </c>
      <c r="DS4" s="4" t="s">
        <v>65</v>
      </c>
      <c r="DT4" s="4" t="s">
        <v>51</v>
      </c>
      <c r="DU4" s="4" t="s">
        <v>52</v>
      </c>
      <c r="DV4" s="4" t="s">
        <v>67</v>
      </c>
      <c r="DW4" s="4" t="s">
        <v>68</v>
      </c>
      <c r="DX4" s="4" t="s">
        <v>65</v>
      </c>
      <c r="DY4" s="4" t="s">
        <v>67</v>
      </c>
      <c r="DZ4" s="4" t="s">
        <v>68</v>
      </c>
      <c r="EA4" s="4" t="s">
        <v>65</v>
      </c>
      <c r="EB4" s="4" t="s">
        <v>51</v>
      </c>
      <c r="EC4" s="4" t="s">
        <v>52</v>
      </c>
      <c r="ED4" s="4" t="s">
        <v>67</v>
      </c>
      <c r="EE4" s="4" t="s">
        <v>68</v>
      </c>
      <c r="EF4" s="4" t="s">
        <v>65</v>
      </c>
      <c r="EG4" s="4" t="s">
        <v>67</v>
      </c>
      <c r="EH4" s="4" t="s">
        <v>68</v>
      </c>
      <c r="EI4" s="4" t="s">
        <v>65</v>
      </c>
      <c r="EJ4" s="4" t="s">
        <v>51</v>
      </c>
      <c r="EK4" s="4" t="s">
        <v>52</v>
      </c>
      <c r="EL4" s="4" t="s">
        <v>67</v>
      </c>
      <c r="EM4" s="4" t="s">
        <v>68</v>
      </c>
      <c r="EN4" s="4" t="s">
        <v>65</v>
      </c>
      <c r="EO4" s="4" t="s">
        <v>67</v>
      </c>
      <c r="EP4" s="4" t="s">
        <v>68</v>
      </c>
      <c r="EQ4" s="4" t="s">
        <v>65</v>
      </c>
      <c r="ER4" s="4" t="s">
        <v>51</v>
      </c>
      <c r="ES4" s="4" t="s">
        <v>52</v>
      </c>
      <c r="ET4" s="4" t="s">
        <v>67</v>
      </c>
      <c r="EU4" s="4" t="s">
        <v>68</v>
      </c>
      <c r="EV4" s="4" t="s">
        <v>65</v>
      </c>
      <c r="EW4" s="4" t="s">
        <v>67</v>
      </c>
      <c r="EX4" s="4" t="s">
        <v>68</v>
      </c>
      <c r="EY4" s="4" t="s">
        <v>65</v>
      </c>
      <c r="EZ4" s="4" t="s">
        <v>51</v>
      </c>
      <c r="FA4" s="4" t="s">
        <v>52</v>
      </c>
      <c r="FB4" s="4" t="s">
        <v>67</v>
      </c>
      <c r="FC4" s="4" t="s">
        <v>68</v>
      </c>
      <c r="FD4" s="4" t="s">
        <v>65</v>
      </c>
      <c r="FE4" s="4" t="s">
        <v>67</v>
      </c>
      <c r="FF4" s="4" t="s">
        <v>68</v>
      </c>
      <c r="FG4" s="4" t="s">
        <v>65</v>
      </c>
      <c r="FH4" s="4" t="s">
        <v>51</v>
      </c>
      <c r="FI4" s="4" t="s">
        <v>52</v>
      </c>
      <c r="FJ4" s="4" t="s">
        <v>67</v>
      </c>
      <c r="FK4" s="4" t="s">
        <v>68</v>
      </c>
      <c r="FL4" s="4" t="s">
        <v>65</v>
      </c>
      <c r="FM4" s="4" t="s">
        <v>67</v>
      </c>
      <c r="FN4" s="4" t="s">
        <v>68</v>
      </c>
      <c r="FO4" s="4" t="s">
        <v>65</v>
      </c>
      <c r="FP4" s="4" t="s">
        <v>51</v>
      </c>
      <c r="FQ4" s="4" t="s">
        <v>52</v>
      </c>
      <c r="FR4" s="4" t="s">
        <v>67</v>
      </c>
      <c r="FS4" s="4" t="s">
        <v>68</v>
      </c>
      <c r="FT4" s="4" t="s">
        <v>65</v>
      </c>
      <c r="FU4" s="4" t="s">
        <v>67</v>
      </c>
      <c r="FV4" s="4" t="s">
        <v>68</v>
      </c>
      <c r="FW4" s="4" t="s">
        <v>65</v>
      </c>
      <c r="FX4" s="4" t="s">
        <v>51</v>
      </c>
      <c r="FY4" s="4" t="s">
        <v>52</v>
      </c>
      <c r="FZ4" s="4" t="s">
        <v>67</v>
      </c>
      <c r="GA4" s="4" t="s">
        <v>68</v>
      </c>
      <c r="GB4" s="4" t="s">
        <v>65</v>
      </c>
      <c r="GC4" s="4" t="s">
        <v>67</v>
      </c>
      <c r="GD4" s="4" t="s">
        <v>68</v>
      </c>
      <c r="GE4" s="4" t="s">
        <v>65</v>
      </c>
      <c r="GF4" s="4" t="s">
        <v>51</v>
      </c>
      <c r="GG4" s="4" t="s">
        <v>52</v>
      </c>
      <c r="GH4" s="4" t="s">
        <v>67</v>
      </c>
      <c r="GI4" s="4" t="s">
        <v>68</v>
      </c>
      <c r="GJ4" s="4" t="s">
        <v>65</v>
      </c>
      <c r="GK4" s="4" t="s">
        <v>67</v>
      </c>
      <c r="GL4" s="4" t="s">
        <v>68</v>
      </c>
      <c r="GM4" s="4" t="s">
        <v>65</v>
      </c>
      <c r="GN4" s="4" t="s">
        <v>51</v>
      </c>
      <c r="GO4" s="4" t="s">
        <v>52</v>
      </c>
      <c r="GP4" s="4" t="s">
        <v>67</v>
      </c>
      <c r="GQ4" s="4" t="s">
        <v>68</v>
      </c>
      <c r="GR4" s="4" t="s">
        <v>65</v>
      </c>
      <c r="GS4" s="4" t="s">
        <v>67</v>
      </c>
      <c r="GT4" s="4" t="s">
        <v>68</v>
      </c>
      <c r="GU4" s="4" t="s">
        <v>65</v>
      </c>
      <c r="GV4" s="4" t="s">
        <v>51</v>
      </c>
      <c r="GW4" s="4" t="s">
        <v>52</v>
      </c>
      <c r="GX4" s="4" t="s">
        <v>67</v>
      </c>
      <c r="GY4" s="4" t="s">
        <v>68</v>
      </c>
      <c r="GZ4" s="4" t="s">
        <v>65</v>
      </c>
      <c r="HA4" s="4" t="s">
        <v>67</v>
      </c>
      <c r="HB4" s="4" t="s">
        <v>68</v>
      </c>
      <c r="HC4" s="4" t="s">
        <v>65</v>
      </c>
      <c r="HD4" s="4" t="s">
        <v>51</v>
      </c>
      <c r="HE4" s="4" t="s">
        <v>52</v>
      </c>
      <c r="HF4" s="4" t="s">
        <v>67</v>
      </c>
      <c r="HG4" s="4" t="s">
        <v>68</v>
      </c>
      <c r="HH4" s="4" t="s">
        <v>65</v>
      </c>
      <c r="HI4" s="4" t="s">
        <v>67</v>
      </c>
      <c r="HJ4" s="4" t="s">
        <v>68</v>
      </c>
      <c r="HK4" s="4" t="s">
        <v>65</v>
      </c>
      <c r="HL4" s="4" t="s">
        <v>51</v>
      </c>
      <c r="HM4" s="4" t="s">
        <v>52</v>
      </c>
      <c r="HN4" s="4" t="s">
        <v>67</v>
      </c>
      <c r="HO4" s="4" t="s">
        <v>68</v>
      </c>
      <c r="HP4" s="4" t="s">
        <v>65</v>
      </c>
      <c r="HQ4" s="4" t="s">
        <v>67</v>
      </c>
      <c r="HR4" s="4" t="s">
        <v>68</v>
      </c>
      <c r="HS4" s="4" t="s">
        <v>65</v>
      </c>
      <c r="HT4" s="4" t="s">
        <v>51</v>
      </c>
      <c r="HU4" s="4" t="s">
        <v>52</v>
      </c>
      <c r="HV4" s="4" t="s">
        <v>67</v>
      </c>
      <c r="HW4" s="4" t="s">
        <v>68</v>
      </c>
      <c r="HX4" s="4" t="s">
        <v>65</v>
      </c>
      <c r="HY4" s="4" t="s">
        <v>67</v>
      </c>
      <c r="HZ4" s="4" t="s">
        <v>68</v>
      </c>
      <c r="IA4" s="4" t="s">
        <v>65</v>
      </c>
      <c r="IB4" s="4" t="s">
        <v>51</v>
      </c>
      <c r="IC4" s="4" t="s">
        <v>52</v>
      </c>
      <c r="ID4" s="4" t="s">
        <v>67</v>
      </c>
      <c r="IE4" s="4" t="s">
        <v>68</v>
      </c>
      <c r="IF4" s="4" t="s">
        <v>65</v>
      </c>
      <c r="IG4" s="4" t="s">
        <v>67</v>
      </c>
      <c r="IH4" s="4" t="s">
        <v>68</v>
      </c>
      <c r="II4" s="4" t="s">
        <v>65</v>
      </c>
      <c r="IJ4" s="4" t="s">
        <v>51</v>
      </c>
      <c r="IK4" s="4" t="s">
        <v>52</v>
      </c>
      <c r="IL4" s="4" t="s">
        <v>67</v>
      </c>
      <c r="IM4" s="4" t="s">
        <v>68</v>
      </c>
      <c r="IN4" s="4" t="s">
        <v>65</v>
      </c>
      <c r="IO4" s="4" t="s">
        <v>67</v>
      </c>
      <c r="IP4" s="4" t="s">
        <v>68</v>
      </c>
      <c r="IQ4" s="4" t="s">
        <v>65</v>
      </c>
      <c r="IR4" s="4" t="s">
        <v>51</v>
      </c>
      <c r="IS4" s="4" t="s">
        <v>52</v>
      </c>
      <c r="IT4" s="4" t="s">
        <v>67</v>
      </c>
      <c r="IU4" s="4" t="s">
        <v>68</v>
      </c>
      <c r="IV4" s="4" t="s">
        <v>65</v>
      </c>
      <c r="IW4" s="4" t="s">
        <v>67</v>
      </c>
      <c r="IX4" s="4" t="s">
        <v>68</v>
      </c>
      <c r="IY4" s="4" t="s">
        <v>65</v>
      </c>
      <c r="IZ4" s="4" t="s">
        <v>51</v>
      </c>
      <c r="JA4" s="4" t="s">
        <v>52</v>
      </c>
      <c r="JB4" s="4" t="s">
        <v>67</v>
      </c>
      <c r="JC4" s="4" t="s">
        <v>68</v>
      </c>
      <c r="JD4" s="4" t="s">
        <v>65</v>
      </c>
      <c r="JE4" s="4" t="s">
        <v>67</v>
      </c>
      <c r="JF4" s="4" t="s">
        <v>68</v>
      </c>
      <c r="JG4" s="4" t="s">
        <v>65</v>
      </c>
      <c r="JH4" s="4" t="s">
        <v>51</v>
      </c>
      <c r="JI4" s="4" t="s">
        <v>52</v>
      </c>
      <c r="JJ4" s="4" t="s">
        <v>67</v>
      </c>
      <c r="JK4" s="4" t="s">
        <v>68</v>
      </c>
      <c r="JL4" s="4" t="s">
        <v>65</v>
      </c>
      <c r="JM4" s="4" t="s">
        <v>67</v>
      </c>
      <c r="JN4" s="4" t="s">
        <v>68</v>
      </c>
      <c r="JO4" s="4" t="s">
        <v>65</v>
      </c>
      <c r="JP4" s="4" t="s">
        <v>51</v>
      </c>
      <c r="JQ4" s="4" t="s">
        <v>52</v>
      </c>
      <c r="JR4" s="4" t="s">
        <v>67</v>
      </c>
      <c r="JS4" s="4" t="s">
        <v>68</v>
      </c>
      <c r="JT4" s="4" t="s">
        <v>65</v>
      </c>
      <c r="JU4" s="4" t="s">
        <v>67</v>
      </c>
      <c r="JV4" s="4" t="s">
        <v>68</v>
      </c>
      <c r="JW4" s="4" t="s">
        <v>65</v>
      </c>
      <c r="JX4" s="4" t="s">
        <v>51</v>
      </c>
      <c r="JY4" s="4" t="s">
        <v>52</v>
      </c>
      <c r="JZ4" s="4" t="s">
        <v>67</v>
      </c>
      <c r="KA4" s="4" t="s">
        <v>68</v>
      </c>
      <c r="KB4" s="4" t="s">
        <v>65</v>
      </c>
      <c r="KC4" s="4" t="s">
        <v>67</v>
      </c>
      <c r="KD4" s="4" t="s">
        <v>68</v>
      </c>
      <c r="KE4" s="4" t="s">
        <v>65</v>
      </c>
      <c r="KF4" s="4" t="s">
        <v>51</v>
      </c>
      <c r="KG4" s="4" t="s">
        <v>52</v>
      </c>
      <c r="KH4" s="4" t="s">
        <v>67</v>
      </c>
      <c r="KI4" s="4" t="s">
        <v>68</v>
      </c>
      <c r="KJ4" s="4" t="s">
        <v>65</v>
      </c>
      <c r="KK4" s="4" t="s">
        <v>67</v>
      </c>
      <c r="KL4" s="4" t="s">
        <v>68</v>
      </c>
      <c r="KM4" s="4" t="s">
        <v>65</v>
      </c>
      <c r="KN4" s="4" t="s">
        <v>51</v>
      </c>
      <c r="KO4" s="4" t="s">
        <v>52</v>
      </c>
      <c r="KP4" s="4" t="s">
        <v>67</v>
      </c>
      <c r="KQ4" s="4" t="s">
        <v>68</v>
      </c>
      <c r="KR4" s="4" t="s">
        <v>65</v>
      </c>
      <c r="KS4" s="4" t="s">
        <v>67</v>
      </c>
      <c r="KT4" s="4" t="s">
        <v>68</v>
      </c>
      <c r="KU4" s="4" t="s">
        <v>65</v>
      </c>
      <c r="KV4" s="4" t="s">
        <v>51</v>
      </c>
      <c r="KW4" s="4" t="s">
        <v>52</v>
      </c>
      <c r="KX4" s="4" t="s">
        <v>67</v>
      </c>
      <c r="KY4" s="4" t="s">
        <v>68</v>
      </c>
      <c r="KZ4" s="4" t="s">
        <v>65</v>
      </c>
      <c r="LA4" s="4" t="s">
        <v>67</v>
      </c>
      <c r="LB4" s="4" t="s">
        <v>68</v>
      </c>
      <c r="LC4" s="4" t="s">
        <v>65</v>
      </c>
      <c r="LD4" s="4" t="s">
        <v>51</v>
      </c>
      <c r="LE4" s="4" t="s">
        <v>52</v>
      </c>
      <c r="LF4" s="4" t="s">
        <v>67</v>
      </c>
      <c r="LG4" s="4" t="s">
        <v>68</v>
      </c>
      <c r="LH4" s="4" t="s">
        <v>65</v>
      </c>
      <c r="LI4" s="4" t="s">
        <v>67</v>
      </c>
      <c r="LJ4" s="4" t="s">
        <v>68</v>
      </c>
      <c r="LK4" s="4" t="s">
        <v>65</v>
      </c>
      <c r="LL4" s="4" t="s">
        <v>51</v>
      </c>
      <c r="LM4" s="4" t="s">
        <v>52</v>
      </c>
    </row>
    <row r="5">
      <c r="A5" s="10" t="s">
        <v>69</v>
      </c>
      <c r="B5" s="11">
        <v>831225</v>
      </c>
      <c r="C5" s="11">
        <f>=ROUNDDOWN(23.792996848496,0)</f>
      </c>
      <c r="D5" s="11">
        <v>1019428</v>
      </c>
      <c r="E5" s="12">
        <v>0.981</v>
      </c>
      <c r="F5" s="11"/>
      <c r="G5" s="11">
        <f>=ROUNDDOWN({0},0)</f>
      </c>
      <c r="H5" s="11">
        <v>570</v>
      </c>
      <c r="I5" s="12"/>
      <c r="J5" s="11">
        <v>41232</v>
      </c>
      <c r="K5" s="13">
        <v>2539452.63</v>
      </c>
      <c r="L5" s="11">
        <v>2102</v>
      </c>
      <c r="M5" s="14">
        <v>1208.11</v>
      </c>
      <c r="N5" s="11">
        <v>46964</v>
      </c>
      <c r="O5" s="13">
        <v>2886846.61</v>
      </c>
      <c r="P5" s="11">
        <v>2299</v>
      </c>
      <c r="Q5" s="14">
        <v>1255.7</v>
      </c>
      <c r="R5" s="12">
        <v>-0.1221</v>
      </c>
      <c r="S5" s="12">
        <v>-0.1203</v>
      </c>
      <c r="T5" s="12">
        <v>-0.0857</v>
      </c>
      <c r="U5" s="12">
        <v>-0.0379</v>
      </c>
      <c r="V5" s="11">
        <v>11803</v>
      </c>
      <c r="W5" s="13">
        <v>665127.45</v>
      </c>
      <c r="X5" s="11">
        <v>1641</v>
      </c>
      <c r="Y5" s="11">
        <v>14651</v>
      </c>
      <c r="Z5" s="13">
        <v>803163.09</v>
      </c>
      <c r="AA5" s="11">
        <v>1628</v>
      </c>
      <c r="AB5" s="12">
        <v>-0.1944</v>
      </c>
      <c r="AC5" s="12">
        <v>-0.1719</v>
      </c>
      <c r="AD5" s="11">
        <v>8838</v>
      </c>
      <c r="AE5" s="13">
        <v>693118.47</v>
      </c>
      <c r="AF5" s="11">
        <v>1856</v>
      </c>
      <c r="AG5" s="11">
        <v>3942</v>
      </c>
      <c r="AH5" s="13">
        <v>306838.56</v>
      </c>
      <c r="AI5" s="11">
        <v>2008</v>
      </c>
      <c r="AJ5" s="12">
        <v>1.242</v>
      </c>
      <c r="AK5" s="12">
        <v>1.2589</v>
      </c>
      <c r="AL5" s="11">
        <v>3952</v>
      </c>
      <c r="AM5" s="13">
        <v>216084.15</v>
      </c>
      <c r="AN5" s="11">
        <v>1869</v>
      </c>
      <c r="AO5" s="11">
        <v>3580</v>
      </c>
      <c r="AP5" s="13">
        <v>243354.63</v>
      </c>
      <c r="AQ5" s="11">
        <v>2007</v>
      </c>
      <c r="AR5" s="12">
        <v>0.1039</v>
      </c>
      <c r="AS5" s="12">
        <v>-0.1121</v>
      </c>
      <c r="AT5" s="11">
        <v>3569</v>
      </c>
      <c r="AU5" s="13">
        <v>209042.72</v>
      </c>
      <c r="AV5" s="11">
        <v>1730</v>
      </c>
      <c r="AW5" s="11">
        <v>4426</v>
      </c>
      <c r="AX5" s="13">
        <v>281426.74</v>
      </c>
      <c r="AY5" s="11">
        <v>1793</v>
      </c>
      <c r="AZ5" s="12">
        <v>-0.1936</v>
      </c>
      <c r="BA5" s="12">
        <v>-0.2572</v>
      </c>
      <c r="BB5" s="11">
        <v>1457</v>
      </c>
      <c r="BC5" s="13">
        <v>107913.74</v>
      </c>
      <c r="BD5" s="11">
        <v>1799</v>
      </c>
      <c r="BE5" s="11">
        <v>3004</v>
      </c>
      <c r="BF5" s="13">
        <v>228748.96</v>
      </c>
      <c r="BG5" s="11">
        <v>2008</v>
      </c>
      <c r="BH5" s="12">
        <v>-0.515</v>
      </c>
      <c r="BI5" s="12">
        <v>-0.5282</v>
      </c>
      <c r="BJ5" s="11">
        <v>2443</v>
      </c>
      <c r="BK5" s="13">
        <v>152133.94</v>
      </c>
      <c r="BL5" s="11">
        <v>1471</v>
      </c>
      <c r="BM5" s="11">
        <v>3368</v>
      </c>
      <c r="BN5" s="13">
        <v>206652.02</v>
      </c>
      <c r="BO5" s="11">
        <v>1787</v>
      </c>
      <c r="BP5" s="12">
        <v>-0.2746</v>
      </c>
      <c r="BQ5" s="12">
        <v>-0.2638</v>
      </c>
      <c r="BR5" s="11">
        <v>3263</v>
      </c>
      <c r="BS5" s="13">
        <v>186847.97</v>
      </c>
      <c r="BT5" s="11">
        <v>1765</v>
      </c>
      <c r="BU5" s="11">
        <v>6475</v>
      </c>
      <c r="BV5" s="13">
        <v>406424.32</v>
      </c>
      <c r="BW5" s="11">
        <v>1888</v>
      </c>
      <c r="BX5" s="12">
        <v>-0.4961</v>
      </c>
      <c r="BY5" s="12">
        <v>-0.5403</v>
      </c>
      <c r="BZ5" s="11">
        <v>1687</v>
      </c>
      <c r="CA5" s="13">
        <v>83354.97</v>
      </c>
      <c r="CB5" s="11">
        <v>1762</v>
      </c>
      <c r="CC5" s="11">
        <v>1814</v>
      </c>
      <c r="CD5" s="13">
        <v>86536.71</v>
      </c>
      <c r="CE5" s="11">
        <v>1974</v>
      </c>
      <c r="CF5" s="12">
        <v>-0.07</v>
      </c>
      <c r="CG5" s="12">
        <v>-0.0368</v>
      </c>
      <c r="CH5" s="11">
        <v>1228</v>
      </c>
      <c r="CI5" s="13">
        <v>81359.74</v>
      </c>
      <c r="CJ5" s="11">
        <v>1577</v>
      </c>
      <c r="CK5" s="11">
        <v>1381</v>
      </c>
      <c r="CL5" s="13">
        <v>99461.43</v>
      </c>
      <c r="CM5" s="11">
        <v>1560</v>
      </c>
      <c r="CN5" s="12">
        <v>-0.1108</v>
      </c>
      <c r="CO5" s="12">
        <v>-0.182</v>
      </c>
      <c r="CP5" s="11"/>
      <c r="CQ5" s="13"/>
      <c r="CR5" s="11"/>
      <c r="CS5" s="11"/>
      <c r="CT5" s="13"/>
      <c r="CU5" s="11"/>
      <c r="CV5" s="12"/>
      <c r="CW5" s="12"/>
      <c r="CX5" s="11">
        <v>297</v>
      </c>
      <c r="CY5" s="13">
        <v>19338.16</v>
      </c>
      <c r="CZ5" s="11">
        <v>1979</v>
      </c>
      <c r="DA5" s="11">
        <v>1060</v>
      </c>
      <c r="DB5" s="13">
        <v>42294.09</v>
      </c>
      <c r="DC5" s="11">
        <v>2127</v>
      </c>
      <c r="DD5" s="12">
        <v>-0.7198</v>
      </c>
      <c r="DE5" s="12">
        <v>-0.5428</v>
      </c>
      <c r="DF5" s="11">
        <v>93</v>
      </c>
      <c r="DG5" s="13">
        <v>5445.57</v>
      </c>
      <c r="DH5" s="11">
        <v>944</v>
      </c>
      <c r="DI5" s="11">
        <v>212</v>
      </c>
      <c r="DJ5" s="13">
        <v>15043.83</v>
      </c>
      <c r="DK5" s="11">
        <v>576</v>
      </c>
      <c r="DL5" s="12">
        <v>-0.5613</v>
      </c>
      <c r="DM5" s="12">
        <v>-0.638</v>
      </c>
      <c r="DN5" s="11">
        <v>82</v>
      </c>
      <c r="DO5" s="13">
        <v>4813.09</v>
      </c>
      <c r="DP5" s="11">
        <v>119</v>
      </c>
      <c r="DQ5" s="11">
        <v>92</v>
      </c>
      <c r="DR5" s="13">
        <v>5058.49</v>
      </c>
      <c r="DS5" s="11">
        <v>112</v>
      </c>
      <c r="DT5" s="12">
        <v>-0.1087</v>
      </c>
      <c r="DU5" s="12">
        <v>-0.0485</v>
      </c>
      <c r="DV5" s="11">
        <v>347</v>
      </c>
      <c r="DW5" s="13">
        <v>27156.26</v>
      </c>
      <c r="DX5" s="11">
        <v>291</v>
      </c>
      <c r="DY5" s="11">
        <v>683</v>
      </c>
      <c r="DZ5" s="13">
        <v>54666.58</v>
      </c>
      <c r="EA5" s="11">
        <v>994</v>
      </c>
      <c r="EB5" s="12">
        <v>-0.4919</v>
      </c>
      <c r="EC5" s="12">
        <v>-0.5032</v>
      </c>
      <c r="ED5" s="11">
        <v>47</v>
      </c>
      <c r="EE5" s="13">
        <v>3184.89</v>
      </c>
      <c r="EF5" s="11">
        <v>183</v>
      </c>
      <c r="EG5" s="11">
        <v>77</v>
      </c>
      <c r="EH5" s="13">
        <v>5935.66</v>
      </c>
      <c r="EI5" s="11">
        <v>171</v>
      </c>
      <c r="EJ5" s="12">
        <v>-0.3896</v>
      </c>
      <c r="EK5" s="12">
        <v>-0.4634</v>
      </c>
      <c r="EL5" s="11">
        <v>267</v>
      </c>
      <c r="EM5" s="13">
        <v>13088.57</v>
      </c>
      <c r="EN5" s="11">
        <v>372</v>
      </c>
      <c r="EO5" s="11">
        <v>359</v>
      </c>
      <c r="EP5" s="13">
        <v>19646.43</v>
      </c>
      <c r="EQ5" s="11">
        <v>476</v>
      </c>
      <c r="ER5" s="12">
        <v>-0.2563</v>
      </c>
      <c r="ES5" s="12">
        <v>-0.3338</v>
      </c>
      <c r="ET5" s="11">
        <v>2</v>
      </c>
      <c r="EU5" s="13">
        <v>167.43</v>
      </c>
      <c r="EV5" s="11">
        <v>193</v>
      </c>
      <c r="EW5" s="11">
        <v>2</v>
      </c>
      <c r="EX5" s="13">
        <v>144.19</v>
      </c>
      <c r="EY5" s="11">
        <v>206</v>
      </c>
      <c r="EZ5" s="12"/>
      <c r="FA5" s="12">
        <v>0.1612</v>
      </c>
      <c r="FB5" s="11">
        <v>1180</v>
      </c>
      <c r="FC5" s="13">
        <v>34551.48</v>
      </c>
      <c r="FD5" s="11"/>
      <c r="FE5" s="11">
        <v>1168</v>
      </c>
      <c r="FF5" s="13">
        <v>35994.34</v>
      </c>
      <c r="FG5" s="11"/>
      <c r="FH5" s="12">
        <v>0.0103</v>
      </c>
      <c r="FI5" s="12">
        <v>-0.0401</v>
      </c>
      <c r="FJ5" s="11">
        <v>102</v>
      </c>
      <c r="FK5" s="13">
        <v>6970.88</v>
      </c>
      <c r="FL5" s="11">
        <v>440</v>
      </c>
      <c r="FM5" s="11">
        <v>77</v>
      </c>
      <c r="FN5" s="13">
        <v>5778.07</v>
      </c>
      <c r="FO5" s="11">
        <v>472</v>
      </c>
      <c r="FP5" s="12">
        <v>0.3247</v>
      </c>
      <c r="FQ5" s="12">
        <v>0.2064</v>
      </c>
      <c r="FR5" s="11">
        <v>40</v>
      </c>
      <c r="FS5" s="13">
        <v>3394.96</v>
      </c>
      <c r="FT5" s="11">
        <v>300</v>
      </c>
      <c r="FU5" s="11">
        <v>21</v>
      </c>
      <c r="FV5" s="13">
        <v>2063.85</v>
      </c>
      <c r="FW5" s="11">
        <v>214</v>
      </c>
      <c r="FX5" s="12">
        <v>0.9048</v>
      </c>
      <c r="FY5" s="12">
        <v>0.645</v>
      </c>
      <c r="FZ5" s="11">
        <v>22</v>
      </c>
      <c r="GA5" s="13">
        <v>1722.94</v>
      </c>
      <c r="GB5" s="11">
        <v>1460</v>
      </c>
      <c r="GC5" s="11">
        <v>26</v>
      </c>
      <c r="GD5" s="13">
        <v>1988.86</v>
      </c>
      <c r="GE5" s="11">
        <v>1036</v>
      </c>
      <c r="GF5" s="12">
        <v>-0.1538</v>
      </c>
      <c r="GG5" s="12">
        <v>-0.1337</v>
      </c>
      <c r="GH5" s="11">
        <v>173</v>
      </c>
      <c r="GI5" s="13">
        <v>4199.55</v>
      </c>
      <c r="GJ5" s="11">
        <v>1630</v>
      </c>
      <c r="GK5" s="11"/>
      <c r="GL5" s="13"/>
      <c r="GM5" s="11"/>
      <c r="GN5" s="12"/>
      <c r="GO5" s="12"/>
      <c r="GP5" s="11">
        <v>27</v>
      </c>
      <c r="GQ5" s="13">
        <v>1822.66</v>
      </c>
      <c r="GR5" s="11">
        <v>273</v>
      </c>
      <c r="GS5" s="11">
        <v>27</v>
      </c>
      <c r="GT5" s="13">
        <v>1805.64</v>
      </c>
      <c r="GU5" s="11">
        <v>281</v>
      </c>
      <c r="GV5" s="12"/>
      <c r="GW5" s="12">
        <v>0.0094</v>
      </c>
      <c r="GX5" s="11">
        <v>70</v>
      </c>
      <c r="GY5" s="13">
        <v>4248.46</v>
      </c>
      <c r="GZ5" s="11">
        <v>246</v>
      </c>
      <c r="HA5" s="11">
        <v>83</v>
      </c>
      <c r="HB5" s="13">
        <v>4512.87</v>
      </c>
      <c r="HC5" s="11">
        <v>219</v>
      </c>
      <c r="HD5" s="12">
        <v>-0.1566</v>
      </c>
      <c r="HE5" s="12">
        <v>-0.0586</v>
      </c>
      <c r="HF5" s="11">
        <v>141</v>
      </c>
      <c r="HG5" s="13">
        <v>8210.49</v>
      </c>
      <c r="HH5" s="11">
        <v>742</v>
      </c>
      <c r="HI5" s="11">
        <v>122</v>
      </c>
      <c r="HJ5" s="13">
        <v>7743.45</v>
      </c>
      <c r="HK5" s="11">
        <v>886</v>
      </c>
      <c r="HL5" s="12">
        <v>0.1557</v>
      </c>
      <c r="HM5" s="12">
        <v>0.0603</v>
      </c>
      <c r="HN5" s="11">
        <v>85</v>
      </c>
      <c r="HO5" s="13">
        <v>5366.03</v>
      </c>
      <c r="HP5" s="11">
        <v>592</v>
      </c>
      <c r="HQ5" s="11">
        <v>111</v>
      </c>
      <c r="HR5" s="13">
        <v>7814.28</v>
      </c>
      <c r="HS5" s="11">
        <v>619</v>
      </c>
      <c r="HT5" s="12">
        <v>-0.2342</v>
      </c>
      <c r="HU5" s="12">
        <v>-0.3133</v>
      </c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/>
      <c r="IM5" s="13"/>
      <c r="IN5" s="11">
        <v>17</v>
      </c>
      <c r="IO5" s="11"/>
      <c r="IP5" s="13"/>
      <c r="IQ5" s="11">
        <v>17</v>
      </c>
      <c r="IR5" s="12"/>
      <c r="IS5" s="12"/>
      <c r="IT5" s="11">
        <v>6</v>
      </c>
      <c r="IU5" s="13">
        <v>418.57</v>
      </c>
      <c r="IV5" s="11">
        <v>379</v>
      </c>
      <c r="IW5" s="11"/>
      <c r="IX5" s="13"/>
      <c r="IY5" s="11"/>
      <c r="IZ5" s="12"/>
      <c r="JA5" s="12"/>
      <c r="JB5" s="11">
        <v>11</v>
      </c>
      <c r="JC5" s="13">
        <v>369.49</v>
      </c>
      <c r="JD5" s="11">
        <v>71</v>
      </c>
      <c r="JE5" s="11">
        <v>17</v>
      </c>
      <c r="JF5" s="13">
        <v>639.66</v>
      </c>
      <c r="JG5" s="11">
        <v>68</v>
      </c>
      <c r="JH5" s="12">
        <v>-0.3529</v>
      </c>
      <c r="JI5" s="12">
        <v>-0.4224</v>
      </c>
      <c r="JJ5" s="11"/>
      <c r="JK5" s="13"/>
      <c r="JL5" s="11">
        <v>1509</v>
      </c>
      <c r="JM5" s="11">
        <v>167</v>
      </c>
      <c r="JN5" s="13">
        <v>11547.16</v>
      </c>
      <c r="JO5" s="11">
        <v>1766</v>
      </c>
      <c r="JP5" s="12"/>
      <c r="JQ5" s="12"/>
      <c r="JR5" s="11"/>
      <c r="JS5" s="13"/>
      <c r="JT5" s="11">
        <v>679</v>
      </c>
      <c r="JU5" s="11">
        <v>19</v>
      </c>
      <c r="JV5" s="13">
        <v>1562.7</v>
      </c>
      <c r="JW5" s="11">
        <v>331</v>
      </c>
      <c r="JX5" s="12"/>
      <c r="JY5" s="12"/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>
        <v>714</v>
      </c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>
        <v>6</v>
      </c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</row>
    <row r="6">
      <c r="A6" s="10" t="s">
        <v>70</v>
      </c>
      <c r="B6" s="11">
        <v>79478</v>
      </c>
      <c r="C6" s="11">
        <f>=ROUNDDOWN(119.03249962558,0)</f>
      </c>
      <c r="D6" s="11">
        <v>5792</v>
      </c>
      <c r="E6" s="12">
        <v>1</v>
      </c>
      <c r="F6" s="11"/>
      <c r="G6" s="11">
        <f>=ROUNDDOWN({0},0)</f>
      </c>
      <c r="H6" s="11"/>
      <c r="I6" s="12"/>
      <c r="J6" s="11">
        <v>756</v>
      </c>
      <c r="K6" s="13">
        <v>13475.71</v>
      </c>
      <c r="L6" s="11">
        <v>723</v>
      </c>
      <c r="M6" s="14">
        <v>18.64</v>
      </c>
      <c r="N6" s="11">
        <v>540</v>
      </c>
      <c r="O6" s="13">
        <v>8931.39</v>
      </c>
      <c r="P6" s="11">
        <v>714</v>
      </c>
      <c r="Q6" s="14">
        <v>12.51</v>
      </c>
      <c r="R6" s="12">
        <v>0.4</v>
      </c>
      <c r="S6" s="12">
        <v>0.5088</v>
      </c>
      <c r="T6" s="12">
        <v>0.0126</v>
      </c>
      <c r="U6" s="12">
        <v>0.49</v>
      </c>
      <c r="V6" s="11">
        <v>28</v>
      </c>
      <c r="W6" s="13">
        <v>544.26</v>
      </c>
      <c r="X6" s="11">
        <v>372</v>
      </c>
      <c r="Y6" s="11">
        <v>150</v>
      </c>
      <c r="Z6" s="13">
        <v>2327.88</v>
      </c>
      <c r="AA6" s="11">
        <v>348</v>
      </c>
      <c r="AB6" s="12">
        <v>-0.8133</v>
      </c>
      <c r="AC6" s="12">
        <v>-0.7662</v>
      </c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>
        <v>727</v>
      </c>
      <c r="AU6" s="13">
        <v>12924.39</v>
      </c>
      <c r="AV6" s="11">
        <v>705</v>
      </c>
      <c r="AW6" s="11">
        <v>384</v>
      </c>
      <c r="AX6" s="13">
        <v>6519.51</v>
      </c>
      <c r="AY6" s="11">
        <v>696</v>
      </c>
      <c r="AZ6" s="12">
        <v>0.8932</v>
      </c>
      <c r="BA6" s="12">
        <v>0.9824</v>
      </c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/>
      <c r="CA6" s="13"/>
      <c r="CB6" s="11"/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>
        <v>3</v>
      </c>
      <c r="DA6" s="11"/>
      <c r="DB6" s="13"/>
      <c r="DC6" s="11">
        <v>3</v>
      </c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>
        <v>4</v>
      </c>
      <c r="EO6" s="11">
        <v>6</v>
      </c>
      <c r="EP6" s="13">
        <v>84</v>
      </c>
      <c r="EQ6" s="11">
        <v>9</v>
      </c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>
        <v>1</v>
      </c>
      <c r="GI6" s="13">
        <v>7.06</v>
      </c>
      <c r="GJ6" s="11">
        <v>129</v>
      </c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</row>
    <row r="7">
      <c r="A7" s="10" t="s">
        <v>71</v>
      </c>
      <c r="B7" s="11">
        <v>26556</v>
      </c>
      <c r="C7" s="11">
        <f>=ROUNDDOWN(17.2766898705354,0)</f>
      </c>
      <c r="D7" s="11">
        <v>21504</v>
      </c>
      <c r="E7" s="12">
        <v>0.9978</v>
      </c>
      <c r="F7" s="11"/>
      <c r="G7" s="11">
        <f>=ROUNDDOWN({0},0)</f>
      </c>
      <c r="H7" s="11"/>
      <c r="I7" s="12"/>
      <c r="J7" s="11">
        <v>2726</v>
      </c>
      <c r="K7" s="13">
        <v>148909.23</v>
      </c>
      <c r="L7" s="11">
        <v>208</v>
      </c>
      <c r="M7" s="14">
        <v>715.91</v>
      </c>
      <c r="N7" s="11">
        <v>1997</v>
      </c>
      <c r="O7" s="13">
        <v>109976.18</v>
      </c>
      <c r="P7" s="11">
        <v>156</v>
      </c>
      <c r="Q7" s="14">
        <v>704.98</v>
      </c>
      <c r="R7" s="12">
        <v>0.365</v>
      </c>
      <c r="S7" s="12">
        <v>0.354</v>
      </c>
      <c r="T7" s="12">
        <v>0.3333</v>
      </c>
      <c r="U7" s="12">
        <v>0.0155</v>
      </c>
      <c r="V7" s="11">
        <v>498</v>
      </c>
      <c r="W7" s="13">
        <v>26489.1</v>
      </c>
      <c r="X7" s="11">
        <v>166</v>
      </c>
      <c r="Y7" s="11">
        <v>426</v>
      </c>
      <c r="Z7" s="13">
        <v>23544.5</v>
      </c>
      <c r="AA7" s="11">
        <v>103</v>
      </c>
      <c r="AB7" s="12">
        <v>0.169</v>
      </c>
      <c r="AC7" s="12">
        <v>0.1251</v>
      </c>
      <c r="AD7" s="11">
        <v>165</v>
      </c>
      <c r="AE7" s="13">
        <v>11137.87</v>
      </c>
      <c r="AF7" s="11">
        <v>204</v>
      </c>
      <c r="AG7" s="11">
        <v>212</v>
      </c>
      <c r="AH7" s="13">
        <v>13814.75</v>
      </c>
      <c r="AI7" s="11">
        <v>146</v>
      </c>
      <c r="AJ7" s="12">
        <v>-0.2217</v>
      </c>
      <c r="AK7" s="12">
        <v>-0.1938</v>
      </c>
      <c r="AL7" s="11">
        <v>575</v>
      </c>
      <c r="AM7" s="13">
        <v>31121.82</v>
      </c>
      <c r="AN7" s="11">
        <v>203</v>
      </c>
      <c r="AO7" s="11">
        <v>210</v>
      </c>
      <c r="AP7" s="13">
        <v>12161.64</v>
      </c>
      <c r="AQ7" s="11">
        <v>144</v>
      </c>
      <c r="AR7" s="12">
        <v>1.7381</v>
      </c>
      <c r="AS7" s="12">
        <v>1.559</v>
      </c>
      <c r="AT7" s="11">
        <v>35</v>
      </c>
      <c r="AU7" s="13">
        <v>1758.79</v>
      </c>
      <c r="AV7" s="11">
        <v>189</v>
      </c>
      <c r="AW7" s="11">
        <v>8</v>
      </c>
      <c r="AX7" s="13">
        <v>344.48</v>
      </c>
      <c r="AY7" s="11">
        <v>146</v>
      </c>
      <c r="AZ7" s="12">
        <v>3.375</v>
      </c>
      <c r="BA7" s="12">
        <v>4.1056</v>
      </c>
      <c r="BB7" s="11">
        <v>523</v>
      </c>
      <c r="BC7" s="13">
        <v>31157.36</v>
      </c>
      <c r="BD7" s="11">
        <v>208</v>
      </c>
      <c r="BE7" s="11">
        <v>388</v>
      </c>
      <c r="BF7" s="13">
        <v>22981.35</v>
      </c>
      <c r="BG7" s="11">
        <v>156</v>
      </c>
      <c r="BH7" s="12">
        <v>0.3479</v>
      </c>
      <c r="BI7" s="12">
        <v>0.3558</v>
      </c>
      <c r="BJ7" s="11">
        <v>231</v>
      </c>
      <c r="BK7" s="13">
        <v>13149.61</v>
      </c>
      <c r="BL7" s="11">
        <v>144</v>
      </c>
      <c r="BM7" s="11">
        <v>158</v>
      </c>
      <c r="BN7" s="13">
        <v>7542.94</v>
      </c>
      <c r="BO7" s="11">
        <v>111</v>
      </c>
      <c r="BP7" s="12">
        <v>0.462</v>
      </c>
      <c r="BQ7" s="12">
        <v>0.7433</v>
      </c>
      <c r="BR7" s="11">
        <v>46</v>
      </c>
      <c r="BS7" s="13">
        <v>2153.83</v>
      </c>
      <c r="BT7" s="11">
        <v>80</v>
      </c>
      <c r="BU7" s="11">
        <v>128</v>
      </c>
      <c r="BV7" s="13">
        <v>7272.56</v>
      </c>
      <c r="BW7" s="11">
        <v>69</v>
      </c>
      <c r="BX7" s="12">
        <v>-0.6406</v>
      </c>
      <c r="BY7" s="12">
        <v>-0.7038</v>
      </c>
      <c r="BZ7" s="11">
        <v>167</v>
      </c>
      <c r="CA7" s="13">
        <v>6200.39</v>
      </c>
      <c r="CB7" s="11">
        <v>151</v>
      </c>
      <c r="CC7" s="11">
        <v>106</v>
      </c>
      <c r="CD7" s="13">
        <v>3644.37</v>
      </c>
      <c r="CE7" s="11">
        <v>146</v>
      </c>
      <c r="CF7" s="12">
        <v>0.5755</v>
      </c>
      <c r="CG7" s="12">
        <v>0.7014</v>
      </c>
      <c r="CH7" s="11">
        <v>16</v>
      </c>
      <c r="CI7" s="13">
        <v>687.48</v>
      </c>
      <c r="CJ7" s="11">
        <v>139</v>
      </c>
      <c r="CK7" s="11">
        <v>38</v>
      </c>
      <c r="CL7" s="13">
        <v>1616.99</v>
      </c>
      <c r="CM7" s="11">
        <v>113</v>
      </c>
      <c r="CN7" s="12">
        <v>-0.5789</v>
      </c>
      <c r="CO7" s="12">
        <v>-0.5748</v>
      </c>
      <c r="CP7" s="11"/>
      <c r="CQ7" s="13"/>
      <c r="CR7" s="11"/>
      <c r="CS7" s="11"/>
      <c r="CT7" s="13"/>
      <c r="CU7" s="11"/>
      <c r="CV7" s="12"/>
      <c r="CW7" s="12"/>
      <c r="CX7" s="11">
        <v>39</v>
      </c>
      <c r="CY7" s="13">
        <v>2888.95</v>
      </c>
      <c r="CZ7" s="11">
        <v>208</v>
      </c>
      <c r="DA7" s="11">
        <v>1</v>
      </c>
      <c r="DB7" s="13">
        <v>86.99</v>
      </c>
      <c r="DC7" s="11">
        <v>146</v>
      </c>
      <c r="DD7" s="12">
        <v>38</v>
      </c>
      <c r="DE7" s="12">
        <v>32.2101</v>
      </c>
      <c r="DF7" s="11">
        <v>55</v>
      </c>
      <c r="DG7" s="13">
        <v>2457.23</v>
      </c>
      <c r="DH7" s="11">
        <v>133</v>
      </c>
      <c r="DI7" s="11">
        <v>9</v>
      </c>
      <c r="DJ7" s="13">
        <v>554.53</v>
      </c>
      <c r="DK7" s="11">
        <v>69</v>
      </c>
      <c r="DL7" s="12">
        <v>5.1111</v>
      </c>
      <c r="DM7" s="12">
        <v>3.4312</v>
      </c>
      <c r="DN7" s="11">
        <v>209</v>
      </c>
      <c r="DO7" s="13">
        <v>10438.19</v>
      </c>
      <c r="DP7" s="11">
        <v>123</v>
      </c>
      <c r="DQ7" s="11">
        <v>183</v>
      </c>
      <c r="DR7" s="13">
        <v>9109.79</v>
      </c>
      <c r="DS7" s="11">
        <v>112</v>
      </c>
      <c r="DT7" s="12">
        <v>0.1421</v>
      </c>
      <c r="DU7" s="12">
        <v>0.1458</v>
      </c>
      <c r="DV7" s="11"/>
      <c r="DW7" s="13"/>
      <c r="DX7" s="11"/>
      <c r="DY7" s="11"/>
      <c r="DZ7" s="13"/>
      <c r="EA7" s="11"/>
      <c r="EB7" s="12"/>
      <c r="EC7" s="12"/>
      <c r="ED7" s="11">
        <v>19</v>
      </c>
      <c r="EE7" s="13">
        <v>1771.9</v>
      </c>
      <c r="EF7" s="11">
        <v>40</v>
      </c>
      <c r="EG7" s="11">
        <v>14</v>
      </c>
      <c r="EH7" s="13">
        <v>988.47</v>
      </c>
      <c r="EI7" s="11">
        <v>11</v>
      </c>
      <c r="EJ7" s="12">
        <v>0.3571</v>
      </c>
      <c r="EK7" s="12">
        <v>0.7926</v>
      </c>
      <c r="EL7" s="11"/>
      <c r="EM7" s="13"/>
      <c r="EN7" s="11"/>
      <c r="EO7" s="11"/>
      <c r="EP7" s="13"/>
      <c r="EQ7" s="11"/>
      <c r="ER7" s="12"/>
      <c r="ES7" s="12"/>
      <c r="ET7" s="11">
        <v>19</v>
      </c>
      <c r="EU7" s="13">
        <v>1113.44</v>
      </c>
      <c r="EV7" s="11">
        <v>152</v>
      </c>
      <c r="EW7" s="11">
        <v>15</v>
      </c>
      <c r="EX7" s="13">
        <v>832.31</v>
      </c>
      <c r="EY7" s="11">
        <v>119</v>
      </c>
      <c r="EZ7" s="12">
        <v>0.2667</v>
      </c>
      <c r="FA7" s="12">
        <v>0.3378</v>
      </c>
      <c r="FB7" s="11"/>
      <c r="FC7" s="13"/>
      <c r="FD7" s="11"/>
      <c r="FE7" s="11"/>
      <c r="FF7" s="13"/>
      <c r="FG7" s="11"/>
      <c r="FH7" s="12"/>
      <c r="FI7" s="12"/>
      <c r="FJ7" s="11">
        <v>39</v>
      </c>
      <c r="FK7" s="13">
        <v>1989.14</v>
      </c>
      <c r="FL7" s="11">
        <v>100</v>
      </c>
      <c r="FM7" s="11">
        <v>28</v>
      </c>
      <c r="FN7" s="13">
        <v>1720.1</v>
      </c>
      <c r="FO7" s="11">
        <v>101</v>
      </c>
      <c r="FP7" s="12">
        <v>0.3929</v>
      </c>
      <c r="FQ7" s="12">
        <v>0.1564</v>
      </c>
      <c r="FR7" s="11">
        <v>51</v>
      </c>
      <c r="FS7" s="13">
        <v>2778.14</v>
      </c>
      <c r="FT7" s="11">
        <v>112</v>
      </c>
      <c r="FU7" s="11">
        <v>17</v>
      </c>
      <c r="FV7" s="13">
        <v>1085.65</v>
      </c>
      <c r="FW7" s="11">
        <v>29</v>
      </c>
      <c r="FX7" s="12">
        <v>2</v>
      </c>
      <c r="FY7" s="12">
        <v>1.559</v>
      </c>
      <c r="FZ7" s="11">
        <v>12</v>
      </c>
      <c r="GA7" s="13">
        <v>784.85</v>
      </c>
      <c r="GB7" s="11">
        <v>175</v>
      </c>
      <c r="GC7" s="11">
        <v>3</v>
      </c>
      <c r="GD7" s="13">
        <v>198.25</v>
      </c>
      <c r="GE7" s="11">
        <v>129</v>
      </c>
      <c r="GF7" s="12">
        <v>3</v>
      </c>
      <c r="GG7" s="12">
        <v>2.9589</v>
      </c>
      <c r="GH7" s="11">
        <v>7</v>
      </c>
      <c r="GI7" s="13">
        <v>93.66</v>
      </c>
      <c r="GJ7" s="11">
        <v>165</v>
      </c>
      <c r="GK7" s="11"/>
      <c r="GL7" s="13"/>
      <c r="GM7" s="11"/>
      <c r="GN7" s="12"/>
      <c r="GO7" s="12"/>
      <c r="GP7" s="11">
        <v>12</v>
      </c>
      <c r="GQ7" s="13">
        <v>471.07</v>
      </c>
      <c r="GR7" s="11">
        <v>66</v>
      </c>
      <c r="GS7" s="11">
        <v>9</v>
      </c>
      <c r="GT7" s="13">
        <v>467.92</v>
      </c>
      <c r="GU7" s="11">
        <v>55</v>
      </c>
      <c r="GV7" s="12">
        <v>0.3333</v>
      </c>
      <c r="GW7" s="12">
        <v>0.0067</v>
      </c>
      <c r="GX7" s="11">
        <v>5</v>
      </c>
      <c r="GY7" s="13">
        <v>108.25</v>
      </c>
      <c r="GZ7" s="11">
        <v>7</v>
      </c>
      <c r="HA7" s="11">
        <v>10</v>
      </c>
      <c r="HB7" s="13">
        <v>225.59</v>
      </c>
      <c r="HC7" s="11">
        <v>9</v>
      </c>
      <c r="HD7" s="12">
        <v>-0.5</v>
      </c>
      <c r="HE7" s="12">
        <v>-0.5201</v>
      </c>
      <c r="HF7" s="11">
        <v>2</v>
      </c>
      <c r="HG7" s="13">
        <v>110.17</v>
      </c>
      <c r="HH7" s="11">
        <v>41</v>
      </c>
      <c r="HI7" s="11">
        <v>2</v>
      </c>
      <c r="HJ7" s="13">
        <v>98.88</v>
      </c>
      <c r="HK7" s="11">
        <v>40</v>
      </c>
      <c r="HL7" s="12"/>
      <c r="HM7" s="12">
        <v>0.1142</v>
      </c>
      <c r="HN7" s="11">
        <v>1</v>
      </c>
      <c r="HO7" s="13">
        <v>47.99</v>
      </c>
      <c r="HP7" s="11">
        <v>2</v>
      </c>
      <c r="HQ7" s="11"/>
      <c r="HR7" s="13"/>
      <c r="HS7" s="11">
        <v>2</v>
      </c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>
        <v>160</v>
      </c>
      <c r="JM7" s="11">
        <v>24</v>
      </c>
      <c r="JN7" s="13">
        <v>1112.83</v>
      </c>
      <c r="JO7" s="11">
        <v>138</v>
      </c>
      <c r="JP7" s="12"/>
      <c r="JQ7" s="12"/>
      <c r="JR7" s="11"/>
      <c r="JS7" s="13"/>
      <c r="JT7" s="11">
        <v>126</v>
      </c>
      <c r="JU7" s="11">
        <v>8</v>
      </c>
      <c r="JV7" s="13">
        <v>571.29</v>
      </c>
      <c r="JW7" s="11">
        <v>94</v>
      </c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</row>
    <row r="8">
      <c r="A8" s="10" t="s">
        <v>72</v>
      </c>
      <c r="B8" s="11">
        <v>75503</v>
      </c>
      <c r="C8" s="11">
        <f>=ROUNDDOWN(11.863333542832,0)</f>
      </c>
      <c r="D8" s="11">
        <v>112137</v>
      </c>
      <c r="E8" s="12">
        <v>0.9829</v>
      </c>
      <c r="F8" s="11"/>
      <c r="G8" s="11">
        <f>=ROUNDDOWN({0},0)</f>
      </c>
      <c r="H8" s="11"/>
      <c r="I8" s="12"/>
      <c r="J8" s="11">
        <v>8859</v>
      </c>
      <c r="K8" s="13">
        <v>253810.78</v>
      </c>
      <c r="L8" s="11">
        <v>275</v>
      </c>
      <c r="M8" s="14">
        <v>922.95</v>
      </c>
      <c r="N8" s="11">
        <v>8473</v>
      </c>
      <c r="O8" s="13">
        <v>238269.82</v>
      </c>
      <c r="P8" s="11">
        <v>240</v>
      </c>
      <c r="Q8" s="14">
        <v>992.79</v>
      </c>
      <c r="R8" s="12">
        <v>0.0456</v>
      </c>
      <c r="S8" s="12">
        <v>0.0652</v>
      </c>
      <c r="T8" s="12">
        <v>0.1458</v>
      </c>
      <c r="U8" s="12">
        <v>-0.0703</v>
      </c>
      <c r="V8" s="11">
        <v>2758</v>
      </c>
      <c r="W8" s="13">
        <v>71396.19</v>
      </c>
      <c r="X8" s="11">
        <v>192</v>
      </c>
      <c r="Y8" s="11">
        <v>2746</v>
      </c>
      <c r="Z8" s="13">
        <v>70631.01</v>
      </c>
      <c r="AA8" s="11">
        <v>157</v>
      </c>
      <c r="AB8" s="12">
        <v>0.0044</v>
      </c>
      <c r="AC8" s="12">
        <v>0.0108</v>
      </c>
      <c r="AD8" s="11">
        <v>1380</v>
      </c>
      <c r="AE8" s="13">
        <v>42128.76</v>
      </c>
      <c r="AF8" s="11">
        <v>264</v>
      </c>
      <c r="AG8" s="11">
        <v>263</v>
      </c>
      <c r="AH8" s="13">
        <v>7798.32</v>
      </c>
      <c r="AI8" s="11">
        <v>223</v>
      </c>
      <c r="AJ8" s="12">
        <v>4.2471</v>
      </c>
      <c r="AK8" s="12">
        <v>4.4023</v>
      </c>
      <c r="AL8" s="11">
        <v>654</v>
      </c>
      <c r="AM8" s="13">
        <v>17714.28</v>
      </c>
      <c r="AN8" s="11">
        <v>261</v>
      </c>
      <c r="AO8" s="11">
        <v>587</v>
      </c>
      <c r="AP8" s="13">
        <v>14306.06</v>
      </c>
      <c r="AQ8" s="11">
        <v>223</v>
      </c>
      <c r="AR8" s="12">
        <v>0.1141</v>
      </c>
      <c r="AS8" s="12">
        <v>0.2382</v>
      </c>
      <c r="AT8" s="11">
        <v>602</v>
      </c>
      <c r="AU8" s="13">
        <v>19154.47</v>
      </c>
      <c r="AV8" s="11">
        <v>237</v>
      </c>
      <c r="AW8" s="11">
        <v>860</v>
      </c>
      <c r="AX8" s="13">
        <v>25715.82</v>
      </c>
      <c r="AY8" s="11">
        <v>223</v>
      </c>
      <c r="AZ8" s="12">
        <v>-0.3</v>
      </c>
      <c r="BA8" s="12">
        <v>-0.2551</v>
      </c>
      <c r="BB8" s="11">
        <v>251</v>
      </c>
      <c r="BC8" s="13">
        <v>11031.03</v>
      </c>
      <c r="BD8" s="11">
        <v>264</v>
      </c>
      <c r="BE8" s="11">
        <v>314</v>
      </c>
      <c r="BF8" s="13">
        <v>11484.67</v>
      </c>
      <c r="BG8" s="11">
        <v>228</v>
      </c>
      <c r="BH8" s="12">
        <v>-0.2006</v>
      </c>
      <c r="BI8" s="12">
        <v>-0.0395</v>
      </c>
      <c r="BJ8" s="11">
        <v>1030</v>
      </c>
      <c r="BK8" s="13">
        <v>33355.6</v>
      </c>
      <c r="BL8" s="11">
        <v>223</v>
      </c>
      <c r="BM8" s="11">
        <v>1048</v>
      </c>
      <c r="BN8" s="13">
        <v>32398.15</v>
      </c>
      <c r="BO8" s="11">
        <v>205</v>
      </c>
      <c r="BP8" s="12">
        <v>-0.0172</v>
      </c>
      <c r="BQ8" s="12">
        <v>0.0296</v>
      </c>
      <c r="BR8" s="11">
        <v>648</v>
      </c>
      <c r="BS8" s="13">
        <v>19341.21</v>
      </c>
      <c r="BT8" s="11">
        <v>229</v>
      </c>
      <c r="BU8" s="11">
        <v>1006</v>
      </c>
      <c r="BV8" s="13">
        <v>31793.59</v>
      </c>
      <c r="BW8" s="11">
        <v>201</v>
      </c>
      <c r="BX8" s="12">
        <v>-0.3559</v>
      </c>
      <c r="BY8" s="12">
        <v>-0.3917</v>
      </c>
      <c r="BZ8" s="11">
        <v>593</v>
      </c>
      <c r="CA8" s="13">
        <v>15560.65</v>
      </c>
      <c r="CB8" s="11">
        <v>253</v>
      </c>
      <c r="CC8" s="11">
        <v>822</v>
      </c>
      <c r="CD8" s="13">
        <v>22594.11</v>
      </c>
      <c r="CE8" s="11">
        <v>223</v>
      </c>
      <c r="CF8" s="12">
        <v>-0.2786</v>
      </c>
      <c r="CG8" s="12">
        <v>-0.3113</v>
      </c>
      <c r="CH8" s="11">
        <v>279</v>
      </c>
      <c r="CI8" s="13">
        <v>7261.49</v>
      </c>
      <c r="CJ8" s="11">
        <v>184</v>
      </c>
      <c r="CK8" s="11">
        <v>270</v>
      </c>
      <c r="CL8" s="13">
        <v>7370.15</v>
      </c>
      <c r="CM8" s="11">
        <v>151</v>
      </c>
      <c r="CN8" s="12">
        <v>0.0333</v>
      </c>
      <c r="CO8" s="12">
        <v>-0.0147</v>
      </c>
      <c r="CP8" s="11">
        <v>274</v>
      </c>
      <c r="CQ8" s="13">
        <v>6633.81</v>
      </c>
      <c r="CR8" s="11"/>
      <c r="CS8" s="11"/>
      <c r="CT8" s="13"/>
      <c r="CU8" s="11"/>
      <c r="CV8" s="12"/>
      <c r="CW8" s="12"/>
      <c r="CX8" s="11">
        <v>25</v>
      </c>
      <c r="CY8" s="13">
        <v>1054.81</v>
      </c>
      <c r="CZ8" s="11">
        <v>269</v>
      </c>
      <c r="DA8" s="11">
        <v>10</v>
      </c>
      <c r="DB8" s="13">
        <v>360.4</v>
      </c>
      <c r="DC8" s="11">
        <v>223</v>
      </c>
      <c r="DD8" s="12">
        <v>1.5</v>
      </c>
      <c r="DE8" s="12">
        <v>1.9268</v>
      </c>
      <c r="DF8" s="11"/>
      <c r="DG8" s="13"/>
      <c r="DH8" s="11"/>
      <c r="DI8" s="11"/>
      <c r="DJ8" s="13"/>
      <c r="DK8" s="11">
        <v>2</v>
      </c>
      <c r="DL8" s="12"/>
      <c r="DM8" s="12"/>
      <c r="DN8" s="11">
        <v>17</v>
      </c>
      <c r="DO8" s="13">
        <v>623.97</v>
      </c>
      <c r="DP8" s="11">
        <v>3</v>
      </c>
      <c r="DQ8" s="11">
        <v>2</v>
      </c>
      <c r="DR8" s="13">
        <v>82.2</v>
      </c>
      <c r="DS8" s="11">
        <v>4</v>
      </c>
      <c r="DT8" s="12">
        <v>7.5</v>
      </c>
      <c r="DU8" s="12">
        <v>6.5909</v>
      </c>
      <c r="DV8" s="11">
        <v>85</v>
      </c>
      <c r="DW8" s="13">
        <v>2050.24</v>
      </c>
      <c r="DX8" s="11">
        <v>45</v>
      </c>
      <c r="DY8" s="11">
        <v>147</v>
      </c>
      <c r="DZ8" s="13">
        <v>3802.34</v>
      </c>
      <c r="EA8" s="11">
        <v>72</v>
      </c>
      <c r="EB8" s="12">
        <v>-0.4218</v>
      </c>
      <c r="EC8" s="12">
        <v>-0.4608</v>
      </c>
      <c r="ED8" s="11">
        <v>66</v>
      </c>
      <c r="EE8" s="13">
        <v>1366.51</v>
      </c>
      <c r="EF8" s="11">
        <v>57</v>
      </c>
      <c r="EG8" s="11">
        <v>143</v>
      </c>
      <c r="EH8" s="13">
        <v>2750.12</v>
      </c>
      <c r="EI8" s="11">
        <v>40</v>
      </c>
      <c r="EJ8" s="12">
        <v>-0.5385</v>
      </c>
      <c r="EK8" s="12">
        <v>-0.5031</v>
      </c>
      <c r="EL8" s="11">
        <v>54</v>
      </c>
      <c r="EM8" s="13">
        <v>1262.93</v>
      </c>
      <c r="EN8" s="11">
        <v>125</v>
      </c>
      <c r="EO8" s="11">
        <v>135</v>
      </c>
      <c r="EP8" s="13">
        <v>3019.19</v>
      </c>
      <c r="EQ8" s="11">
        <v>122</v>
      </c>
      <c r="ER8" s="12">
        <v>-0.6</v>
      </c>
      <c r="ES8" s="12">
        <v>-0.5817</v>
      </c>
      <c r="ET8" s="11"/>
      <c r="EU8" s="13"/>
      <c r="EV8" s="11"/>
      <c r="EW8" s="11"/>
      <c r="EX8" s="13"/>
      <c r="EY8" s="11"/>
      <c r="EZ8" s="12"/>
      <c r="FA8" s="12"/>
      <c r="FB8" s="11"/>
      <c r="FC8" s="13"/>
      <c r="FD8" s="11"/>
      <c r="FE8" s="11"/>
      <c r="FF8" s="13"/>
      <c r="FG8" s="11"/>
      <c r="FH8" s="12"/>
      <c r="FI8" s="12"/>
      <c r="FJ8" s="11"/>
      <c r="FK8" s="13"/>
      <c r="FL8" s="11"/>
      <c r="FM8" s="11"/>
      <c r="FN8" s="13"/>
      <c r="FO8" s="11"/>
      <c r="FP8" s="12"/>
      <c r="FQ8" s="12"/>
      <c r="FR8" s="11">
        <v>1</v>
      </c>
      <c r="FS8" s="13">
        <v>43.33</v>
      </c>
      <c r="FT8" s="11">
        <v>2</v>
      </c>
      <c r="FU8" s="11">
        <v>3</v>
      </c>
      <c r="FV8" s="13">
        <v>118.43</v>
      </c>
      <c r="FW8" s="11">
        <v>2</v>
      </c>
      <c r="FX8" s="12">
        <v>-0.6667</v>
      </c>
      <c r="FY8" s="12">
        <v>-0.6341</v>
      </c>
      <c r="FZ8" s="11">
        <v>7</v>
      </c>
      <c r="GA8" s="13">
        <v>272.92</v>
      </c>
      <c r="GB8" s="11">
        <v>207</v>
      </c>
      <c r="GC8" s="11"/>
      <c r="GD8" s="13"/>
      <c r="GE8" s="11">
        <v>104</v>
      </c>
      <c r="GF8" s="12"/>
      <c r="GG8" s="12"/>
      <c r="GH8" s="11">
        <v>32</v>
      </c>
      <c r="GI8" s="13">
        <v>270.01</v>
      </c>
      <c r="GJ8" s="11">
        <v>248</v>
      </c>
      <c r="GK8" s="11"/>
      <c r="GL8" s="13"/>
      <c r="GM8" s="11"/>
      <c r="GN8" s="12"/>
      <c r="GO8" s="12"/>
      <c r="GP8" s="11">
        <v>37</v>
      </c>
      <c r="GQ8" s="13">
        <v>1265.28</v>
      </c>
      <c r="GR8" s="11">
        <v>91</v>
      </c>
      <c r="GS8" s="11">
        <v>32</v>
      </c>
      <c r="GT8" s="13">
        <v>1415.8</v>
      </c>
      <c r="GU8" s="11">
        <v>89</v>
      </c>
      <c r="GV8" s="12">
        <v>0.1562</v>
      </c>
      <c r="GW8" s="12">
        <v>-0.1063</v>
      </c>
      <c r="GX8" s="11">
        <v>43</v>
      </c>
      <c r="GY8" s="13">
        <v>1195.37</v>
      </c>
      <c r="GZ8" s="11">
        <v>72</v>
      </c>
      <c r="HA8" s="11">
        <v>23</v>
      </c>
      <c r="HB8" s="13">
        <v>584.21</v>
      </c>
      <c r="HC8" s="11">
        <v>64</v>
      </c>
      <c r="HD8" s="12">
        <v>0.8696</v>
      </c>
      <c r="HE8" s="12">
        <v>1.0461</v>
      </c>
      <c r="HF8" s="11">
        <v>10</v>
      </c>
      <c r="HG8" s="13">
        <v>215.57</v>
      </c>
      <c r="HH8" s="11">
        <v>84</v>
      </c>
      <c r="HI8" s="11">
        <v>13</v>
      </c>
      <c r="HJ8" s="13">
        <v>384.74</v>
      </c>
      <c r="HK8" s="11">
        <v>82</v>
      </c>
      <c r="HL8" s="12">
        <v>-0.2308</v>
      </c>
      <c r="HM8" s="12">
        <v>-0.4397</v>
      </c>
      <c r="HN8" s="11">
        <v>13</v>
      </c>
      <c r="HO8" s="13">
        <v>612.35</v>
      </c>
      <c r="HP8" s="11">
        <v>30</v>
      </c>
      <c r="HQ8" s="11">
        <v>10</v>
      </c>
      <c r="HR8" s="13">
        <v>671.6</v>
      </c>
      <c r="HS8" s="11">
        <v>31</v>
      </c>
      <c r="HT8" s="12">
        <v>0.3</v>
      </c>
      <c r="HU8" s="12">
        <v>-0.0882</v>
      </c>
      <c r="HV8" s="11"/>
      <c r="HW8" s="13"/>
      <c r="HX8" s="11"/>
      <c r="HY8" s="11"/>
      <c r="HZ8" s="13"/>
      <c r="IA8" s="11"/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/>
      <c r="IM8" s="13"/>
      <c r="IN8" s="11"/>
      <c r="IO8" s="11"/>
      <c r="IP8" s="13"/>
      <c r="IQ8" s="11"/>
      <c r="IR8" s="12"/>
      <c r="IS8" s="12"/>
      <c r="IT8" s="11"/>
      <c r="IU8" s="13"/>
      <c r="IV8" s="11">
        <v>32</v>
      </c>
      <c r="IW8" s="11"/>
      <c r="IX8" s="13"/>
      <c r="IY8" s="11"/>
      <c r="IZ8" s="12"/>
      <c r="JA8" s="12"/>
      <c r="JB8" s="11"/>
      <c r="JC8" s="13"/>
      <c r="JD8" s="11">
        <v>5</v>
      </c>
      <c r="JE8" s="11">
        <v>6</v>
      </c>
      <c r="JF8" s="13">
        <v>141.63</v>
      </c>
      <c r="JG8" s="11">
        <v>5</v>
      </c>
      <c r="JH8" s="12"/>
      <c r="JI8" s="12"/>
      <c r="JJ8" s="11"/>
      <c r="JK8" s="13"/>
      <c r="JL8" s="11">
        <v>230</v>
      </c>
      <c r="JM8" s="11">
        <v>32</v>
      </c>
      <c r="JN8" s="13">
        <v>817.23</v>
      </c>
      <c r="JO8" s="11">
        <v>222</v>
      </c>
      <c r="JP8" s="12"/>
      <c r="JQ8" s="12"/>
      <c r="JR8" s="11"/>
      <c r="JS8" s="13"/>
      <c r="JT8" s="11">
        <v>113</v>
      </c>
      <c r="JU8" s="11">
        <v>1</v>
      </c>
      <c r="JV8" s="13">
        <v>30.05</v>
      </c>
      <c r="JW8" s="11">
        <v>74</v>
      </c>
      <c r="JX8" s="12"/>
      <c r="JY8" s="12"/>
      <c r="JZ8" s="11"/>
      <c r="KA8" s="13"/>
      <c r="KB8" s="11"/>
      <c r="KC8" s="11"/>
      <c r="KD8" s="13"/>
      <c r="KE8" s="11"/>
      <c r="KF8" s="12"/>
      <c r="KG8" s="12"/>
      <c r="KH8" s="11"/>
      <c r="KI8" s="13"/>
      <c r="KJ8" s="11">
        <v>76</v>
      </c>
      <c r="KK8" s="11"/>
      <c r="KL8" s="13"/>
      <c r="KM8" s="11"/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/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/>
      <c r="LL8" s="12"/>
      <c r="LM8" s="12"/>
    </row>
    <row r="9">
      <c r="A9" s="10" t="s">
        <v>73</v>
      </c>
      <c r="B9" s="11">
        <v>120453</v>
      </c>
      <c r="C9" s="11">
        <f>=ROUNDDOWN(12.7283006107741,0)</f>
      </c>
      <c r="D9" s="11">
        <v>177020</v>
      </c>
      <c r="E9" s="12">
        <v>0.9969</v>
      </c>
      <c r="F9" s="11"/>
      <c r="G9" s="11">
        <f>=ROUNDDOWN({0},0)</f>
      </c>
      <c r="H9" s="11"/>
      <c r="I9" s="12"/>
      <c r="J9" s="11">
        <v>15971</v>
      </c>
      <c r="K9" s="13">
        <v>309964.96</v>
      </c>
      <c r="L9" s="11">
        <v>285</v>
      </c>
      <c r="M9" s="14">
        <v>1087.6</v>
      </c>
      <c r="N9" s="11">
        <v>14666</v>
      </c>
      <c r="O9" s="13">
        <v>278189.78</v>
      </c>
      <c r="P9" s="11">
        <v>316</v>
      </c>
      <c r="Q9" s="14">
        <v>880.35</v>
      </c>
      <c r="R9" s="12">
        <v>0.089</v>
      </c>
      <c r="S9" s="12">
        <v>0.1142</v>
      </c>
      <c r="T9" s="12">
        <v>-0.0981</v>
      </c>
      <c r="U9" s="12">
        <v>0.2354</v>
      </c>
      <c r="V9" s="11">
        <v>7822</v>
      </c>
      <c r="W9" s="13">
        <v>152264.6</v>
      </c>
      <c r="X9" s="11">
        <v>252</v>
      </c>
      <c r="Y9" s="11">
        <v>7294</v>
      </c>
      <c r="Z9" s="13">
        <v>141414.67</v>
      </c>
      <c r="AA9" s="11">
        <v>268</v>
      </c>
      <c r="AB9" s="12">
        <v>0.0724</v>
      </c>
      <c r="AC9" s="12">
        <v>0.0767</v>
      </c>
      <c r="AD9" s="11">
        <v>1799</v>
      </c>
      <c r="AE9" s="13">
        <v>36577.14</v>
      </c>
      <c r="AF9" s="11">
        <v>265</v>
      </c>
      <c r="AG9" s="11">
        <v>656</v>
      </c>
      <c r="AH9" s="13">
        <v>13464.11</v>
      </c>
      <c r="AI9" s="11">
        <v>275</v>
      </c>
      <c r="AJ9" s="12">
        <v>1.7424</v>
      </c>
      <c r="AK9" s="12">
        <v>1.7166</v>
      </c>
      <c r="AL9" s="11">
        <v>730</v>
      </c>
      <c r="AM9" s="13">
        <v>13080.07</v>
      </c>
      <c r="AN9" s="11">
        <v>265</v>
      </c>
      <c r="AO9" s="11">
        <v>758</v>
      </c>
      <c r="AP9" s="13">
        <v>14772.73</v>
      </c>
      <c r="AQ9" s="11">
        <v>273</v>
      </c>
      <c r="AR9" s="12">
        <v>-0.0369</v>
      </c>
      <c r="AS9" s="12">
        <v>-0.1146</v>
      </c>
      <c r="AT9" s="11">
        <v>2153</v>
      </c>
      <c r="AU9" s="13">
        <v>41630.92</v>
      </c>
      <c r="AV9" s="11">
        <v>220</v>
      </c>
      <c r="AW9" s="11">
        <v>1807</v>
      </c>
      <c r="AX9" s="13">
        <v>29439.56</v>
      </c>
      <c r="AY9" s="11">
        <v>197</v>
      </c>
      <c r="AZ9" s="12">
        <v>0.1915</v>
      </c>
      <c r="BA9" s="12">
        <v>0.4141</v>
      </c>
      <c r="BB9" s="11">
        <v>203</v>
      </c>
      <c r="BC9" s="13">
        <v>4137.84</v>
      </c>
      <c r="BD9" s="11">
        <v>265</v>
      </c>
      <c r="BE9" s="11">
        <v>340</v>
      </c>
      <c r="BF9" s="13">
        <v>6777.46</v>
      </c>
      <c r="BG9" s="11">
        <v>299</v>
      </c>
      <c r="BH9" s="12">
        <v>-0.4029</v>
      </c>
      <c r="BI9" s="12">
        <v>-0.3895</v>
      </c>
      <c r="BJ9" s="11">
        <v>1279</v>
      </c>
      <c r="BK9" s="13">
        <v>24901.61</v>
      </c>
      <c r="BL9" s="11">
        <v>239</v>
      </c>
      <c r="BM9" s="11">
        <v>1219</v>
      </c>
      <c r="BN9" s="13">
        <v>23364.09</v>
      </c>
      <c r="BO9" s="11">
        <v>267</v>
      </c>
      <c r="BP9" s="12">
        <v>0.0492</v>
      </c>
      <c r="BQ9" s="12">
        <v>0.0658</v>
      </c>
      <c r="BR9" s="11">
        <v>862</v>
      </c>
      <c r="BS9" s="13">
        <v>16631.16</v>
      </c>
      <c r="BT9" s="11">
        <v>246</v>
      </c>
      <c r="BU9" s="11">
        <v>1157</v>
      </c>
      <c r="BV9" s="13">
        <v>22187.13</v>
      </c>
      <c r="BW9" s="11">
        <v>249</v>
      </c>
      <c r="BX9" s="12">
        <v>-0.255</v>
      </c>
      <c r="BY9" s="12">
        <v>-0.2504</v>
      </c>
      <c r="BZ9" s="11">
        <v>657</v>
      </c>
      <c r="CA9" s="13">
        <v>11107.33</v>
      </c>
      <c r="CB9" s="11">
        <v>258</v>
      </c>
      <c r="CC9" s="11">
        <v>571</v>
      </c>
      <c r="CD9" s="13">
        <v>10257.51</v>
      </c>
      <c r="CE9" s="11">
        <v>274</v>
      </c>
      <c r="CF9" s="12">
        <v>0.1506</v>
      </c>
      <c r="CG9" s="12">
        <v>0.0828</v>
      </c>
      <c r="CH9" s="11">
        <v>3</v>
      </c>
      <c r="CI9" s="13">
        <v>102.72</v>
      </c>
      <c r="CJ9" s="11">
        <v>13</v>
      </c>
      <c r="CK9" s="11">
        <v>235</v>
      </c>
      <c r="CL9" s="13">
        <v>4454.87</v>
      </c>
      <c r="CM9" s="11">
        <v>218</v>
      </c>
      <c r="CN9" s="12">
        <v>-0.9872</v>
      </c>
      <c r="CO9" s="12">
        <v>-0.9769</v>
      </c>
      <c r="CP9" s="11">
        <v>48</v>
      </c>
      <c r="CQ9" s="13">
        <v>1080</v>
      </c>
      <c r="CR9" s="11"/>
      <c r="CS9" s="11">
        <v>44</v>
      </c>
      <c r="CT9" s="13">
        <v>770</v>
      </c>
      <c r="CU9" s="11"/>
      <c r="CV9" s="12">
        <v>0.0909</v>
      </c>
      <c r="CW9" s="12">
        <v>0.4026</v>
      </c>
      <c r="CX9" s="11">
        <v>43</v>
      </c>
      <c r="CY9" s="13">
        <v>1511.65</v>
      </c>
      <c r="CZ9" s="11">
        <v>274</v>
      </c>
      <c r="DA9" s="11">
        <v>30</v>
      </c>
      <c r="DB9" s="13">
        <v>978.2</v>
      </c>
      <c r="DC9" s="11">
        <v>285</v>
      </c>
      <c r="DD9" s="12">
        <v>0.4333</v>
      </c>
      <c r="DE9" s="12">
        <v>0.5453</v>
      </c>
      <c r="DF9" s="11"/>
      <c r="DG9" s="13"/>
      <c r="DH9" s="11">
        <v>185</v>
      </c>
      <c r="DI9" s="11">
        <v>56</v>
      </c>
      <c r="DJ9" s="13">
        <v>971.38</v>
      </c>
      <c r="DK9" s="11">
        <v>233</v>
      </c>
      <c r="DL9" s="12"/>
      <c r="DM9" s="12"/>
      <c r="DN9" s="11">
        <v>71</v>
      </c>
      <c r="DO9" s="13">
        <v>1378.77</v>
      </c>
      <c r="DP9" s="11">
        <v>79</v>
      </c>
      <c r="DQ9" s="11">
        <v>65</v>
      </c>
      <c r="DR9" s="13">
        <v>1250.03</v>
      </c>
      <c r="DS9" s="11">
        <v>76</v>
      </c>
      <c r="DT9" s="12">
        <v>0.0923</v>
      </c>
      <c r="DU9" s="12">
        <v>0.103</v>
      </c>
      <c r="DV9" s="11">
        <v>27</v>
      </c>
      <c r="DW9" s="13">
        <v>484.89</v>
      </c>
      <c r="DX9" s="11">
        <v>47</v>
      </c>
      <c r="DY9" s="11">
        <v>115</v>
      </c>
      <c r="DZ9" s="13">
        <v>2173.68</v>
      </c>
      <c r="EA9" s="11">
        <v>103</v>
      </c>
      <c r="EB9" s="12">
        <v>-0.7652</v>
      </c>
      <c r="EC9" s="12">
        <v>-0.7769</v>
      </c>
      <c r="ED9" s="11">
        <v>152</v>
      </c>
      <c r="EE9" s="13">
        <v>2885.22</v>
      </c>
      <c r="EF9" s="11">
        <v>204</v>
      </c>
      <c r="EG9" s="11">
        <v>134</v>
      </c>
      <c r="EH9" s="13">
        <v>2708.5</v>
      </c>
      <c r="EI9" s="11">
        <v>212</v>
      </c>
      <c r="EJ9" s="12">
        <v>0.1343</v>
      </c>
      <c r="EK9" s="12">
        <v>0.0652</v>
      </c>
      <c r="EL9" s="11">
        <v>36</v>
      </c>
      <c r="EM9" s="13">
        <v>649.1</v>
      </c>
      <c r="EN9" s="11">
        <v>119</v>
      </c>
      <c r="EO9" s="11">
        <v>95</v>
      </c>
      <c r="EP9" s="13">
        <v>1683.4</v>
      </c>
      <c r="EQ9" s="11">
        <v>148</v>
      </c>
      <c r="ER9" s="12">
        <v>-0.6211</v>
      </c>
      <c r="ES9" s="12">
        <v>-0.6144</v>
      </c>
      <c r="ET9" s="11"/>
      <c r="EU9" s="13"/>
      <c r="EV9" s="11"/>
      <c r="EW9" s="11"/>
      <c r="EX9" s="13"/>
      <c r="EY9" s="11"/>
      <c r="EZ9" s="12"/>
      <c r="FA9" s="12"/>
      <c r="FB9" s="11"/>
      <c r="FC9" s="13"/>
      <c r="FD9" s="11"/>
      <c r="FE9" s="11"/>
      <c r="FF9" s="13"/>
      <c r="FG9" s="11"/>
      <c r="FH9" s="12"/>
      <c r="FI9" s="12"/>
      <c r="FJ9" s="11"/>
      <c r="FK9" s="13"/>
      <c r="FL9" s="11"/>
      <c r="FM9" s="11"/>
      <c r="FN9" s="13"/>
      <c r="FO9" s="11"/>
      <c r="FP9" s="12"/>
      <c r="FQ9" s="12"/>
      <c r="FR9" s="11"/>
      <c r="FS9" s="13"/>
      <c r="FT9" s="11"/>
      <c r="FU9" s="11"/>
      <c r="FV9" s="13"/>
      <c r="FW9" s="11"/>
      <c r="FX9" s="12"/>
      <c r="FY9" s="12"/>
      <c r="FZ9" s="11">
        <v>13</v>
      </c>
      <c r="GA9" s="13">
        <v>263.66</v>
      </c>
      <c r="GB9" s="11">
        <v>219</v>
      </c>
      <c r="GC9" s="11"/>
      <c r="GD9" s="13"/>
      <c r="GE9" s="11">
        <v>38</v>
      </c>
      <c r="GF9" s="12"/>
      <c r="GG9" s="12"/>
      <c r="GH9" s="11">
        <v>14</v>
      </c>
      <c r="GI9" s="13">
        <v>143.08</v>
      </c>
      <c r="GJ9" s="11">
        <v>247</v>
      </c>
      <c r="GK9" s="11"/>
      <c r="GL9" s="13"/>
      <c r="GM9" s="11"/>
      <c r="GN9" s="12"/>
      <c r="GO9" s="12"/>
      <c r="GP9" s="11">
        <v>32</v>
      </c>
      <c r="GQ9" s="13">
        <v>684.28</v>
      </c>
      <c r="GR9" s="11">
        <v>63</v>
      </c>
      <c r="GS9" s="11">
        <v>4</v>
      </c>
      <c r="GT9" s="13">
        <v>77.83</v>
      </c>
      <c r="GU9" s="11">
        <v>40</v>
      </c>
      <c r="GV9" s="12">
        <v>7</v>
      </c>
      <c r="GW9" s="12">
        <v>7.792</v>
      </c>
      <c r="GX9" s="11"/>
      <c r="GY9" s="13"/>
      <c r="GZ9" s="11"/>
      <c r="HA9" s="11"/>
      <c r="HB9" s="13"/>
      <c r="HC9" s="11"/>
      <c r="HD9" s="12"/>
      <c r="HE9" s="12"/>
      <c r="HF9" s="11">
        <v>18</v>
      </c>
      <c r="HG9" s="13">
        <v>309.9</v>
      </c>
      <c r="HH9" s="11">
        <v>84</v>
      </c>
      <c r="HI9" s="11">
        <v>17</v>
      </c>
      <c r="HJ9" s="13">
        <v>318.25</v>
      </c>
      <c r="HK9" s="11">
        <v>89</v>
      </c>
      <c r="HL9" s="12">
        <v>0.0588</v>
      </c>
      <c r="HM9" s="12">
        <v>-0.0262</v>
      </c>
      <c r="HN9" s="11">
        <v>8</v>
      </c>
      <c r="HO9" s="13">
        <v>129.29</v>
      </c>
      <c r="HP9" s="11">
        <v>13</v>
      </c>
      <c r="HQ9" s="11">
        <v>8</v>
      </c>
      <c r="HR9" s="13">
        <v>129.62</v>
      </c>
      <c r="HS9" s="11">
        <v>15</v>
      </c>
      <c r="HT9" s="12"/>
      <c r="HU9" s="12">
        <v>-0.0025</v>
      </c>
      <c r="HV9" s="11"/>
      <c r="HW9" s="13"/>
      <c r="HX9" s="11"/>
      <c r="HY9" s="11"/>
      <c r="HZ9" s="13"/>
      <c r="IA9" s="11"/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/>
      <c r="IM9" s="13"/>
      <c r="IN9" s="11"/>
      <c r="IO9" s="11"/>
      <c r="IP9" s="13"/>
      <c r="IQ9" s="11"/>
      <c r="IR9" s="12"/>
      <c r="IS9" s="12"/>
      <c r="IT9" s="11">
        <v>1</v>
      </c>
      <c r="IU9" s="13">
        <v>11.73</v>
      </c>
      <c r="IV9" s="11">
        <v>60</v>
      </c>
      <c r="IW9" s="11"/>
      <c r="IX9" s="13"/>
      <c r="IY9" s="11"/>
      <c r="IZ9" s="12"/>
      <c r="JA9" s="12"/>
      <c r="JB9" s="11"/>
      <c r="JC9" s="13"/>
      <c r="JD9" s="11">
        <v>16</v>
      </c>
      <c r="JE9" s="11">
        <v>3</v>
      </c>
      <c r="JF9" s="13">
        <v>15.3</v>
      </c>
      <c r="JG9" s="11">
        <v>24</v>
      </c>
      <c r="JH9" s="12"/>
      <c r="JI9" s="12"/>
      <c r="JJ9" s="11"/>
      <c r="JK9" s="13"/>
      <c r="JL9" s="11">
        <v>226</v>
      </c>
      <c r="JM9" s="11">
        <v>58</v>
      </c>
      <c r="JN9" s="13">
        <v>981.46</v>
      </c>
      <c r="JO9" s="11">
        <v>261</v>
      </c>
      <c r="JP9" s="12"/>
      <c r="JQ9" s="12"/>
      <c r="JR9" s="11"/>
      <c r="JS9" s="13"/>
      <c r="JT9" s="11">
        <v>109</v>
      </c>
      <c r="JU9" s="11"/>
      <c r="JV9" s="13"/>
      <c r="JW9" s="11">
        <v>30</v>
      </c>
      <c r="JX9" s="12"/>
      <c r="JY9" s="12"/>
      <c r="JZ9" s="11"/>
      <c r="KA9" s="13"/>
      <c r="KB9" s="11"/>
      <c r="KC9" s="11"/>
      <c r="KD9" s="13"/>
      <c r="KE9" s="11"/>
      <c r="KF9" s="12"/>
      <c r="KG9" s="12"/>
      <c r="KH9" s="11"/>
      <c r="KI9" s="13"/>
      <c r="KJ9" s="11">
        <v>176</v>
      </c>
      <c r="KK9" s="11"/>
      <c r="KL9" s="13"/>
      <c r="KM9" s="11"/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</row>
    <row r="10">
      <c r="A10" s="10" t="s">
        <v>74</v>
      </c>
      <c r="B10" s="11">
        <v>418938</v>
      </c>
      <c r="C10" s="11">
        <f>=ROUNDDOWN(17.1268432477955,0)</f>
      </c>
      <c r="D10" s="11">
        <v>237632</v>
      </c>
      <c r="E10" s="12">
        <v>0.9638</v>
      </c>
      <c r="F10" s="11"/>
      <c r="G10" s="11">
        <f>=ROUNDDOWN({0},0)</f>
      </c>
      <c r="H10" s="11"/>
      <c r="I10" s="12"/>
      <c r="J10" s="11">
        <v>33032</v>
      </c>
      <c r="K10" s="13">
        <v>1483157.95</v>
      </c>
      <c r="L10" s="11">
        <v>1223</v>
      </c>
      <c r="M10" s="14">
        <v>1212.72</v>
      </c>
      <c r="N10" s="11">
        <v>30106</v>
      </c>
      <c r="O10" s="13">
        <v>1149330.77</v>
      </c>
      <c r="P10" s="11">
        <v>1186</v>
      </c>
      <c r="Q10" s="14">
        <v>969.08</v>
      </c>
      <c r="R10" s="12">
        <v>0.0972</v>
      </c>
      <c r="S10" s="12">
        <v>0.2905</v>
      </c>
      <c r="T10" s="12">
        <v>0.0312</v>
      </c>
      <c r="U10" s="12">
        <v>0.2514</v>
      </c>
      <c r="V10" s="11">
        <v>15236</v>
      </c>
      <c r="W10" s="13">
        <v>767374.85</v>
      </c>
      <c r="X10" s="11">
        <v>893</v>
      </c>
      <c r="Y10" s="11">
        <v>8760</v>
      </c>
      <c r="Z10" s="13">
        <v>348635.34</v>
      </c>
      <c r="AA10" s="11">
        <v>828</v>
      </c>
      <c r="AB10" s="12">
        <v>0.7393</v>
      </c>
      <c r="AC10" s="12">
        <v>1.2011</v>
      </c>
      <c r="AD10" s="11">
        <v>3433</v>
      </c>
      <c r="AE10" s="13">
        <v>176690.9</v>
      </c>
      <c r="AF10" s="11">
        <v>1028</v>
      </c>
      <c r="AG10" s="11">
        <v>1158</v>
      </c>
      <c r="AH10" s="13">
        <v>62055.25</v>
      </c>
      <c r="AI10" s="11">
        <v>971</v>
      </c>
      <c r="AJ10" s="12">
        <v>1.9646</v>
      </c>
      <c r="AK10" s="12">
        <v>1.8473</v>
      </c>
      <c r="AL10" s="11">
        <v>1162</v>
      </c>
      <c r="AM10" s="13">
        <v>44566.96</v>
      </c>
      <c r="AN10" s="11">
        <v>1026</v>
      </c>
      <c r="AO10" s="11">
        <v>888</v>
      </c>
      <c r="AP10" s="13">
        <v>37754.98</v>
      </c>
      <c r="AQ10" s="11">
        <v>962</v>
      </c>
      <c r="AR10" s="12">
        <v>0.3086</v>
      </c>
      <c r="AS10" s="12">
        <v>0.1804</v>
      </c>
      <c r="AT10" s="11">
        <v>3493</v>
      </c>
      <c r="AU10" s="13">
        <v>115420.31</v>
      </c>
      <c r="AV10" s="11">
        <v>988</v>
      </c>
      <c r="AW10" s="11">
        <v>6210</v>
      </c>
      <c r="AX10" s="13">
        <v>182368.88</v>
      </c>
      <c r="AY10" s="11">
        <v>951</v>
      </c>
      <c r="AZ10" s="12">
        <v>-0.4375</v>
      </c>
      <c r="BA10" s="12">
        <v>-0.3671</v>
      </c>
      <c r="BB10" s="11">
        <v>855</v>
      </c>
      <c r="BC10" s="13">
        <v>34407.88</v>
      </c>
      <c r="BD10" s="11">
        <v>1030</v>
      </c>
      <c r="BE10" s="11">
        <v>1192</v>
      </c>
      <c r="BF10" s="13">
        <v>45152.94</v>
      </c>
      <c r="BG10" s="11">
        <v>984</v>
      </c>
      <c r="BH10" s="12">
        <v>-0.2827</v>
      </c>
      <c r="BI10" s="12">
        <v>-0.238</v>
      </c>
      <c r="BJ10" s="11">
        <v>3140</v>
      </c>
      <c r="BK10" s="13">
        <v>102320.86</v>
      </c>
      <c r="BL10" s="11">
        <v>883</v>
      </c>
      <c r="BM10" s="11">
        <v>3792</v>
      </c>
      <c r="BN10" s="13">
        <v>130389.66</v>
      </c>
      <c r="BO10" s="11">
        <v>866</v>
      </c>
      <c r="BP10" s="12">
        <v>-0.1719</v>
      </c>
      <c r="BQ10" s="12">
        <v>-0.2153</v>
      </c>
      <c r="BR10" s="11">
        <v>1625</v>
      </c>
      <c r="BS10" s="13">
        <v>73927.7</v>
      </c>
      <c r="BT10" s="11">
        <v>792</v>
      </c>
      <c r="BU10" s="11">
        <v>2117</v>
      </c>
      <c r="BV10" s="13">
        <v>98198.23</v>
      </c>
      <c r="BW10" s="11">
        <v>703</v>
      </c>
      <c r="BX10" s="12">
        <v>-0.2324</v>
      </c>
      <c r="BY10" s="12">
        <v>-0.2472</v>
      </c>
      <c r="BZ10" s="11">
        <v>1807</v>
      </c>
      <c r="CA10" s="13">
        <v>58895.41</v>
      </c>
      <c r="CB10" s="11">
        <v>987</v>
      </c>
      <c r="CC10" s="11">
        <v>3288</v>
      </c>
      <c r="CD10" s="13">
        <v>117454.93</v>
      </c>
      <c r="CE10" s="11">
        <v>942</v>
      </c>
      <c r="CF10" s="12">
        <v>-0.4504</v>
      </c>
      <c r="CG10" s="12">
        <v>-0.4986</v>
      </c>
      <c r="CH10" s="11">
        <v>385</v>
      </c>
      <c r="CI10" s="13">
        <v>16160.65</v>
      </c>
      <c r="CJ10" s="11">
        <v>956</v>
      </c>
      <c r="CK10" s="11">
        <v>453</v>
      </c>
      <c r="CL10" s="13">
        <v>18918.51</v>
      </c>
      <c r="CM10" s="11">
        <v>709</v>
      </c>
      <c r="CN10" s="12">
        <v>-0.1501</v>
      </c>
      <c r="CO10" s="12">
        <v>-0.1458</v>
      </c>
      <c r="CP10" s="11">
        <v>195</v>
      </c>
      <c r="CQ10" s="13">
        <v>15975.75</v>
      </c>
      <c r="CR10" s="11"/>
      <c r="CS10" s="11">
        <v>339</v>
      </c>
      <c r="CT10" s="13">
        <v>27734.65</v>
      </c>
      <c r="CU10" s="11"/>
      <c r="CV10" s="12">
        <v>-0.4248</v>
      </c>
      <c r="CW10" s="12">
        <v>-0.424</v>
      </c>
      <c r="CX10" s="11">
        <v>258</v>
      </c>
      <c r="CY10" s="13">
        <v>18339.14</v>
      </c>
      <c r="CZ10" s="11">
        <v>1158</v>
      </c>
      <c r="DA10" s="11">
        <v>59</v>
      </c>
      <c r="DB10" s="13">
        <v>3598.58</v>
      </c>
      <c r="DC10" s="11">
        <v>1081</v>
      </c>
      <c r="DD10" s="12">
        <v>3.3729</v>
      </c>
      <c r="DE10" s="12">
        <v>4.0962</v>
      </c>
      <c r="DF10" s="11">
        <v>66</v>
      </c>
      <c r="DG10" s="13">
        <v>2324.4</v>
      </c>
      <c r="DH10" s="11">
        <v>606</v>
      </c>
      <c r="DI10" s="11">
        <v>127</v>
      </c>
      <c r="DJ10" s="13">
        <v>5281.64</v>
      </c>
      <c r="DK10" s="11">
        <v>653</v>
      </c>
      <c r="DL10" s="12">
        <v>-0.4803</v>
      </c>
      <c r="DM10" s="12">
        <v>-0.5599</v>
      </c>
      <c r="DN10" s="11">
        <v>179</v>
      </c>
      <c r="DO10" s="13">
        <v>3575.48</v>
      </c>
      <c r="DP10" s="11">
        <v>62</v>
      </c>
      <c r="DQ10" s="11">
        <v>77</v>
      </c>
      <c r="DR10" s="13">
        <v>1698.38</v>
      </c>
      <c r="DS10" s="11">
        <v>45</v>
      </c>
      <c r="DT10" s="12">
        <v>1.3247</v>
      </c>
      <c r="DU10" s="12">
        <v>1.1052</v>
      </c>
      <c r="DV10" s="11">
        <v>340</v>
      </c>
      <c r="DW10" s="13">
        <v>13956.41</v>
      </c>
      <c r="DX10" s="11">
        <v>477</v>
      </c>
      <c r="DY10" s="11">
        <v>432</v>
      </c>
      <c r="DZ10" s="13">
        <v>16905.51</v>
      </c>
      <c r="EA10" s="11">
        <v>518</v>
      </c>
      <c r="EB10" s="12">
        <v>-0.213</v>
      </c>
      <c r="EC10" s="12">
        <v>-0.1744</v>
      </c>
      <c r="ED10" s="11">
        <v>79</v>
      </c>
      <c r="EE10" s="13">
        <v>4129.86</v>
      </c>
      <c r="EF10" s="11">
        <v>264</v>
      </c>
      <c r="EG10" s="11">
        <v>109</v>
      </c>
      <c r="EH10" s="13">
        <v>6100.85</v>
      </c>
      <c r="EI10" s="11">
        <v>231</v>
      </c>
      <c r="EJ10" s="12">
        <v>-0.2752</v>
      </c>
      <c r="EK10" s="12">
        <v>-0.3231</v>
      </c>
      <c r="EL10" s="11">
        <v>392</v>
      </c>
      <c r="EM10" s="13">
        <v>19848.15</v>
      </c>
      <c r="EN10" s="11">
        <v>503</v>
      </c>
      <c r="EO10" s="11">
        <v>621</v>
      </c>
      <c r="EP10" s="13">
        <v>28771.23</v>
      </c>
      <c r="EQ10" s="11">
        <v>519</v>
      </c>
      <c r="ER10" s="12">
        <v>-0.3688</v>
      </c>
      <c r="ES10" s="12">
        <v>-0.3101</v>
      </c>
      <c r="ET10" s="11"/>
      <c r="EU10" s="13"/>
      <c r="EV10" s="11"/>
      <c r="EW10" s="11"/>
      <c r="EX10" s="13"/>
      <c r="EY10" s="11"/>
      <c r="EZ10" s="12"/>
      <c r="FA10" s="12"/>
      <c r="FB10" s="11">
        <v>17</v>
      </c>
      <c r="FC10" s="13">
        <v>586.16</v>
      </c>
      <c r="FD10" s="11"/>
      <c r="FE10" s="11">
        <v>47</v>
      </c>
      <c r="FF10" s="13">
        <v>1522.06</v>
      </c>
      <c r="FG10" s="11"/>
      <c r="FH10" s="12">
        <v>-0.6383</v>
      </c>
      <c r="FI10" s="12">
        <v>-0.6149</v>
      </c>
      <c r="FJ10" s="11"/>
      <c r="FK10" s="13"/>
      <c r="FL10" s="11"/>
      <c r="FM10" s="11"/>
      <c r="FN10" s="13"/>
      <c r="FO10" s="11"/>
      <c r="FP10" s="12"/>
      <c r="FQ10" s="12"/>
      <c r="FR10" s="11">
        <v>16</v>
      </c>
      <c r="FS10" s="13">
        <v>294.61</v>
      </c>
      <c r="FT10" s="11">
        <v>12</v>
      </c>
      <c r="FU10" s="11">
        <v>6</v>
      </c>
      <c r="FV10" s="13">
        <v>167.02</v>
      </c>
      <c r="FW10" s="11">
        <v>13</v>
      </c>
      <c r="FX10" s="12">
        <v>1.6667</v>
      </c>
      <c r="FY10" s="12">
        <v>0.7639</v>
      </c>
      <c r="FZ10" s="11">
        <v>20</v>
      </c>
      <c r="GA10" s="13">
        <v>892.38</v>
      </c>
      <c r="GB10" s="11">
        <v>830</v>
      </c>
      <c r="GC10" s="11">
        <v>2</v>
      </c>
      <c r="GD10" s="13">
        <v>146.75</v>
      </c>
      <c r="GE10" s="11">
        <v>354</v>
      </c>
      <c r="GF10" s="12">
        <v>9</v>
      </c>
      <c r="GG10" s="12">
        <v>5.081</v>
      </c>
      <c r="GH10" s="11">
        <v>23</v>
      </c>
      <c r="GI10" s="13">
        <v>336.9</v>
      </c>
      <c r="GJ10" s="11">
        <v>541</v>
      </c>
      <c r="GK10" s="11"/>
      <c r="GL10" s="13"/>
      <c r="GM10" s="11"/>
      <c r="GN10" s="12"/>
      <c r="GO10" s="12"/>
      <c r="GP10" s="11">
        <v>52</v>
      </c>
      <c r="GQ10" s="13">
        <v>2011.12</v>
      </c>
      <c r="GR10" s="11">
        <v>108</v>
      </c>
      <c r="GS10" s="11">
        <v>33</v>
      </c>
      <c r="GT10" s="13">
        <v>1273.22</v>
      </c>
      <c r="GU10" s="11">
        <v>94</v>
      </c>
      <c r="GV10" s="12">
        <v>0.5758</v>
      </c>
      <c r="GW10" s="12">
        <v>0.5796</v>
      </c>
      <c r="GX10" s="11">
        <v>8</v>
      </c>
      <c r="GY10" s="13">
        <v>269.58</v>
      </c>
      <c r="GZ10" s="11">
        <v>129</v>
      </c>
      <c r="HA10" s="11">
        <v>18</v>
      </c>
      <c r="HB10" s="13">
        <v>789.28</v>
      </c>
      <c r="HC10" s="11">
        <v>123</v>
      </c>
      <c r="HD10" s="12">
        <v>-0.5556</v>
      </c>
      <c r="HE10" s="12">
        <v>-0.6584</v>
      </c>
      <c r="HF10" s="11">
        <v>44</v>
      </c>
      <c r="HG10" s="13">
        <v>858.72</v>
      </c>
      <c r="HH10" s="11">
        <v>467</v>
      </c>
      <c r="HI10" s="11">
        <v>43</v>
      </c>
      <c r="HJ10" s="13">
        <v>889.48</v>
      </c>
      <c r="HK10" s="11">
        <v>512</v>
      </c>
      <c r="HL10" s="12">
        <v>0.0233</v>
      </c>
      <c r="HM10" s="12">
        <v>-0.0346</v>
      </c>
      <c r="HN10" s="11">
        <v>106</v>
      </c>
      <c r="HO10" s="13">
        <v>4055.38</v>
      </c>
      <c r="HP10" s="11">
        <v>340</v>
      </c>
      <c r="HQ10" s="11">
        <v>93</v>
      </c>
      <c r="HR10" s="13">
        <v>3584.47</v>
      </c>
      <c r="HS10" s="11">
        <v>340</v>
      </c>
      <c r="HT10" s="12">
        <v>0.1398</v>
      </c>
      <c r="HU10" s="12">
        <v>0.1314</v>
      </c>
      <c r="HV10" s="11">
        <v>55</v>
      </c>
      <c r="HW10" s="13">
        <v>2534.37</v>
      </c>
      <c r="HX10" s="11">
        <v>145</v>
      </c>
      <c r="HY10" s="11">
        <v>44</v>
      </c>
      <c r="HZ10" s="13">
        <v>2324.54</v>
      </c>
      <c r="IA10" s="11">
        <v>145</v>
      </c>
      <c r="IB10" s="12">
        <v>0.25</v>
      </c>
      <c r="IC10" s="12">
        <v>0.0903</v>
      </c>
      <c r="ID10" s="11"/>
      <c r="IE10" s="13"/>
      <c r="IF10" s="11"/>
      <c r="IG10" s="11"/>
      <c r="IH10" s="13"/>
      <c r="II10" s="11"/>
      <c r="IJ10" s="12"/>
      <c r="IK10" s="12"/>
      <c r="IL10" s="11">
        <v>31</v>
      </c>
      <c r="IM10" s="13">
        <v>2377.36</v>
      </c>
      <c r="IN10" s="11">
        <v>84</v>
      </c>
      <c r="IO10" s="11">
        <v>16</v>
      </c>
      <c r="IP10" s="13">
        <v>1345.21</v>
      </c>
      <c r="IQ10" s="11">
        <v>80</v>
      </c>
      <c r="IR10" s="12">
        <v>0.9375</v>
      </c>
      <c r="IS10" s="12">
        <v>0.7673</v>
      </c>
      <c r="IT10" s="11">
        <v>14</v>
      </c>
      <c r="IU10" s="13">
        <v>1008.03</v>
      </c>
      <c r="IV10" s="11">
        <v>102</v>
      </c>
      <c r="IW10" s="11"/>
      <c r="IX10" s="13"/>
      <c r="IY10" s="11"/>
      <c r="IZ10" s="12"/>
      <c r="JA10" s="12"/>
      <c r="JB10" s="11">
        <v>1</v>
      </c>
      <c r="JC10" s="13">
        <v>18.63</v>
      </c>
      <c r="JD10" s="11">
        <v>21</v>
      </c>
      <c r="JE10" s="11">
        <v>1</v>
      </c>
      <c r="JF10" s="13">
        <v>18.63</v>
      </c>
      <c r="JG10" s="11">
        <v>21</v>
      </c>
      <c r="JH10" s="12"/>
      <c r="JI10" s="12"/>
      <c r="JJ10" s="11"/>
      <c r="JK10" s="13"/>
      <c r="JL10" s="11">
        <v>909</v>
      </c>
      <c r="JM10" s="11">
        <v>170</v>
      </c>
      <c r="JN10" s="13">
        <v>5751.33</v>
      </c>
      <c r="JO10" s="11">
        <v>947</v>
      </c>
      <c r="JP10" s="12"/>
      <c r="JQ10" s="12"/>
      <c r="JR10" s="11"/>
      <c r="JS10" s="13"/>
      <c r="JT10" s="11">
        <v>256</v>
      </c>
      <c r="JU10" s="11">
        <v>11</v>
      </c>
      <c r="JV10" s="13">
        <v>499.22</v>
      </c>
      <c r="JW10" s="11">
        <v>161</v>
      </c>
      <c r="JX10" s="12"/>
      <c r="JY10" s="12"/>
      <c r="JZ10" s="11"/>
      <c r="KA10" s="13"/>
      <c r="KB10" s="11"/>
      <c r="KC10" s="11"/>
      <c r="KD10" s="13"/>
      <c r="KE10" s="11"/>
      <c r="KF10" s="12"/>
      <c r="KG10" s="12"/>
      <c r="KH10" s="11"/>
      <c r="KI10" s="13"/>
      <c r="KJ10" s="11">
        <v>744</v>
      </c>
      <c r="KK10" s="11"/>
      <c r="KL10" s="13"/>
      <c r="KM10" s="11"/>
      <c r="KN10" s="12"/>
      <c r="KO10" s="12"/>
      <c r="KP10" s="11"/>
      <c r="KQ10" s="13"/>
      <c r="KR10" s="11">
        <v>3</v>
      </c>
      <c r="KS10" s="11"/>
      <c r="KT10" s="13"/>
      <c r="KU10" s="11"/>
      <c r="KV10" s="12"/>
      <c r="KW10" s="12"/>
      <c r="KX10" s="11"/>
      <c r="KY10" s="13"/>
      <c r="KZ10" s="11"/>
      <c r="LA10" s="11"/>
      <c r="LB10" s="13"/>
      <c r="LC10" s="11"/>
      <c r="LD10" s="12"/>
      <c r="LE10" s="12"/>
      <c r="LF10" s="11"/>
      <c r="LG10" s="13"/>
      <c r="LH10" s="11"/>
      <c r="LI10" s="11"/>
      <c r="LJ10" s="13"/>
      <c r="LK10" s="11"/>
      <c r="LL10" s="12"/>
      <c r="LM10" s="12"/>
    </row>
    <row r="11">
      <c r="A11" s="10" t="s">
        <v>75</v>
      </c>
      <c r="B11" s="11">
        <v>83075</v>
      </c>
      <c r="C11" s="11">
        <f>=ROUNDDOWN(16.124492925215,0)</f>
      </c>
      <c r="D11" s="11">
        <v>119133</v>
      </c>
      <c r="E11" s="12">
        <v>0.9832</v>
      </c>
      <c r="F11" s="11"/>
      <c r="G11" s="11">
        <f>=ROUNDDOWN({0},0)</f>
      </c>
      <c r="H11" s="11">
        <v>8399</v>
      </c>
      <c r="I11" s="12"/>
      <c r="J11" s="11">
        <v>8960</v>
      </c>
      <c r="K11" s="13">
        <v>1569528.46</v>
      </c>
      <c r="L11" s="11">
        <v>685</v>
      </c>
      <c r="M11" s="14">
        <v>2291.28</v>
      </c>
      <c r="N11" s="11">
        <v>9414</v>
      </c>
      <c r="O11" s="13">
        <v>1746589.29</v>
      </c>
      <c r="P11" s="11">
        <v>733</v>
      </c>
      <c r="Q11" s="14">
        <v>2382.8</v>
      </c>
      <c r="R11" s="12">
        <v>-0.0482</v>
      </c>
      <c r="S11" s="12">
        <v>-0.1014</v>
      </c>
      <c r="T11" s="12">
        <v>-0.0655</v>
      </c>
      <c r="U11" s="12">
        <v>-0.0384</v>
      </c>
      <c r="V11" s="11">
        <v>381</v>
      </c>
      <c r="W11" s="13">
        <v>66795.65</v>
      </c>
      <c r="X11" s="11">
        <v>195</v>
      </c>
      <c r="Y11" s="11">
        <v>587</v>
      </c>
      <c r="Z11" s="13">
        <v>103470.14</v>
      </c>
      <c r="AA11" s="11">
        <v>170</v>
      </c>
      <c r="AB11" s="12">
        <v>-0.3509</v>
      </c>
      <c r="AC11" s="12">
        <v>-0.3544</v>
      </c>
      <c r="AD11" s="11">
        <v>1074</v>
      </c>
      <c r="AE11" s="13">
        <v>225333.14</v>
      </c>
      <c r="AF11" s="11">
        <v>642</v>
      </c>
      <c r="AG11" s="11">
        <v>1273</v>
      </c>
      <c r="AH11" s="13">
        <v>247038.49</v>
      </c>
      <c r="AI11" s="11">
        <v>702</v>
      </c>
      <c r="AJ11" s="12">
        <v>-0.1563</v>
      </c>
      <c r="AK11" s="12">
        <v>-0.0879</v>
      </c>
      <c r="AL11" s="11">
        <v>4077</v>
      </c>
      <c r="AM11" s="13">
        <v>653678.96</v>
      </c>
      <c r="AN11" s="11">
        <v>665</v>
      </c>
      <c r="AO11" s="11">
        <v>4262</v>
      </c>
      <c r="AP11" s="13">
        <v>713865.19</v>
      </c>
      <c r="AQ11" s="11">
        <v>728</v>
      </c>
      <c r="AR11" s="12">
        <v>-0.0434</v>
      </c>
      <c r="AS11" s="12">
        <v>-0.0843</v>
      </c>
      <c r="AT11" s="11">
        <v>233</v>
      </c>
      <c r="AU11" s="13">
        <v>39996.28</v>
      </c>
      <c r="AV11" s="11">
        <v>558</v>
      </c>
      <c r="AW11" s="11">
        <v>484</v>
      </c>
      <c r="AX11" s="13">
        <v>80593.79</v>
      </c>
      <c r="AY11" s="11">
        <v>527</v>
      </c>
      <c r="AZ11" s="12">
        <v>-0.5186</v>
      </c>
      <c r="BA11" s="12">
        <v>-0.5037</v>
      </c>
      <c r="BB11" s="11">
        <v>1508</v>
      </c>
      <c r="BC11" s="13">
        <v>293412.64</v>
      </c>
      <c r="BD11" s="11">
        <v>672</v>
      </c>
      <c r="BE11" s="11">
        <v>1645</v>
      </c>
      <c r="BF11" s="13">
        <v>366870.21</v>
      </c>
      <c r="BG11" s="11">
        <v>732</v>
      </c>
      <c r="BH11" s="12">
        <v>-0.0833</v>
      </c>
      <c r="BI11" s="12">
        <v>-0.2002</v>
      </c>
      <c r="BJ11" s="11">
        <v>202</v>
      </c>
      <c r="BK11" s="13">
        <v>37483.48</v>
      </c>
      <c r="BL11" s="11">
        <v>540</v>
      </c>
      <c r="BM11" s="11">
        <v>103</v>
      </c>
      <c r="BN11" s="13">
        <v>22283.08</v>
      </c>
      <c r="BO11" s="11">
        <v>508</v>
      </c>
      <c r="BP11" s="12">
        <v>0.9612</v>
      </c>
      <c r="BQ11" s="12">
        <v>0.6821</v>
      </c>
      <c r="BR11" s="11">
        <v>16</v>
      </c>
      <c r="BS11" s="13">
        <v>2600.22</v>
      </c>
      <c r="BT11" s="11">
        <v>293</v>
      </c>
      <c r="BU11" s="11">
        <v>41</v>
      </c>
      <c r="BV11" s="13">
        <v>7548.89</v>
      </c>
      <c r="BW11" s="11">
        <v>259</v>
      </c>
      <c r="BX11" s="12">
        <v>-0.6098</v>
      </c>
      <c r="BY11" s="12">
        <v>-0.6555</v>
      </c>
      <c r="BZ11" s="11">
        <v>217</v>
      </c>
      <c r="CA11" s="13">
        <v>37852.89</v>
      </c>
      <c r="CB11" s="11">
        <v>637</v>
      </c>
      <c r="CC11" s="11">
        <v>50</v>
      </c>
      <c r="CD11" s="13">
        <v>10148.3</v>
      </c>
      <c r="CE11" s="11">
        <v>698</v>
      </c>
      <c r="CF11" s="12">
        <v>3.34</v>
      </c>
      <c r="CG11" s="12">
        <v>2.73</v>
      </c>
      <c r="CH11" s="11">
        <v>11</v>
      </c>
      <c r="CI11" s="13">
        <v>2368.91</v>
      </c>
      <c r="CJ11" s="11">
        <v>296</v>
      </c>
      <c r="CK11" s="11">
        <v>47</v>
      </c>
      <c r="CL11" s="13">
        <v>7598.13</v>
      </c>
      <c r="CM11" s="11">
        <v>253</v>
      </c>
      <c r="CN11" s="12">
        <v>-0.766</v>
      </c>
      <c r="CO11" s="12">
        <v>-0.6882</v>
      </c>
      <c r="CP11" s="11"/>
      <c r="CQ11" s="13"/>
      <c r="CR11" s="11"/>
      <c r="CS11" s="11"/>
      <c r="CT11" s="13"/>
      <c r="CU11" s="11"/>
      <c r="CV11" s="12"/>
      <c r="CW11" s="12"/>
      <c r="CX11" s="11">
        <v>18</v>
      </c>
      <c r="CY11" s="13">
        <v>3028.5</v>
      </c>
      <c r="CZ11" s="11">
        <v>602</v>
      </c>
      <c r="DA11" s="11"/>
      <c r="DB11" s="13"/>
      <c r="DC11" s="11">
        <v>627</v>
      </c>
      <c r="DD11" s="12"/>
      <c r="DE11" s="12"/>
      <c r="DF11" s="11">
        <v>394</v>
      </c>
      <c r="DG11" s="13">
        <v>55000.91</v>
      </c>
      <c r="DH11" s="11">
        <v>245</v>
      </c>
      <c r="DI11" s="11">
        <v>130</v>
      </c>
      <c r="DJ11" s="13">
        <v>27768.79</v>
      </c>
      <c r="DK11" s="11">
        <v>342</v>
      </c>
      <c r="DL11" s="12">
        <v>2.0308</v>
      </c>
      <c r="DM11" s="12">
        <v>0.9807</v>
      </c>
      <c r="DN11" s="11">
        <v>191</v>
      </c>
      <c r="DO11" s="13">
        <v>40438.28</v>
      </c>
      <c r="DP11" s="11">
        <v>256</v>
      </c>
      <c r="DQ11" s="11">
        <v>399</v>
      </c>
      <c r="DR11" s="13">
        <v>87187.55</v>
      </c>
      <c r="DS11" s="11">
        <v>249</v>
      </c>
      <c r="DT11" s="12">
        <v>-0.5213</v>
      </c>
      <c r="DU11" s="12">
        <v>-0.5362</v>
      </c>
      <c r="DV11" s="11"/>
      <c r="DW11" s="13"/>
      <c r="DX11" s="11">
        <v>2</v>
      </c>
      <c r="DY11" s="11"/>
      <c r="DZ11" s="13"/>
      <c r="EA11" s="11">
        <v>3</v>
      </c>
      <c r="EB11" s="12"/>
      <c r="EC11" s="12"/>
      <c r="ED11" s="11">
        <v>72</v>
      </c>
      <c r="EE11" s="13">
        <v>16399.28</v>
      </c>
      <c r="EF11" s="11">
        <v>168</v>
      </c>
      <c r="EG11" s="11">
        <v>37</v>
      </c>
      <c r="EH11" s="13">
        <v>6617.65</v>
      </c>
      <c r="EI11" s="11">
        <v>125</v>
      </c>
      <c r="EJ11" s="12">
        <v>0.9459</v>
      </c>
      <c r="EK11" s="12">
        <v>1.4781</v>
      </c>
      <c r="EL11" s="11"/>
      <c r="EM11" s="13"/>
      <c r="EN11" s="11"/>
      <c r="EO11" s="11"/>
      <c r="EP11" s="13"/>
      <c r="EQ11" s="11"/>
      <c r="ER11" s="12"/>
      <c r="ES11" s="12"/>
      <c r="ET11" s="11">
        <v>180</v>
      </c>
      <c r="EU11" s="13">
        <v>33174.03</v>
      </c>
      <c r="EV11" s="11">
        <v>455</v>
      </c>
      <c r="EW11" s="11">
        <v>77</v>
      </c>
      <c r="EX11" s="13">
        <v>15851.3</v>
      </c>
      <c r="EY11" s="11">
        <v>438</v>
      </c>
      <c r="EZ11" s="12">
        <v>1.3376999999999999</v>
      </c>
      <c r="FA11" s="12">
        <v>1.0928</v>
      </c>
      <c r="FB11" s="11"/>
      <c r="FC11" s="13"/>
      <c r="FD11" s="11"/>
      <c r="FE11" s="11"/>
      <c r="FF11" s="13"/>
      <c r="FG11" s="11"/>
      <c r="FH11" s="12"/>
      <c r="FI11" s="12"/>
      <c r="FJ11" s="11">
        <v>124</v>
      </c>
      <c r="FK11" s="13">
        <v>20092.45</v>
      </c>
      <c r="FL11" s="11">
        <v>329</v>
      </c>
      <c r="FM11" s="11">
        <v>102</v>
      </c>
      <c r="FN11" s="13">
        <v>17643.67</v>
      </c>
      <c r="FO11" s="11">
        <v>330</v>
      </c>
      <c r="FP11" s="12">
        <v>0.2157</v>
      </c>
      <c r="FQ11" s="12">
        <v>0.1388</v>
      </c>
      <c r="FR11" s="11">
        <v>110</v>
      </c>
      <c r="FS11" s="13">
        <v>16916.96</v>
      </c>
      <c r="FT11" s="11">
        <v>307</v>
      </c>
      <c r="FU11" s="11">
        <v>54</v>
      </c>
      <c r="FV11" s="13">
        <v>11319.55</v>
      </c>
      <c r="FW11" s="11">
        <v>289</v>
      </c>
      <c r="FX11" s="12">
        <v>1.037</v>
      </c>
      <c r="FY11" s="12">
        <v>0.4945</v>
      </c>
      <c r="FZ11" s="11">
        <v>120</v>
      </c>
      <c r="GA11" s="13">
        <v>20264.66</v>
      </c>
      <c r="GB11" s="11">
        <v>646</v>
      </c>
      <c r="GC11" s="11">
        <v>74</v>
      </c>
      <c r="GD11" s="13">
        <v>11371.1</v>
      </c>
      <c r="GE11" s="11">
        <v>676</v>
      </c>
      <c r="GF11" s="12">
        <v>0.6216</v>
      </c>
      <c r="GG11" s="12">
        <v>0.7821</v>
      </c>
      <c r="GH11" s="11"/>
      <c r="GI11" s="13"/>
      <c r="GJ11" s="11">
        <v>480</v>
      </c>
      <c r="GK11" s="11"/>
      <c r="GL11" s="13"/>
      <c r="GM11" s="11"/>
      <c r="GN11" s="12"/>
      <c r="GO11" s="12"/>
      <c r="GP11" s="11">
        <v>28</v>
      </c>
      <c r="GQ11" s="13">
        <v>4347.09</v>
      </c>
      <c r="GR11" s="11">
        <v>230</v>
      </c>
      <c r="GS11" s="11">
        <v>12</v>
      </c>
      <c r="GT11" s="13">
        <v>2114.11</v>
      </c>
      <c r="GU11" s="11">
        <v>220</v>
      </c>
      <c r="GV11" s="12">
        <v>1.3333</v>
      </c>
      <c r="GW11" s="12">
        <v>1.0562</v>
      </c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>
        <v>17</v>
      </c>
      <c r="HI11" s="11"/>
      <c r="HJ11" s="13"/>
      <c r="HK11" s="11">
        <v>20</v>
      </c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>
        <v>4</v>
      </c>
      <c r="IU11" s="13">
        <v>344.13</v>
      </c>
      <c r="IV11" s="11">
        <v>35</v>
      </c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>
        <v>617</v>
      </c>
      <c r="JM11" s="11">
        <v>29</v>
      </c>
      <c r="JN11" s="13">
        <v>5653.92</v>
      </c>
      <c r="JO11" s="11">
        <v>678</v>
      </c>
      <c r="JP11" s="12"/>
      <c r="JQ11" s="12"/>
      <c r="JR11" s="11"/>
      <c r="JS11" s="13"/>
      <c r="JT11" s="11">
        <v>377</v>
      </c>
      <c r="JU11" s="11">
        <v>8</v>
      </c>
      <c r="JV11" s="13">
        <v>1645.43</v>
      </c>
      <c r="JW11" s="11">
        <v>355</v>
      </c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</row>
    <row r="12">
      <c r="A12" s="10" t="s">
        <v>76</v>
      </c>
      <c r="B12" s="11">
        <v>13606</v>
      </c>
      <c r="C12" s="11">
        <f>=ROUNDDOWN(18.8500969797728,0)</f>
      </c>
      <c r="D12" s="11">
        <v>8102</v>
      </c>
      <c r="E12" s="12">
        <v>0.9961</v>
      </c>
      <c r="F12" s="11"/>
      <c r="G12" s="11">
        <f>=ROUNDDOWN({0},0)</f>
      </c>
      <c r="H12" s="11"/>
      <c r="I12" s="12"/>
      <c r="J12" s="11">
        <v>1168</v>
      </c>
      <c r="K12" s="13">
        <v>86813.15</v>
      </c>
      <c r="L12" s="11">
        <v>138</v>
      </c>
      <c r="M12" s="14">
        <v>629.08</v>
      </c>
      <c r="N12" s="11">
        <v>1086</v>
      </c>
      <c r="O12" s="13">
        <v>95518.38</v>
      </c>
      <c r="P12" s="11">
        <v>120</v>
      </c>
      <c r="Q12" s="14">
        <v>795.99</v>
      </c>
      <c r="R12" s="12">
        <v>0.0755</v>
      </c>
      <c r="S12" s="12">
        <v>-0.0911</v>
      </c>
      <c r="T12" s="12">
        <v>0.15</v>
      </c>
      <c r="U12" s="12">
        <v>-0.2097</v>
      </c>
      <c r="V12" s="11">
        <v>145</v>
      </c>
      <c r="W12" s="13">
        <v>10604.81</v>
      </c>
      <c r="X12" s="11">
        <v>56</v>
      </c>
      <c r="Y12" s="11">
        <v>114</v>
      </c>
      <c r="Z12" s="13">
        <v>8580.67</v>
      </c>
      <c r="AA12" s="11">
        <v>37</v>
      </c>
      <c r="AB12" s="12">
        <v>0.2719</v>
      </c>
      <c r="AC12" s="12">
        <v>0.2359</v>
      </c>
      <c r="AD12" s="11">
        <v>153</v>
      </c>
      <c r="AE12" s="13">
        <v>14573.69</v>
      </c>
      <c r="AF12" s="11">
        <v>133</v>
      </c>
      <c r="AG12" s="11">
        <v>223</v>
      </c>
      <c r="AH12" s="13">
        <v>22966.29</v>
      </c>
      <c r="AI12" s="11">
        <v>120</v>
      </c>
      <c r="AJ12" s="12">
        <v>-0.3139</v>
      </c>
      <c r="AK12" s="12">
        <v>-0.3654</v>
      </c>
      <c r="AL12" s="11">
        <v>257</v>
      </c>
      <c r="AM12" s="13">
        <v>17710.99</v>
      </c>
      <c r="AN12" s="11">
        <v>133</v>
      </c>
      <c r="AO12" s="11">
        <v>177</v>
      </c>
      <c r="AP12" s="13">
        <v>17419.69</v>
      </c>
      <c r="AQ12" s="11">
        <v>120</v>
      </c>
      <c r="AR12" s="12">
        <v>0.452</v>
      </c>
      <c r="AS12" s="12">
        <v>0.0167</v>
      </c>
      <c r="AT12" s="11">
        <v>6</v>
      </c>
      <c r="AU12" s="13">
        <v>298.15</v>
      </c>
      <c r="AV12" s="11">
        <v>128</v>
      </c>
      <c r="AW12" s="11">
        <v>8</v>
      </c>
      <c r="AX12" s="13">
        <v>592.69</v>
      </c>
      <c r="AY12" s="11">
        <v>69</v>
      </c>
      <c r="AZ12" s="12">
        <v>-0.25</v>
      </c>
      <c r="BA12" s="12">
        <v>-0.497</v>
      </c>
      <c r="BB12" s="11">
        <v>304</v>
      </c>
      <c r="BC12" s="13">
        <v>21197.55</v>
      </c>
      <c r="BD12" s="11">
        <v>138</v>
      </c>
      <c r="BE12" s="11">
        <v>247</v>
      </c>
      <c r="BF12" s="13">
        <v>19597.4</v>
      </c>
      <c r="BG12" s="11">
        <v>120</v>
      </c>
      <c r="BH12" s="12">
        <v>0.2308</v>
      </c>
      <c r="BI12" s="12">
        <v>0.0817</v>
      </c>
      <c r="BJ12" s="11">
        <v>112</v>
      </c>
      <c r="BK12" s="13">
        <v>9099.79</v>
      </c>
      <c r="BL12" s="11">
        <v>110</v>
      </c>
      <c r="BM12" s="11">
        <v>74</v>
      </c>
      <c r="BN12" s="13">
        <v>6574.1</v>
      </c>
      <c r="BO12" s="11">
        <v>90</v>
      </c>
      <c r="BP12" s="12">
        <v>0.5135</v>
      </c>
      <c r="BQ12" s="12">
        <v>0.3842</v>
      </c>
      <c r="BR12" s="11">
        <v>20</v>
      </c>
      <c r="BS12" s="13">
        <v>1470</v>
      </c>
      <c r="BT12" s="11">
        <v>110</v>
      </c>
      <c r="BU12" s="11">
        <v>88</v>
      </c>
      <c r="BV12" s="13">
        <v>6604.67</v>
      </c>
      <c r="BW12" s="11">
        <v>82</v>
      </c>
      <c r="BX12" s="12">
        <v>-0.7727</v>
      </c>
      <c r="BY12" s="12">
        <v>-0.7774</v>
      </c>
      <c r="BZ12" s="11">
        <v>47</v>
      </c>
      <c r="CA12" s="13">
        <v>2794.61</v>
      </c>
      <c r="CB12" s="11">
        <v>128</v>
      </c>
      <c r="CC12" s="11">
        <v>10</v>
      </c>
      <c r="CD12" s="13">
        <v>553.55</v>
      </c>
      <c r="CE12" s="11">
        <v>117</v>
      </c>
      <c r="CF12" s="12">
        <v>3.7</v>
      </c>
      <c r="CG12" s="12">
        <v>4.0485</v>
      </c>
      <c r="CH12" s="11"/>
      <c r="CI12" s="13"/>
      <c r="CJ12" s="11"/>
      <c r="CK12" s="11"/>
      <c r="CL12" s="13"/>
      <c r="CM12" s="11"/>
      <c r="CN12" s="12"/>
      <c r="CO12" s="12"/>
      <c r="CP12" s="11"/>
      <c r="CQ12" s="13"/>
      <c r="CR12" s="11"/>
      <c r="CS12" s="11"/>
      <c r="CT12" s="13"/>
      <c r="CU12" s="11"/>
      <c r="CV12" s="12"/>
      <c r="CW12" s="12"/>
      <c r="CX12" s="11">
        <v>4</v>
      </c>
      <c r="CY12" s="13">
        <v>347.46</v>
      </c>
      <c r="CZ12" s="11">
        <v>138</v>
      </c>
      <c r="DA12" s="11"/>
      <c r="DB12" s="13"/>
      <c r="DC12" s="11">
        <v>120</v>
      </c>
      <c r="DD12" s="12"/>
      <c r="DE12" s="12"/>
      <c r="DF12" s="11"/>
      <c r="DG12" s="13"/>
      <c r="DH12" s="11">
        <v>19</v>
      </c>
      <c r="DI12" s="11">
        <v>3</v>
      </c>
      <c r="DJ12" s="13">
        <v>212.92</v>
      </c>
      <c r="DK12" s="11">
        <v>15</v>
      </c>
      <c r="DL12" s="12"/>
      <c r="DM12" s="12"/>
      <c r="DN12" s="11">
        <v>44</v>
      </c>
      <c r="DO12" s="13">
        <v>2677.08</v>
      </c>
      <c r="DP12" s="11">
        <v>51</v>
      </c>
      <c r="DQ12" s="11">
        <v>51</v>
      </c>
      <c r="DR12" s="13">
        <v>3934.14</v>
      </c>
      <c r="DS12" s="11">
        <v>46</v>
      </c>
      <c r="DT12" s="12">
        <v>-0.1373</v>
      </c>
      <c r="DU12" s="12">
        <v>-0.3195</v>
      </c>
      <c r="DV12" s="11"/>
      <c r="DW12" s="13"/>
      <c r="DX12" s="11"/>
      <c r="DY12" s="11"/>
      <c r="DZ12" s="13"/>
      <c r="EA12" s="11"/>
      <c r="EB12" s="12"/>
      <c r="EC12" s="12"/>
      <c r="ED12" s="11"/>
      <c r="EE12" s="13"/>
      <c r="EF12" s="11"/>
      <c r="EG12" s="11"/>
      <c r="EH12" s="13"/>
      <c r="EI12" s="11"/>
      <c r="EJ12" s="12"/>
      <c r="EK12" s="12"/>
      <c r="EL12" s="11"/>
      <c r="EM12" s="13"/>
      <c r="EN12" s="11"/>
      <c r="EO12" s="11"/>
      <c r="EP12" s="13"/>
      <c r="EQ12" s="11"/>
      <c r="ER12" s="12"/>
      <c r="ES12" s="12"/>
      <c r="ET12" s="11">
        <v>17</v>
      </c>
      <c r="EU12" s="13">
        <v>1966.19</v>
      </c>
      <c r="EV12" s="11">
        <v>12</v>
      </c>
      <c r="EW12" s="11">
        <v>28</v>
      </c>
      <c r="EX12" s="13">
        <v>3160.3</v>
      </c>
      <c r="EY12" s="11">
        <v>14</v>
      </c>
      <c r="EZ12" s="12">
        <v>-0.3929</v>
      </c>
      <c r="FA12" s="12">
        <v>-0.3778</v>
      </c>
      <c r="FB12" s="11"/>
      <c r="FC12" s="13"/>
      <c r="FD12" s="11"/>
      <c r="FE12" s="11"/>
      <c r="FF12" s="13"/>
      <c r="FG12" s="11"/>
      <c r="FH12" s="12"/>
      <c r="FI12" s="12"/>
      <c r="FJ12" s="11">
        <v>6</v>
      </c>
      <c r="FK12" s="13">
        <v>595.22</v>
      </c>
      <c r="FL12" s="11">
        <v>88</v>
      </c>
      <c r="FM12" s="11">
        <v>12</v>
      </c>
      <c r="FN12" s="13">
        <v>1297.41</v>
      </c>
      <c r="FO12" s="11">
        <v>43</v>
      </c>
      <c r="FP12" s="12">
        <v>-0.5</v>
      </c>
      <c r="FQ12" s="12">
        <v>-0.5412</v>
      </c>
      <c r="FR12" s="11">
        <v>27</v>
      </c>
      <c r="FS12" s="13">
        <v>1829.34</v>
      </c>
      <c r="FT12" s="11">
        <v>66</v>
      </c>
      <c r="FU12" s="11">
        <v>13</v>
      </c>
      <c r="FV12" s="13">
        <v>1201.57</v>
      </c>
      <c r="FW12" s="11">
        <v>22</v>
      </c>
      <c r="FX12" s="12">
        <v>1.0769</v>
      </c>
      <c r="FY12" s="12">
        <v>0.5225</v>
      </c>
      <c r="FZ12" s="11">
        <v>18</v>
      </c>
      <c r="GA12" s="13">
        <v>1122.83</v>
      </c>
      <c r="GB12" s="11">
        <v>124</v>
      </c>
      <c r="GC12" s="11">
        <v>16</v>
      </c>
      <c r="GD12" s="13">
        <v>1236.76</v>
      </c>
      <c r="GE12" s="11">
        <v>105</v>
      </c>
      <c r="GF12" s="12">
        <v>0.125</v>
      </c>
      <c r="GG12" s="12">
        <v>-0.0921</v>
      </c>
      <c r="GH12" s="11"/>
      <c r="GI12" s="13"/>
      <c r="GJ12" s="11">
        <v>107</v>
      </c>
      <c r="GK12" s="11"/>
      <c r="GL12" s="13"/>
      <c r="GM12" s="11"/>
      <c r="GN12" s="12"/>
      <c r="GO12" s="12"/>
      <c r="GP12" s="11">
        <v>8</v>
      </c>
      <c r="GQ12" s="13">
        <v>525.44</v>
      </c>
      <c r="GR12" s="11">
        <v>53</v>
      </c>
      <c r="GS12" s="11">
        <v>7</v>
      </c>
      <c r="GT12" s="13">
        <v>606.26</v>
      </c>
      <c r="GU12" s="11">
        <v>39</v>
      </c>
      <c r="GV12" s="12">
        <v>0.1429</v>
      </c>
      <c r="GW12" s="12">
        <v>-0.1333</v>
      </c>
      <c r="GX12" s="11"/>
      <c r="GY12" s="13"/>
      <c r="GZ12" s="11"/>
      <c r="HA12" s="11"/>
      <c r="HB12" s="13"/>
      <c r="HC12" s="11"/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>
        <v>113</v>
      </c>
      <c r="JM12" s="11">
        <v>13</v>
      </c>
      <c r="JN12" s="13">
        <v>779.62</v>
      </c>
      <c r="JO12" s="11">
        <v>112</v>
      </c>
      <c r="JP12" s="12"/>
      <c r="JQ12" s="12"/>
      <c r="JR12" s="11"/>
      <c r="JS12" s="13"/>
      <c r="JT12" s="11">
        <v>95</v>
      </c>
      <c r="JU12" s="11">
        <v>2</v>
      </c>
      <c r="JV12" s="13">
        <v>200.34</v>
      </c>
      <c r="JW12" s="11">
        <v>43</v>
      </c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</row>
    <row r="13">
      <c r="A13" s="10" t="s">
        <v>77</v>
      </c>
      <c r="B13" s="11">
        <v>6065</v>
      </c>
      <c r="C13" s="11">
        <f>=ROUNDDOWN(16.1604050093259,0)</f>
      </c>
      <c r="D13" s="11">
        <v>6228</v>
      </c>
      <c r="E13" s="12">
        <v>1</v>
      </c>
      <c r="F13" s="11"/>
      <c r="G13" s="11">
        <f>=ROUNDDOWN({0},0)</f>
      </c>
      <c r="H13" s="11"/>
      <c r="I13" s="12"/>
      <c r="J13" s="11">
        <v>688</v>
      </c>
      <c r="K13" s="13">
        <v>6308.42</v>
      </c>
      <c r="L13" s="11">
        <v>24</v>
      </c>
      <c r="M13" s="14">
        <v>262.85</v>
      </c>
      <c r="N13" s="11">
        <v>476</v>
      </c>
      <c r="O13" s="13">
        <v>4614.74</v>
      </c>
      <c r="P13" s="11">
        <v>14</v>
      </c>
      <c r="Q13" s="14">
        <v>329.62</v>
      </c>
      <c r="R13" s="12">
        <v>0.4454</v>
      </c>
      <c r="S13" s="12">
        <v>0.367</v>
      </c>
      <c r="T13" s="12">
        <v>0.7143</v>
      </c>
      <c r="U13" s="12">
        <v>-0.2026</v>
      </c>
      <c r="V13" s="11">
        <v>688</v>
      </c>
      <c r="W13" s="13">
        <v>6308.42</v>
      </c>
      <c r="X13" s="11">
        <v>24</v>
      </c>
      <c r="Y13" s="11">
        <v>472</v>
      </c>
      <c r="Z13" s="13">
        <v>4529.78</v>
      </c>
      <c r="AA13" s="11">
        <v>14</v>
      </c>
      <c r="AB13" s="12">
        <v>0.4576</v>
      </c>
      <c r="AC13" s="12">
        <v>0.3927</v>
      </c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  <c r="BB13" s="11"/>
      <c r="BC13" s="13"/>
      <c r="BD13" s="11"/>
      <c r="BE13" s="11"/>
      <c r="BF13" s="13"/>
      <c r="BG13" s="11"/>
      <c r="BH13" s="12"/>
      <c r="BI13" s="12"/>
      <c r="BJ13" s="11"/>
      <c r="BK13" s="13"/>
      <c r="BL13" s="11"/>
      <c r="BM13" s="11"/>
      <c r="BN13" s="13"/>
      <c r="BO13" s="11"/>
      <c r="BP13" s="12"/>
      <c r="BQ13" s="12"/>
      <c r="BR13" s="11"/>
      <c r="BS13" s="13"/>
      <c r="BT13" s="11"/>
      <c r="BU13" s="11"/>
      <c r="BV13" s="13"/>
      <c r="BW13" s="11"/>
      <c r="BX13" s="12"/>
      <c r="BY13" s="12"/>
      <c r="BZ13" s="11"/>
      <c r="CA13" s="13"/>
      <c r="CB13" s="11"/>
      <c r="CC13" s="11"/>
      <c r="CD13" s="13"/>
      <c r="CE13" s="11"/>
      <c r="CF13" s="12"/>
      <c r="CG13" s="12"/>
      <c r="CH13" s="11"/>
      <c r="CI13" s="13"/>
      <c r="CJ13" s="11"/>
      <c r="CK13" s="11"/>
      <c r="CL13" s="13"/>
      <c r="CM13" s="11"/>
      <c r="CN13" s="12"/>
      <c r="CO13" s="12"/>
      <c r="CP13" s="11"/>
      <c r="CQ13" s="13"/>
      <c r="CR13" s="11"/>
      <c r="CS13" s="11"/>
      <c r="CT13" s="13"/>
      <c r="CU13" s="11"/>
      <c r="CV13" s="12"/>
      <c r="CW13" s="12"/>
      <c r="CX13" s="11"/>
      <c r="CY13" s="13"/>
      <c r="CZ13" s="11">
        <v>16</v>
      </c>
      <c r="DA13" s="11">
        <v>4</v>
      </c>
      <c r="DB13" s="13">
        <v>84.96</v>
      </c>
      <c r="DC13" s="11">
        <v>7</v>
      </c>
      <c r="DD13" s="12"/>
      <c r="DE13" s="12"/>
      <c r="DF13" s="11"/>
      <c r="DG13" s="13"/>
      <c r="DH13" s="11"/>
      <c r="DI13" s="11"/>
      <c r="DJ13" s="13"/>
      <c r="DK13" s="11"/>
      <c r="DL13" s="12"/>
      <c r="DM13" s="12"/>
      <c r="DN13" s="11"/>
      <c r="DO13" s="13"/>
      <c r="DP13" s="11"/>
      <c r="DQ13" s="11"/>
      <c r="DR13" s="13"/>
      <c r="DS13" s="11"/>
      <c r="DT13" s="12"/>
      <c r="DU13" s="12"/>
      <c r="DV13" s="11"/>
      <c r="DW13" s="13"/>
      <c r="DX13" s="11"/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/>
      <c r="FS13" s="13"/>
      <c r="FT13" s="11"/>
      <c r="FU13" s="11"/>
      <c r="FV13" s="13"/>
      <c r="FW13" s="11"/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/>
      <c r="GI13" s="13"/>
      <c r="GJ13" s="11">
        <v>1</v>
      </c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</row>
    <row r="14">
      <c r="A14" s="10" t="s">
        <v>78</v>
      </c>
      <c r="B14" s="11">
        <v>72849</v>
      </c>
      <c r="C14" s="11">
        <f>=ROUNDDOWN(49.9170892147458,0)</f>
      </c>
      <c r="D14" s="11">
        <v>8220</v>
      </c>
      <c r="E14" s="12">
        <v>0.9844</v>
      </c>
      <c r="F14" s="11"/>
      <c r="G14" s="11">
        <f>=ROUNDDOWN({0},0)</f>
      </c>
      <c r="H14" s="11"/>
      <c r="I14" s="12"/>
      <c r="J14" s="11">
        <v>2626</v>
      </c>
      <c r="K14" s="13">
        <v>91354.08</v>
      </c>
      <c r="L14" s="11">
        <v>113</v>
      </c>
      <c r="M14" s="14">
        <v>808.44</v>
      </c>
      <c r="N14" s="11">
        <v>2722</v>
      </c>
      <c r="O14" s="13">
        <v>147888.19</v>
      </c>
      <c r="P14" s="11">
        <v>83</v>
      </c>
      <c r="Q14" s="14">
        <v>1781.79</v>
      </c>
      <c r="R14" s="12">
        <v>-0.0353</v>
      </c>
      <c r="S14" s="12">
        <v>-0.3823</v>
      </c>
      <c r="T14" s="12">
        <v>0.3614</v>
      </c>
      <c r="U14" s="12">
        <v>-0.5463</v>
      </c>
      <c r="V14" s="11">
        <v>701</v>
      </c>
      <c r="W14" s="13">
        <v>25392.03</v>
      </c>
      <c r="X14" s="11">
        <v>92</v>
      </c>
      <c r="Y14" s="11">
        <v>717</v>
      </c>
      <c r="Z14" s="13">
        <v>38969.99</v>
      </c>
      <c r="AA14" s="11">
        <v>62</v>
      </c>
      <c r="AB14" s="12">
        <v>-0.0223</v>
      </c>
      <c r="AC14" s="12">
        <v>-0.3484</v>
      </c>
      <c r="AD14" s="11"/>
      <c r="AE14" s="13"/>
      <c r="AF14" s="11"/>
      <c r="AG14" s="11"/>
      <c r="AH14" s="13"/>
      <c r="AI14" s="11"/>
      <c r="AJ14" s="12"/>
      <c r="AK14" s="12"/>
      <c r="AL14" s="11">
        <v>62</v>
      </c>
      <c r="AM14" s="13">
        <v>1557.94</v>
      </c>
      <c r="AN14" s="11">
        <v>92</v>
      </c>
      <c r="AO14" s="11">
        <v>54</v>
      </c>
      <c r="AP14" s="13">
        <v>2128.47</v>
      </c>
      <c r="AQ14" s="11">
        <v>62</v>
      </c>
      <c r="AR14" s="12">
        <v>0.1481</v>
      </c>
      <c r="AS14" s="12">
        <v>-0.268</v>
      </c>
      <c r="AT14" s="11">
        <v>2</v>
      </c>
      <c r="AU14" s="13">
        <v>55.72</v>
      </c>
      <c r="AV14" s="11">
        <v>29</v>
      </c>
      <c r="AW14" s="11">
        <v>19</v>
      </c>
      <c r="AX14" s="13">
        <v>528.6</v>
      </c>
      <c r="AY14" s="11">
        <v>34</v>
      </c>
      <c r="AZ14" s="12">
        <v>-0.8947</v>
      </c>
      <c r="BA14" s="12">
        <v>-0.8946</v>
      </c>
      <c r="BB14" s="11">
        <v>1</v>
      </c>
      <c r="BC14" s="13">
        <v>44.82</v>
      </c>
      <c r="BD14" s="11">
        <v>12</v>
      </c>
      <c r="BE14" s="11">
        <v>6</v>
      </c>
      <c r="BF14" s="13">
        <v>234.1</v>
      </c>
      <c r="BG14" s="11">
        <v>35</v>
      </c>
      <c r="BH14" s="12">
        <v>-0.8333</v>
      </c>
      <c r="BI14" s="12">
        <v>-0.8085</v>
      </c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>
        <v>21</v>
      </c>
      <c r="CA14" s="13">
        <v>576.7</v>
      </c>
      <c r="CB14" s="11">
        <v>52</v>
      </c>
      <c r="CC14" s="11">
        <v>29</v>
      </c>
      <c r="CD14" s="13">
        <v>984.05</v>
      </c>
      <c r="CE14" s="11">
        <v>56</v>
      </c>
      <c r="CF14" s="12">
        <v>-0.2759</v>
      </c>
      <c r="CG14" s="12">
        <v>-0.414</v>
      </c>
      <c r="CH14" s="11">
        <v>5</v>
      </c>
      <c r="CI14" s="13">
        <v>226.01</v>
      </c>
      <c r="CJ14" s="11">
        <v>10</v>
      </c>
      <c r="CK14" s="11">
        <v>21</v>
      </c>
      <c r="CL14" s="13">
        <v>788.12</v>
      </c>
      <c r="CM14" s="11">
        <v>14</v>
      </c>
      <c r="CN14" s="12">
        <v>-0.7619</v>
      </c>
      <c r="CO14" s="12">
        <v>-0.7132</v>
      </c>
      <c r="CP14" s="11">
        <v>1629</v>
      </c>
      <c r="CQ14" s="13">
        <v>58503.92</v>
      </c>
      <c r="CR14" s="11"/>
      <c r="CS14" s="11">
        <v>1871</v>
      </c>
      <c r="CT14" s="13">
        <v>104119.91</v>
      </c>
      <c r="CU14" s="11"/>
      <c r="CV14" s="12">
        <v>-0.1293</v>
      </c>
      <c r="CW14" s="12">
        <v>-0.4381</v>
      </c>
      <c r="CX14" s="11">
        <v>12</v>
      </c>
      <c r="CY14" s="13">
        <v>370.4</v>
      </c>
      <c r="CZ14" s="11">
        <v>108</v>
      </c>
      <c r="DA14" s="11">
        <v>5</v>
      </c>
      <c r="DB14" s="13">
        <v>134.95</v>
      </c>
      <c r="DC14" s="11">
        <v>78</v>
      </c>
      <c r="DD14" s="12">
        <v>1.4</v>
      </c>
      <c r="DE14" s="12">
        <v>1.7447</v>
      </c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>
        <v>10</v>
      </c>
      <c r="GC14" s="11"/>
      <c r="GD14" s="13"/>
      <c r="GE14" s="11"/>
      <c r="GF14" s="12"/>
      <c r="GG14" s="12"/>
      <c r="GH14" s="11"/>
      <c r="GI14" s="13"/>
      <c r="GJ14" s="11">
        <v>20</v>
      </c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>
        <v>193</v>
      </c>
      <c r="IE14" s="13">
        <v>4626.54</v>
      </c>
      <c r="IF14" s="11">
        <v>21</v>
      </c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>
        <v>55</v>
      </c>
      <c r="JM14" s="11"/>
      <c r="JN14" s="13"/>
      <c r="JO14" s="11">
        <v>59</v>
      </c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</row>
    <row r="15">
      <c r="A15" s="10" t="s">
        <v>79</v>
      </c>
      <c r="B15" s="11">
        <v>9415</v>
      </c>
      <c r="C15" s="11">
        <f>=ROUNDDOWN(73.5546875,0)</f>
      </c>
      <c r="D15" s="11"/>
      <c r="E15" s="12">
        <v>0.9949</v>
      </c>
      <c r="F15" s="11"/>
      <c r="G15" s="11">
        <f>=ROUNDDOWN({0},0)</f>
      </c>
      <c r="H15" s="11"/>
      <c r="I15" s="12"/>
      <c r="J15" s="11">
        <v>224</v>
      </c>
      <c r="K15" s="13">
        <v>13915.47</v>
      </c>
      <c r="L15" s="11">
        <v>102</v>
      </c>
      <c r="M15" s="14">
        <v>136.43</v>
      </c>
      <c r="N15" s="11">
        <v>131</v>
      </c>
      <c r="O15" s="13">
        <v>11341.69</v>
      </c>
      <c r="P15" s="11">
        <v>119</v>
      </c>
      <c r="Q15" s="14">
        <v>95.31</v>
      </c>
      <c r="R15" s="12">
        <v>0.7099</v>
      </c>
      <c r="S15" s="12">
        <v>0.2269</v>
      </c>
      <c r="T15" s="12">
        <v>-0.1429</v>
      </c>
      <c r="U15" s="12">
        <v>0.4314</v>
      </c>
      <c r="V15" s="11">
        <v>2</v>
      </c>
      <c r="W15" s="13">
        <v>125.68</v>
      </c>
      <c r="X15" s="11">
        <v>96</v>
      </c>
      <c r="Y15" s="11">
        <v>11</v>
      </c>
      <c r="Z15" s="13">
        <v>1258.55</v>
      </c>
      <c r="AA15" s="11">
        <v>63</v>
      </c>
      <c r="AB15" s="12">
        <v>-0.8182</v>
      </c>
      <c r="AC15" s="12">
        <v>-0.9001</v>
      </c>
      <c r="AD15" s="11">
        <v>2</v>
      </c>
      <c r="AE15" s="13">
        <v>211.17</v>
      </c>
      <c r="AF15" s="11">
        <v>102</v>
      </c>
      <c r="AG15" s="11"/>
      <c r="AH15" s="13"/>
      <c r="AI15" s="11">
        <v>118</v>
      </c>
      <c r="AJ15" s="12"/>
      <c r="AK15" s="12"/>
      <c r="AL15" s="11">
        <v>9</v>
      </c>
      <c r="AM15" s="13">
        <v>881.46</v>
      </c>
      <c r="AN15" s="11">
        <v>102</v>
      </c>
      <c r="AO15" s="11">
        <v>10</v>
      </c>
      <c r="AP15" s="13">
        <v>870.91</v>
      </c>
      <c r="AQ15" s="11">
        <v>119</v>
      </c>
      <c r="AR15" s="12">
        <v>-0.1</v>
      </c>
      <c r="AS15" s="12">
        <v>0.0121</v>
      </c>
      <c r="AT15" s="11"/>
      <c r="AU15" s="13"/>
      <c r="AV15" s="11"/>
      <c r="AW15" s="11"/>
      <c r="AX15" s="13"/>
      <c r="AY15" s="11"/>
      <c r="AZ15" s="12"/>
      <c r="BA15" s="12"/>
      <c r="BB15" s="11">
        <v>30</v>
      </c>
      <c r="BC15" s="13">
        <v>3762.38</v>
      </c>
      <c r="BD15" s="11">
        <v>102</v>
      </c>
      <c r="BE15" s="11">
        <v>33</v>
      </c>
      <c r="BF15" s="13">
        <v>2743.76</v>
      </c>
      <c r="BG15" s="11">
        <v>119</v>
      </c>
      <c r="BH15" s="12">
        <v>-0.0909</v>
      </c>
      <c r="BI15" s="12">
        <v>0.3712</v>
      </c>
      <c r="BJ15" s="11"/>
      <c r="BK15" s="13"/>
      <c r="BL15" s="11"/>
      <c r="BM15" s="11"/>
      <c r="BN15" s="13"/>
      <c r="BO15" s="11"/>
      <c r="BP15" s="12"/>
      <c r="BQ15" s="12"/>
      <c r="BR15" s="11">
        <v>13</v>
      </c>
      <c r="BS15" s="13">
        <v>1065.94</v>
      </c>
      <c r="BT15" s="11">
        <v>77</v>
      </c>
      <c r="BU15" s="11">
        <v>28</v>
      </c>
      <c r="BV15" s="13">
        <v>2124.27</v>
      </c>
      <c r="BW15" s="11">
        <v>77</v>
      </c>
      <c r="BX15" s="12">
        <v>-0.5357</v>
      </c>
      <c r="BY15" s="12">
        <v>-0.4982</v>
      </c>
      <c r="BZ15" s="11">
        <v>7</v>
      </c>
      <c r="CA15" s="13">
        <v>518.95</v>
      </c>
      <c r="CB15" s="11">
        <v>102</v>
      </c>
      <c r="CC15" s="11">
        <v>3</v>
      </c>
      <c r="CD15" s="13">
        <v>181.57</v>
      </c>
      <c r="CE15" s="11">
        <v>119</v>
      </c>
      <c r="CF15" s="12">
        <v>1.3333</v>
      </c>
      <c r="CG15" s="12">
        <v>1.8581</v>
      </c>
      <c r="CH15" s="11">
        <v>7</v>
      </c>
      <c r="CI15" s="13">
        <v>435.27</v>
      </c>
      <c r="CJ15" s="11">
        <v>86</v>
      </c>
      <c r="CK15" s="11"/>
      <c r="CL15" s="13"/>
      <c r="CM15" s="11">
        <v>1</v>
      </c>
      <c r="CN15" s="12"/>
      <c r="CO15" s="12"/>
      <c r="CP15" s="11"/>
      <c r="CQ15" s="13"/>
      <c r="CR15" s="11"/>
      <c r="CS15" s="11"/>
      <c r="CT15" s="13"/>
      <c r="CU15" s="11"/>
      <c r="CV15" s="12"/>
      <c r="CW15" s="12"/>
      <c r="CX15" s="11"/>
      <c r="CY15" s="13"/>
      <c r="CZ15" s="11">
        <v>102</v>
      </c>
      <c r="DA15" s="11">
        <v>1</v>
      </c>
      <c r="DB15" s="13">
        <v>104.99</v>
      </c>
      <c r="DC15" s="11">
        <v>118</v>
      </c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>
        <v>12</v>
      </c>
      <c r="DO15" s="13">
        <v>1190.19</v>
      </c>
      <c r="DP15" s="11">
        <v>38</v>
      </c>
      <c r="DQ15" s="11"/>
      <c r="DR15" s="13"/>
      <c r="DS15" s="11">
        <v>3</v>
      </c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>
        <v>9</v>
      </c>
      <c r="EE15" s="13">
        <v>516.57</v>
      </c>
      <c r="EF15" s="11">
        <v>100</v>
      </c>
      <c r="EG15" s="11">
        <v>31</v>
      </c>
      <c r="EH15" s="13">
        <v>2623.31</v>
      </c>
      <c r="EI15" s="11">
        <v>117</v>
      </c>
      <c r="EJ15" s="12">
        <v>-0.7097</v>
      </c>
      <c r="EK15" s="12">
        <v>-0.8031</v>
      </c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>
        <v>101</v>
      </c>
      <c r="GC15" s="11">
        <v>1</v>
      </c>
      <c r="GD15" s="13">
        <v>74.22</v>
      </c>
      <c r="GE15" s="11">
        <v>88</v>
      </c>
      <c r="GF15" s="12"/>
      <c r="GG15" s="12"/>
      <c r="GH15" s="11">
        <v>1</v>
      </c>
      <c r="GI15" s="13">
        <v>65.91</v>
      </c>
      <c r="GJ15" s="11">
        <v>86</v>
      </c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>
        <v>132</v>
      </c>
      <c r="GY15" s="13">
        <v>5141.95</v>
      </c>
      <c r="GZ15" s="11">
        <v>100</v>
      </c>
      <c r="HA15" s="11">
        <v>13</v>
      </c>
      <c r="HB15" s="13">
        <v>1360.11</v>
      </c>
      <c r="HC15" s="11">
        <v>111</v>
      </c>
      <c r="HD15" s="12">
        <v>9.1538</v>
      </c>
      <c r="HE15" s="12">
        <v>2.7805</v>
      </c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>
        <v>80</v>
      </c>
      <c r="JM15" s="11"/>
      <c r="JN15" s="13"/>
      <c r="JO15" s="11">
        <v>97</v>
      </c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</row>
    <row r="16">
      <c r="A16" s="10" t="s">
        <v>80</v>
      </c>
      <c r="B16" s="11">
        <v>224093</v>
      </c>
      <c r="C16" s="11">
        <f>=ROUNDDOWN(11.4720638073493,0)</f>
      </c>
      <c r="D16" s="11">
        <v>206702</v>
      </c>
      <c r="E16" s="12">
        <v>0.9481</v>
      </c>
      <c r="F16" s="11"/>
      <c r="G16" s="11">
        <f>=ROUNDDOWN({0},0)</f>
      </c>
      <c r="H16" s="11"/>
      <c r="I16" s="12"/>
      <c r="J16" s="11">
        <v>21137</v>
      </c>
      <c r="K16" s="13">
        <v>511803.96</v>
      </c>
      <c r="L16" s="11">
        <v>1313</v>
      </c>
      <c r="M16" s="14">
        <v>389.8</v>
      </c>
      <c r="N16" s="11">
        <v>20749</v>
      </c>
      <c r="O16" s="13">
        <v>484080.02</v>
      </c>
      <c r="P16" s="11">
        <v>1244</v>
      </c>
      <c r="Q16" s="14">
        <v>389.13</v>
      </c>
      <c r="R16" s="12">
        <v>0.0187</v>
      </c>
      <c r="S16" s="12">
        <v>0.0573</v>
      </c>
      <c r="T16" s="12">
        <v>0.0555</v>
      </c>
      <c r="U16" s="12">
        <v>0.0017</v>
      </c>
      <c r="V16" s="11">
        <v>7429</v>
      </c>
      <c r="W16" s="13">
        <v>164903.69</v>
      </c>
      <c r="X16" s="11">
        <v>976</v>
      </c>
      <c r="Y16" s="11">
        <v>7393</v>
      </c>
      <c r="Z16" s="13">
        <v>155826.58</v>
      </c>
      <c r="AA16" s="11">
        <v>794</v>
      </c>
      <c r="AB16" s="12">
        <v>0.0049</v>
      </c>
      <c r="AC16" s="12">
        <v>0.0583</v>
      </c>
      <c r="AD16" s="11">
        <v>2147</v>
      </c>
      <c r="AE16" s="13">
        <v>77615.95</v>
      </c>
      <c r="AF16" s="11">
        <v>1064</v>
      </c>
      <c r="AG16" s="11">
        <v>345</v>
      </c>
      <c r="AH16" s="13">
        <v>10721.98</v>
      </c>
      <c r="AI16" s="11">
        <v>994</v>
      </c>
      <c r="AJ16" s="12">
        <v>5.2232</v>
      </c>
      <c r="AK16" s="12">
        <v>6.239</v>
      </c>
      <c r="AL16" s="11">
        <v>733</v>
      </c>
      <c r="AM16" s="13">
        <v>17519.37</v>
      </c>
      <c r="AN16" s="11">
        <v>1026</v>
      </c>
      <c r="AO16" s="11">
        <v>637</v>
      </c>
      <c r="AP16" s="13">
        <v>15083.51</v>
      </c>
      <c r="AQ16" s="11">
        <v>978</v>
      </c>
      <c r="AR16" s="12">
        <v>0.1507</v>
      </c>
      <c r="AS16" s="12">
        <v>0.1615</v>
      </c>
      <c r="AT16" s="11">
        <v>2459</v>
      </c>
      <c r="AU16" s="13">
        <v>62803.77</v>
      </c>
      <c r="AV16" s="11">
        <v>1007</v>
      </c>
      <c r="AW16" s="11">
        <v>3234</v>
      </c>
      <c r="AX16" s="13">
        <v>74539.45</v>
      </c>
      <c r="AY16" s="11">
        <v>933</v>
      </c>
      <c r="AZ16" s="12">
        <v>-0.2396</v>
      </c>
      <c r="BA16" s="12">
        <v>-0.1574</v>
      </c>
      <c r="BB16" s="11">
        <v>580</v>
      </c>
      <c r="BC16" s="13">
        <v>15440.53</v>
      </c>
      <c r="BD16" s="11">
        <v>1065</v>
      </c>
      <c r="BE16" s="11">
        <v>775</v>
      </c>
      <c r="BF16" s="13">
        <v>25176.16</v>
      </c>
      <c r="BG16" s="11">
        <v>1020</v>
      </c>
      <c r="BH16" s="12">
        <v>-0.2516</v>
      </c>
      <c r="BI16" s="12">
        <v>-0.3867</v>
      </c>
      <c r="BJ16" s="11">
        <v>1761</v>
      </c>
      <c r="BK16" s="13">
        <v>38492.33</v>
      </c>
      <c r="BL16" s="11">
        <v>840</v>
      </c>
      <c r="BM16" s="11">
        <v>1880</v>
      </c>
      <c r="BN16" s="13">
        <v>44536.33</v>
      </c>
      <c r="BO16" s="11">
        <v>672</v>
      </c>
      <c r="BP16" s="12">
        <v>-0.0633</v>
      </c>
      <c r="BQ16" s="12">
        <v>-0.1357</v>
      </c>
      <c r="BR16" s="11">
        <v>1808</v>
      </c>
      <c r="BS16" s="13">
        <v>53273.84</v>
      </c>
      <c r="BT16" s="11">
        <v>995</v>
      </c>
      <c r="BU16" s="11">
        <v>1991</v>
      </c>
      <c r="BV16" s="13">
        <v>57220.12</v>
      </c>
      <c r="BW16" s="11">
        <v>846</v>
      </c>
      <c r="BX16" s="12">
        <v>-0.0919</v>
      </c>
      <c r="BY16" s="12">
        <v>-0.069</v>
      </c>
      <c r="BZ16" s="11">
        <v>914</v>
      </c>
      <c r="CA16" s="13">
        <v>20616.68</v>
      </c>
      <c r="CB16" s="11">
        <v>1040</v>
      </c>
      <c r="CC16" s="11">
        <v>2092</v>
      </c>
      <c r="CD16" s="13">
        <v>35278.44</v>
      </c>
      <c r="CE16" s="11">
        <v>994</v>
      </c>
      <c r="CF16" s="12">
        <v>-0.5631</v>
      </c>
      <c r="CG16" s="12">
        <v>-0.4156</v>
      </c>
      <c r="CH16" s="11">
        <v>691</v>
      </c>
      <c r="CI16" s="13">
        <v>22097.11</v>
      </c>
      <c r="CJ16" s="11">
        <v>939</v>
      </c>
      <c r="CK16" s="11">
        <v>871</v>
      </c>
      <c r="CL16" s="13">
        <v>24966.67</v>
      </c>
      <c r="CM16" s="11">
        <v>864</v>
      </c>
      <c r="CN16" s="12">
        <v>-0.2067</v>
      </c>
      <c r="CO16" s="12">
        <v>-0.1149</v>
      </c>
      <c r="CP16" s="11"/>
      <c r="CQ16" s="13"/>
      <c r="CR16" s="11"/>
      <c r="CS16" s="11"/>
      <c r="CT16" s="13"/>
      <c r="CU16" s="11"/>
      <c r="CV16" s="12"/>
      <c r="CW16" s="12"/>
      <c r="CX16" s="11">
        <v>89</v>
      </c>
      <c r="CY16" s="13">
        <v>4050.58</v>
      </c>
      <c r="CZ16" s="11">
        <v>1145</v>
      </c>
      <c r="DA16" s="11">
        <v>178</v>
      </c>
      <c r="DB16" s="13">
        <v>6186.07</v>
      </c>
      <c r="DC16" s="11">
        <v>1076</v>
      </c>
      <c r="DD16" s="12">
        <v>-0.5</v>
      </c>
      <c r="DE16" s="12">
        <v>-0.3452</v>
      </c>
      <c r="DF16" s="11"/>
      <c r="DG16" s="13"/>
      <c r="DH16" s="11"/>
      <c r="DI16" s="11"/>
      <c r="DJ16" s="13"/>
      <c r="DK16" s="11"/>
      <c r="DL16" s="12"/>
      <c r="DM16" s="12"/>
      <c r="DN16" s="11">
        <v>18</v>
      </c>
      <c r="DO16" s="13">
        <v>681.75</v>
      </c>
      <c r="DP16" s="11">
        <v>69</v>
      </c>
      <c r="DQ16" s="11">
        <v>11</v>
      </c>
      <c r="DR16" s="13">
        <v>476.27</v>
      </c>
      <c r="DS16" s="11">
        <v>11</v>
      </c>
      <c r="DT16" s="12">
        <v>0.6364</v>
      </c>
      <c r="DU16" s="12">
        <v>0.4314</v>
      </c>
      <c r="DV16" s="11">
        <v>187</v>
      </c>
      <c r="DW16" s="13">
        <v>4251.79</v>
      </c>
      <c r="DX16" s="11">
        <v>586</v>
      </c>
      <c r="DY16" s="11">
        <v>425</v>
      </c>
      <c r="DZ16" s="13">
        <v>11786.43</v>
      </c>
      <c r="EA16" s="11">
        <v>470</v>
      </c>
      <c r="EB16" s="12">
        <v>-0.56</v>
      </c>
      <c r="EC16" s="12">
        <v>-0.6393</v>
      </c>
      <c r="ED16" s="11">
        <v>57</v>
      </c>
      <c r="EE16" s="13">
        <v>1580.82</v>
      </c>
      <c r="EF16" s="11">
        <v>298</v>
      </c>
      <c r="EG16" s="11">
        <v>61</v>
      </c>
      <c r="EH16" s="13">
        <v>1580.27</v>
      </c>
      <c r="EI16" s="11">
        <v>229</v>
      </c>
      <c r="EJ16" s="12">
        <v>-0.0656</v>
      </c>
      <c r="EK16" s="12">
        <v>0.0003</v>
      </c>
      <c r="EL16" s="11">
        <v>126</v>
      </c>
      <c r="EM16" s="13">
        <v>2923.38</v>
      </c>
      <c r="EN16" s="11">
        <v>630</v>
      </c>
      <c r="EO16" s="11">
        <v>458</v>
      </c>
      <c r="EP16" s="13">
        <v>10078.08</v>
      </c>
      <c r="EQ16" s="11">
        <v>657</v>
      </c>
      <c r="ER16" s="12">
        <v>-0.7249</v>
      </c>
      <c r="ES16" s="12">
        <v>-0.7099</v>
      </c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>
        <v>4</v>
      </c>
      <c r="GA16" s="13">
        <v>143.63</v>
      </c>
      <c r="GB16" s="11">
        <v>875</v>
      </c>
      <c r="GC16" s="11"/>
      <c r="GD16" s="13"/>
      <c r="GE16" s="11">
        <v>146</v>
      </c>
      <c r="GF16" s="12"/>
      <c r="GG16" s="12"/>
      <c r="GH16" s="11">
        <v>1879</v>
      </c>
      <c r="GI16" s="13">
        <v>17668.25</v>
      </c>
      <c r="GJ16" s="11">
        <v>884</v>
      </c>
      <c r="GK16" s="11"/>
      <c r="GL16" s="13"/>
      <c r="GM16" s="11"/>
      <c r="GN16" s="12"/>
      <c r="GO16" s="12"/>
      <c r="GP16" s="11">
        <v>27</v>
      </c>
      <c r="GQ16" s="13">
        <v>627.73</v>
      </c>
      <c r="GR16" s="11">
        <v>37</v>
      </c>
      <c r="GS16" s="11">
        <v>27</v>
      </c>
      <c r="GT16" s="13">
        <v>604.3</v>
      </c>
      <c r="GU16" s="11">
        <v>22</v>
      </c>
      <c r="GV16" s="12"/>
      <c r="GW16" s="12">
        <v>0.0388</v>
      </c>
      <c r="GX16" s="11">
        <v>6</v>
      </c>
      <c r="GY16" s="13">
        <v>434.28</v>
      </c>
      <c r="GZ16" s="11">
        <v>12</v>
      </c>
      <c r="HA16" s="11"/>
      <c r="HB16" s="13"/>
      <c r="HC16" s="11">
        <v>12</v>
      </c>
      <c r="HD16" s="12"/>
      <c r="HE16" s="12"/>
      <c r="HF16" s="11">
        <v>26</v>
      </c>
      <c r="HG16" s="13">
        <v>766.44</v>
      </c>
      <c r="HH16" s="11">
        <v>253</v>
      </c>
      <c r="HI16" s="11">
        <v>30</v>
      </c>
      <c r="HJ16" s="13">
        <v>672.31</v>
      </c>
      <c r="HK16" s="11">
        <v>287</v>
      </c>
      <c r="HL16" s="12">
        <v>-0.1333</v>
      </c>
      <c r="HM16" s="12">
        <v>0.14</v>
      </c>
      <c r="HN16" s="11">
        <v>61</v>
      </c>
      <c r="HO16" s="13">
        <v>1293.15</v>
      </c>
      <c r="HP16" s="11">
        <v>112</v>
      </c>
      <c r="HQ16" s="11">
        <v>133</v>
      </c>
      <c r="HR16" s="13">
        <v>2639.71</v>
      </c>
      <c r="HS16" s="11">
        <v>146</v>
      </c>
      <c r="HT16" s="12">
        <v>-0.5414</v>
      </c>
      <c r="HU16" s="12">
        <v>-0.5101</v>
      </c>
      <c r="HV16" s="11">
        <v>125</v>
      </c>
      <c r="HW16" s="13">
        <v>4219.52</v>
      </c>
      <c r="HX16" s="11">
        <v>107</v>
      </c>
      <c r="HY16" s="11">
        <v>105</v>
      </c>
      <c r="HZ16" s="13">
        <v>3677.41</v>
      </c>
      <c r="IA16" s="11">
        <v>114</v>
      </c>
      <c r="IB16" s="12">
        <v>0.1905</v>
      </c>
      <c r="IC16" s="12">
        <v>0.1474</v>
      </c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>
        <v>5</v>
      </c>
      <c r="IU16" s="13">
        <v>165.27</v>
      </c>
      <c r="IV16" s="11">
        <v>105</v>
      </c>
      <c r="IW16" s="11"/>
      <c r="IX16" s="13"/>
      <c r="IY16" s="11"/>
      <c r="IZ16" s="12"/>
      <c r="JA16" s="12"/>
      <c r="JB16" s="11">
        <v>5</v>
      </c>
      <c r="JC16" s="13">
        <v>234.1</v>
      </c>
      <c r="JD16" s="11">
        <v>24</v>
      </c>
      <c r="JE16" s="11">
        <v>3</v>
      </c>
      <c r="JF16" s="13">
        <v>109.98</v>
      </c>
      <c r="JG16" s="11">
        <v>25</v>
      </c>
      <c r="JH16" s="12">
        <v>0.6667</v>
      </c>
      <c r="JI16" s="12">
        <v>1.1286</v>
      </c>
      <c r="JJ16" s="11"/>
      <c r="JK16" s="13"/>
      <c r="JL16" s="11">
        <v>857</v>
      </c>
      <c r="JM16" s="11">
        <v>94</v>
      </c>
      <c r="JN16" s="13">
        <v>2728.64</v>
      </c>
      <c r="JO16" s="11">
        <v>943</v>
      </c>
      <c r="JP16" s="12"/>
      <c r="JQ16" s="12"/>
      <c r="JR16" s="11"/>
      <c r="JS16" s="13"/>
      <c r="JT16" s="11">
        <v>266</v>
      </c>
      <c r="JU16" s="11">
        <v>6</v>
      </c>
      <c r="JV16" s="13">
        <v>191.31</v>
      </c>
      <c r="JW16" s="11">
        <v>99</v>
      </c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>
        <v>510</v>
      </c>
      <c r="KK16" s="11"/>
      <c r="KL16" s="13"/>
      <c r="KM16" s="11"/>
      <c r="KN16" s="12"/>
      <c r="KO16" s="12"/>
      <c r="KP16" s="11"/>
      <c r="KQ16" s="13"/>
      <c r="KR16" s="11">
        <v>1</v>
      </c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</row>
    <row r="17">
      <c r="A17" s="10" t="s">
        <v>81</v>
      </c>
      <c r="B17" s="11">
        <v>74230</v>
      </c>
      <c r="C17" s="11">
        <f>=ROUNDDOWN(18.2163979484159,0)</f>
      </c>
      <c r="D17" s="11">
        <v>78575</v>
      </c>
      <c r="E17" s="12">
        <v>1</v>
      </c>
      <c r="F17" s="11"/>
      <c r="G17" s="11">
        <f>=ROUNDDOWN({0},0)</f>
      </c>
      <c r="H17" s="11"/>
      <c r="I17" s="12"/>
      <c r="J17" s="11">
        <v>6738</v>
      </c>
      <c r="K17" s="13">
        <v>220533.53</v>
      </c>
      <c r="L17" s="11">
        <v>125</v>
      </c>
      <c r="M17" s="14">
        <v>1764.27</v>
      </c>
      <c r="N17" s="11">
        <v>3938</v>
      </c>
      <c r="O17" s="13">
        <v>129547.17</v>
      </c>
      <c r="P17" s="11"/>
      <c r="Q17" s="14"/>
      <c r="R17" s="12">
        <v>0.711</v>
      </c>
      <c r="S17" s="12">
        <v>0.7023</v>
      </c>
      <c r="T17" s="12"/>
      <c r="U17" s="12"/>
      <c r="V17" s="11">
        <v>830</v>
      </c>
      <c r="W17" s="13">
        <v>28803.78</v>
      </c>
      <c r="X17" s="11">
        <v>101</v>
      </c>
      <c r="Y17" s="11">
        <v>403</v>
      </c>
      <c r="Z17" s="13">
        <v>13553.88</v>
      </c>
      <c r="AA17" s="11"/>
      <c r="AB17" s="12">
        <v>1.0596</v>
      </c>
      <c r="AC17" s="12">
        <v>1.1251</v>
      </c>
      <c r="AD17" s="11">
        <v>1089</v>
      </c>
      <c r="AE17" s="13">
        <v>38780.59</v>
      </c>
      <c r="AF17" s="11">
        <v>121</v>
      </c>
      <c r="AG17" s="11">
        <v>155</v>
      </c>
      <c r="AH17" s="13">
        <v>5548.28</v>
      </c>
      <c r="AI17" s="11"/>
      <c r="AJ17" s="12">
        <v>6.0258</v>
      </c>
      <c r="AK17" s="12">
        <v>5.9897</v>
      </c>
      <c r="AL17" s="11">
        <v>472</v>
      </c>
      <c r="AM17" s="13">
        <v>11964.17</v>
      </c>
      <c r="AN17" s="11">
        <v>121</v>
      </c>
      <c r="AO17" s="11">
        <v>157</v>
      </c>
      <c r="AP17" s="13">
        <v>4980.43</v>
      </c>
      <c r="AQ17" s="11"/>
      <c r="AR17" s="12">
        <v>2.0064</v>
      </c>
      <c r="AS17" s="12">
        <v>1.4022</v>
      </c>
      <c r="AT17" s="11">
        <v>1614</v>
      </c>
      <c r="AU17" s="13">
        <v>56999.25</v>
      </c>
      <c r="AV17" s="11">
        <v>122</v>
      </c>
      <c r="AW17" s="11">
        <v>590</v>
      </c>
      <c r="AX17" s="13">
        <v>21569.14</v>
      </c>
      <c r="AY17" s="11"/>
      <c r="AZ17" s="12">
        <v>1.7356</v>
      </c>
      <c r="BA17" s="12">
        <v>1.6426</v>
      </c>
      <c r="BB17" s="11">
        <v>168</v>
      </c>
      <c r="BC17" s="13">
        <v>5862.27</v>
      </c>
      <c r="BD17" s="11">
        <v>122</v>
      </c>
      <c r="BE17" s="11">
        <v>178</v>
      </c>
      <c r="BF17" s="13">
        <v>6209.19</v>
      </c>
      <c r="BG17" s="11"/>
      <c r="BH17" s="12">
        <v>-0.0562</v>
      </c>
      <c r="BI17" s="12">
        <v>-0.0559</v>
      </c>
      <c r="BJ17" s="11">
        <v>621</v>
      </c>
      <c r="BK17" s="13">
        <v>20286.22</v>
      </c>
      <c r="BL17" s="11">
        <v>110</v>
      </c>
      <c r="BM17" s="11">
        <v>617</v>
      </c>
      <c r="BN17" s="13">
        <v>21587.95</v>
      </c>
      <c r="BO17" s="11"/>
      <c r="BP17" s="12">
        <v>0.0065</v>
      </c>
      <c r="BQ17" s="12">
        <v>-0.0603</v>
      </c>
      <c r="BR17" s="11">
        <v>1000</v>
      </c>
      <c r="BS17" s="13">
        <v>29679.92</v>
      </c>
      <c r="BT17" s="11">
        <v>118</v>
      </c>
      <c r="BU17" s="11">
        <v>765</v>
      </c>
      <c r="BV17" s="13">
        <v>23015.74</v>
      </c>
      <c r="BW17" s="11"/>
      <c r="BX17" s="12">
        <v>0.3072</v>
      </c>
      <c r="BY17" s="12">
        <v>0.2895</v>
      </c>
      <c r="BZ17" s="11">
        <v>256</v>
      </c>
      <c r="CA17" s="13">
        <v>7469.46</v>
      </c>
      <c r="CB17" s="11">
        <v>110</v>
      </c>
      <c r="CC17" s="11">
        <v>381</v>
      </c>
      <c r="CD17" s="13">
        <v>11388.94</v>
      </c>
      <c r="CE17" s="11"/>
      <c r="CF17" s="12">
        <v>-0.3281</v>
      </c>
      <c r="CG17" s="12">
        <v>-0.3441</v>
      </c>
      <c r="CH17" s="11">
        <v>300</v>
      </c>
      <c r="CI17" s="13">
        <v>8667.12</v>
      </c>
      <c r="CJ17" s="11">
        <v>110</v>
      </c>
      <c r="CK17" s="11">
        <v>312</v>
      </c>
      <c r="CL17" s="13">
        <v>9492.19</v>
      </c>
      <c r="CM17" s="11"/>
      <c r="CN17" s="12">
        <v>-0.0385</v>
      </c>
      <c r="CO17" s="12">
        <v>-0.0869</v>
      </c>
      <c r="CP17" s="11"/>
      <c r="CQ17" s="13"/>
      <c r="CR17" s="11"/>
      <c r="CS17" s="11">
        <v>33</v>
      </c>
      <c r="CT17" s="13">
        <v>1275.45</v>
      </c>
      <c r="CU17" s="11"/>
      <c r="CV17" s="12"/>
      <c r="CW17" s="12"/>
      <c r="CX17" s="11">
        <v>9</v>
      </c>
      <c r="CY17" s="13">
        <v>449.91</v>
      </c>
      <c r="CZ17" s="11">
        <v>122</v>
      </c>
      <c r="DA17" s="11">
        <v>9</v>
      </c>
      <c r="DB17" s="13">
        <v>555.91</v>
      </c>
      <c r="DC17" s="11"/>
      <c r="DD17" s="12"/>
      <c r="DE17" s="12">
        <v>-0.1907</v>
      </c>
      <c r="DF17" s="11"/>
      <c r="DG17" s="13"/>
      <c r="DH17" s="11"/>
      <c r="DI17" s="11">
        <v>23</v>
      </c>
      <c r="DJ17" s="13">
        <v>779.1</v>
      </c>
      <c r="DK17" s="11"/>
      <c r="DL17" s="12"/>
      <c r="DM17" s="12"/>
      <c r="DN17" s="11">
        <v>5</v>
      </c>
      <c r="DO17" s="13">
        <v>152.28</v>
      </c>
      <c r="DP17" s="11">
        <v>13</v>
      </c>
      <c r="DQ17" s="11">
        <v>5</v>
      </c>
      <c r="DR17" s="13">
        <v>182.72</v>
      </c>
      <c r="DS17" s="11"/>
      <c r="DT17" s="12"/>
      <c r="DU17" s="12">
        <v>-0.1666</v>
      </c>
      <c r="DV17" s="11">
        <v>184</v>
      </c>
      <c r="DW17" s="13">
        <v>5345.86</v>
      </c>
      <c r="DX17" s="11">
        <v>49</v>
      </c>
      <c r="DY17" s="11">
        <v>183</v>
      </c>
      <c r="DZ17" s="13">
        <v>5528.57</v>
      </c>
      <c r="EA17" s="11"/>
      <c r="EB17" s="12">
        <v>0.0055</v>
      </c>
      <c r="EC17" s="12">
        <v>-0.033</v>
      </c>
      <c r="ED17" s="11">
        <v>42</v>
      </c>
      <c r="EE17" s="13">
        <v>1545.7</v>
      </c>
      <c r="EF17" s="11">
        <v>87</v>
      </c>
      <c r="EG17" s="11">
        <v>13</v>
      </c>
      <c r="EH17" s="13">
        <v>424.38</v>
      </c>
      <c r="EI17" s="11"/>
      <c r="EJ17" s="12">
        <v>2.2308</v>
      </c>
      <c r="EK17" s="12">
        <v>2.6423</v>
      </c>
      <c r="EL17" s="11">
        <v>10</v>
      </c>
      <c r="EM17" s="13">
        <v>243.82</v>
      </c>
      <c r="EN17" s="11">
        <v>62</v>
      </c>
      <c r="EO17" s="11">
        <v>9</v>
      </c>
      <c r="EP17" s="13">
        <v>222.58</v>
      </c>
      <c r="EQ17" s="11"/>
      <c r="ER17" s="12">
        <v>0.1111</v>
      </c>
      <c r="ES17" s="12">
        <v>0.0954</v>
      </c>
      <c r="ET17" s="11"/>
      <c r="EU17" s="13"/>
      <c r="EV17" s="11"/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>
        <v>1</v>
      </c>
      <c r="GA17" s="13">
        <v>37.31</v>
      </c>
      <c r="GB17" s="11">
        <v>111</v>
      </c>
      <c r="GC17" s="11">
        <v>2</v>
      </c>
      <c r="GD17" s="13">
        <v>60.44</v>
      </c>
      <c r="GE17" s="11"/>
      <c r="GF17" s="12">
        <v>-0.5</v>
      </c>
      <c r="GG17" s="12">
        <v>-0.3827</v>
      </c>
      <c r="GH17" s="11"/>
      <c r="GI17" s="13"/>
      <c r="GJ17" s="11">
        <v>102</v>
      </c>
      <c r="GK17" s="11"/>
      <c r="GL17" s="13"/>
      <c r="GM17" s="11"/>
      <c r="GN17" s="12"/>
      <c r="GO17" s="12"/>
      <c r="GP17" s="11">
        <v>113</v>
      </c>
      <c r="GQ17" s="13">
        <v>3610.74</v>
      </c>
      <c r="GR17" s="11">
        <v>83</v>
      </c>
      <c r="GS17" s="11">
        <v>69</v>
      </c>
      <c r="GT17" s="13">
        <v>2342</v>
      </c>
      <c r="GU17" s="11"/>
      <c r="GV17" s="12">
        <v>0.6377</v>
      </c>
      <c r="GW17" s="12">
        <v>0.5417</v>
      </c>
      <c r="GX17" s="11">
        <v>6</v>
      </c>
      <c r="GY17" s="13">
        <v>138.32</v>
      </c>
      <c r="GZ17" s="11">
        <v>18</v>
      </c>
      <c r="HA17" s="11">
        <v>2</v>
      </c>
      <c r="HB17" s="13">
        <v>48.52</v>
      </c>
      <c r="HC17" s="11"/>
      <c r="HD17" s="12">
        <v>2</v>
      </c>
      <c r="HE17" s="12">
        <v>1.8508</v>
      </c>
      <c r="HF17" s="11">
        <v>8</v>
      </c>
      <c r="HG17" s="13">
        <v>239.4</v>
      </c>
      <c r="HH17" s="11">
        <v>28</v>
      </c>
      <c r="HI17" s="11">
        <v>10</v>
      </c>
      <c r="HJ17" s="13">
        <v>251.16</v>
      </c>
      <c r="HK17" s="11"/>
      <c r="HL17" s="12">
        <v>-0.2</v>
      </c>
      <c r="HM17" s="12">
        <v>-0.0468</v>
      </c>
      <c r="HN17" s="11"/>
      <c r="HO17" s="13"/>
      <c r="HP17" s="11"/>
      <c r="HQ17" s="11"/>
      <c r="HR17" s="13"/>
      <c r="HS17" s="11"/>
      <c r="HT17" s="12"/>
      <c r="HU17" s="12"/>
      <c r="HV17" s="11"/>
      <c r="HW17" s="13"/>
      <c r="HX17" s="11">
        <v>5</v>
      </c>
      <c r="HY17" s="11">
        <v>2</v>
      </c>
      <c r="HZ17" s="13">
        <v>79.8</v>
      </c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>
        <v>8</v>
      </c>
      <c r="IU17" s="13">
        <v>249.81</v>
      </c>
      <c r="IV17" s="11">
        <v>37</v>
      </c>
      <c r="IW17" s="11"/>
      <c r="IX17" s="13"/>
      <c r="IY17" s="11"/>
      <c r="IZ17" s="12"/>
      <c r="JA17" s="12"/>
      <c r="JB17" s="11">
        <v>2</v>
      </c>
      <c r="JC17" s="13">
        <v>7.6</v>
      </c>
      <c r="JD17" s="11">
        <v>12</v>
      </c>
      <c r="JE17" s="11">
        <v>5</v>
      </c>
      <c r="JF17" s="13">
        <v>8.15</v>
      </c>
      <c r="JG17" s="11"/>
      <c r="JH17" s="12">
        <v>-0.6</v>
      </c>
      <c r="JI17" s="12">
        <v>-0.0675</v>
      </c>
      <c r="JJ17" s="11"/>
      <c r="JK17" s="13"/>
      <c r="JL17" s="11">
        <v>100</v>
      </c>
      <c r="JM17" s="11">
        <v>9</v>
      </c>
      <c r="JN17" s="13">
        <v>247.48</v>
      </c>
      <c r="JO17" s="11"/>
      <c r="JP17" s="12"/>
      <c r="JQ17" s="12"/>
      <c r="JR17" s="11"/>
      <c r="JS17" s="13"/>
      <c r="JT17" s="11">
        <v>95</v>
      </c>
      <c r="JU17" s="11">
        <v>6</v>
      </c>
      <c r="JV17" s="13">
        <v>195.17</v>
      </c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>
        <v>36</v>
      </c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</row>
    <row r="18">
      <c r="A18" s="10" t="s">
        <v>82</v>
      </c>
      <c r="B18" s="11">
        <v>197769</v>
      </c>
      <c r="C18" s="11">
        <f>=ROUNDDOWN(15.244426972528,0)</f>
      </c>
      <c r="D18" s="11">
        <v>255930</v>
      </c>
      <c r="E18" s="12">
        <v>0.9694</v>
      </c>
      <c r="F18" s="11"/>
      <c r="G18" s="11">
        <f>=ROUNDDOWN({0},0)</f>
      </c>
      <c r="H18" s="11"/>
      <c r="I18" s="12"/>
      <c r="J18" s="11">
        <v>18439</v>
      </c>
      <c r="K18" s="13">
        <v>378454.35</v>
      </c>
      <c r="L18" s="11">
        <v>689</v>
      </c>
      <c r="M18" s="14">
        <v>549.28</v>
      </c>
      <c r="N18" s="11">
        <v>21531</v>
      </c>
      <c r="O18" s="13">
        <v>429286.04</v>
      </c>
      <c r="P18" s="11">
        <v>796</v>
      </c>
      <c r="Q18" s="14">
        <v>539.3</v>
      </c>
      <c r="R18" s="12">
        <v>-0.1436</v>
      </c>
      <c r="S18" s="12">
        <v>-0.1184</v>
      </c>
      <c r="T18" s="12">
        <v>-0.1344</v>
      </c>
      <c r="U18" s="12">
        <v>0.0185</v>
      </c>
      <c r="V18" s="11">
        <v>6444</v>
      </c>
      <c r="W18" s="13">
        <v>144286.12</v>
      </c>
      <c r="X18" s="11">
        <v>627</v>
      </c>
      <c r="Y18" s="11">
        <v>7649</v>
      </c>
      <c r="Z18" s="13">
        <v>162879.85</v>
      </c>
      <c r="AA18" s="11">
        <v>647</v>
      </c>
      <c r="AB18" s="12">
        <v>-0.1575</v>
      </c>
      <c r="AC18" s="12">
        <v>-0.1142</v>
      </c>
      <c r="AD18" s="11">
        <v>1211</v>
      </c>
      <c r="AE18" s="13">
        <v>28598.18</v>
      </c>
      <c r="AF18" s="11">
        <v>592</v>
      </c>
      <c r="AG18" s="11">
        <v>1525</v>
      </c>
      <c r="AH18" s="13">
        <v>32813.03</v>
      </c>
      <c r="AI18" s="11">
        <v>747</v>
      </c>
      <c r="AJ18" s="12">
        <v>-0.2059</v>
      </c>
      <c r="AK18" s="12">
        <v>-0.1285</v>
      </c>
      <c r="AL18" s="11">
        <v>3207</v>
      </c>
      <c r="AM18" s="13">
        <v>57328.71</v>
      </c>
      <c r="AN18" s="11">
        <v>682</v>
      </c>
      <c r="AO18" s="11">
        <v>3516</v>
      </c>
      <c r="AP18" s="13">
        <v>59948.43</v>
      </c>
      <c r="AQ18" s="11">
        <v>747</v>
      </c>
      <c r="AR18" s="12">
        <v>-0.0879</v>
      </c>
      <c r="AS18" s="12">
        <v>-0.0437</v>
      </c>
      <c r="AT18" s="11">
        <v>118</v>
      </c>
      <c r="AU18" s="13">
        <v>3199.57</v>
      </c>
      <c r="AV18" s="11">
        <v>14</v>
      </c>
      <c r="AW18" s="11">
        <v>863</v>
      </c>
      <c r="AX18" s="13">
        <v>15812.21</v>
      </c>
      <c r="AY18" s="11">
        <v>654</v>
      </c>
      <c r="AZ18" s="12">
        <v>-0.8633</v>
      </c>
      <c r="BA18" s="12">
        <v>-0.7977</v>
      </c>
      <c r="BB18" s="11">
        <v>181</v>
      </c>
      <c r="BC18" s="13">
        <v>4406.12</v>
      </c>
      <c r="BD18" s="11">
        <v>679</v>
      </c>
      <c r="BE18" s="11">
        <v>554</v>
      </c>
      <c r="BF18" s="13">
        <v>13540.5</v>
      </c>
      <c r="BG18" s="11">
        <v>657</v>
      </c>
      <c r="BH18" s="12">
        <v>-0.6733</v>
      </c>
      <c r="BI18" s="12">
        <v>-0.6746</v>
      </c>
      <c r="BJ18" s="11">
        <v>2398</v>
      </c>
      <c r="BK18" s="13">
        <v>45790.18</v>
      </c>
      <c r="BL18" s="11">
        <v>489</v>
      </c>
      <c r="BM18" s="11">
        <v>1309</v>
      </c>
      <c r="BN18" s="13">
        <v>25627.53</v>
      </c>
      <c r="BO18" s="11">
        <v>573</v>
      </c>
      <c r="BP18" s="12">
        <v>0.8319</v>
      </c>
      <c r="BQ18" s="12">
        <v>0.7868</v>
      </c>
      <c r="BR18" s="11">
        <v>2161</v>
      </c>
      <c r="BS18" s="13">
        <v>40661.6</v>
      </c>
      <c r="BT18" s="11">
        <v>678</v>
      </c>
      <c r="BU18" s="11">
        <v>2756</v>
      </c>
      <c r="BV18" s="13">
        <v>52948.34</v>
      </c>
      <c r="BW18" s="11">
        <v>729</v>
      </c>
      <c r="BX18" s="12">
        <v>-0.2159</v>
      </c>
      <c r="BY18" s="12">
        <v>-0.2321</v>
      </c>
      <c r="BZ18" s="11">
        <v>1458</v>
      </c>
      <c r="CA18" s="13">
        <v>23791.73</v>
      </c>
      <c r="CB18" s="11">
        <v>631</v>
      </c>
      <c r="CC18" s="11">
        <v>1469</v>
      </c>
      <c r="CD18" s="13">
        <v>24245.09</v>
      </c>
      <c r="CE18" s="11">
        <v>755</v>
      </c>
      <c r="CF18" s="12">
        <v>-0.0075</v>
      </c>
      <c r="CG18" s="12">
        <v>-0.0187</v>
      </c>
      <c r="CH18" s="11">
        <v>112</v>
      </c>
      <c r="CI18" s="13">
        <v>1846.72</v>
      </c>
      <c r="CJ18" s="11">
        <v>539</v>
      </c>
      <c r="CK18" s="11">
        <v>386</v>
      </c>
      <c r="CL18" s="13">
        <v>6931.23</v>
      </c>
      <c r="CM18" s="11">
        <v>569</v>
      </c>
      <c r="CN18" s="12">
        <v>-0.7098</v>
      </c>
      <c r="CO18" s="12">
        <v>-0.7336</v>
      </c>
      <c r="CP18" s="11">
        <v>82</v>
      </c>
      <c r="CQ18" s="13">
        <v>2596.5</v>
      </c>
      <c r="CR18" s="11"/>
      <c r="CS18" s="11">
        <v>155</v>
      </c>
      <c r="CT18" s="13">
        <v>4799.1</v>
      </c>
      <c r="CU18" s="11"/>
      <c r="CV18" s="12">
        <v>-0.471</v>
      </c>
      <c r="CW18" s="12">
        <v>-0.459</v>
      </c>
      <c r="CX18" s="11">
        <v>120</v>
      </c>
      <c r="CY18" s="13">
        <v>4340.96</v>
      </c>
      <c r="CZ18" s="11">
        <v>689</v>
      </c>
      <c r="DA18" s="11">
        <v>42</v>
      </c>
      <c r="DB18" s="13">
        <v>1433.93</v>
      </c>
      <c r="DC18" s="11">
        <v>763</v>
      </c>
      <c r="DD18" s="12">
        <v>1.8571</v>
      </c>
      <c r="DE18" s="12">
        <v>2.0273</v>
      </c>
      <c r="DF18" s="11">
        <v>193</v>
      </c>
      <c r="DG18" s="13">
        <v>4387.27</v>
      </c>
      <c r="DH18" s="11">
        <v>247</v>
      </c>
      <c r="DI18" s="11">
        <v>224</v>
      </c>
      <c r="DJ18" s="13">
        <v>5096.06</v>
      </c>
      <c r="DK18" s="11">
        <v>536</v>
      </c>
      <c r="DL18" s="12">
        <v>-0.1384</v>
      </c>
      <c r="DM18" s="12">
        <v>-0.1391</v>
      </c>
      <c r="DN18" s="11">
        <v>89</v>
      </c>
      <c r="DO18" s="13">
        <v>1558.84</v>
      </c>
      <c r="DP18" s="11">
        <v>33</v>
      </c>
      <c r="DQ18" s="11">
        <v>195</v>
      </c>
      <c r="DR18" s="13">
        <v>3599.4</v>
      </c>
      <c r="DS18" s="11">
        <v>24</v>
      </c>
      <c r="DT18" s="12">
        <v>-0.5436</v>
      </c>
      <c r="DU18" s="12">
        <v>-0.5669</v>
      </c>
      <c r="DV18" s="11">
        <v>62</v>
      </c>
      <c r="DW18" s="13">
        <v>927.22</v>
      </c>
      <c r="DX18" s="11">
        <v>76</v>
      </c>
      <c r="DY18" s="11">
        <v>87</v>
      </c>
      <c r="DZ18" s="13">
        <v>1304.66</v>
      </c>
      <c r="EA18" s="11">
        <v>188</v>
      </c>
      <c r="EB18" s="12">
        <v>-0.2874</v>
      </c>
      <c r="EC18" s="12">
        <v>-0.2893</v>
      </c>
      <c r="ED18" s="11">
        <v>370</v>
      </c>
      <c r="EE18" s="13">
        <v>10783.53</v>
      </c>
      <c r="EF18" s="11">
        <v>348</v>
      </c>
      <c r="EG18" s="11">
        <v>450</v>
      </c>
      <c r="EH18" s="13">
        <v>12235.26</v>
      </c>
      <c r="EI18" s="11">
        <v>216</v>
      </c>
      <c r="EJ18" s="12">
        <v>-0.1778</v>
      </c>
      <c r="EK18" s="12">
        <v>-0.1187</v>
      </c>
      <c r="EL18" s="11">
        <v>58</v>
      </c>
      <c r="EM18" s="13">
        <v>918.15</v>
      </c>
      <c r="EN18" s="11">
        <v>184</v>
      </c>
      <c r="EO18" s="11">
        <v>133</v>
      </c>
      <c r="EP18" s="13">
        <v>2069.09</v>
      </c>
      <c r="EQ18" s="11">
        <v>238</v>
      </c>
      <c r="ER18" s="12">
        <v>-0.5639</v>
      </c>
      <c r="ES18" s="12">
        <v>-0.5563</v>
      </c>
      <c r="ET18" s="11"/>
      <c r="EU18" s="13"/>
      <c r="EV18" s="11"/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>
        <v>18</v>
      </c>
      <c r="FS18" s="13">
        <v>376.01</v>
      </c>
      <c r="FT18" s="11">
        <v>111</v>
      </c>
      <c r="FU18" s="11">
        <v>33</v>
      </c>
      <c r="FV18" s="13">
        <v>667.14</v>
      </c>
      <c r="FW18" s="11">
        <v>141</v>
      </c>
      <c r="FX18" s="12">
        <v>-0.4545</v>
      </c>
      <c r="FY18" s="12">
        <v>-0.4364</v>
      </c>
      <c r="FZ18" s="11">
        <v>4</v>
      </c>
      <c r="GA18" s="13">
        <v>121.63</v>
      </c>
      <c r="GB18" s="11">
        <v>387</v>
      </c>
      <c r="GC18" s="11"/>
      <c r="GD18" s="13"/>
      <c r="GE18" s="11">
        <v>46</v>
      </c>
      <c r="GF18" s="12"/>
      <c r="GG18" s="12"/>
      <c r="GH18" s="11">
        <v>6</v>
      </c>
      <c r="GI18" s="13">
        <v>60.23</v>
      </c>
      <c r="GJ18" s="11">
        <v>557</v>
      </c>
      <c r="GK18" s="11"/>
      <c r="GL18" s="13"/>
      <c r="GM18" s="11"/>
      <c r="GN18" s="12"/>
      <c r="GO18" s="12"/>
      <c r="GP18" s="11"/>
      <c r="GQ18" s="13"/>
      <c r="GR18" s="11"/>
      <c r="GS18" s="11">
        <v>1</v>
      </c>
      <c r="GT18" s="13">
        <v>36.51</v>
      </c>
      <c r="GU18" s="11">
        <v>7</v>
      </c>
      <c r="GV18" s="12"/>
      <c r="GW18" s="12"/>
      <c r="GX18" s="11">
        <v>55</v>
      </c>
      <c r="GY18" s="13">
        <v>982.41</v>
      </c>
      <c r="GZ18" s="11">
        <v>195</v>
      </c>
      <c r="HA18" s="11">
        <v>47</v>
      </c>
      <c r="HB18" s="13">
        <v>685.71</v>
      </c>
      <c r="HC18" s="11">
        <v>163</v>
      </c>
      <c r="HD18" s="12">
        <v>0.1702</v>
      </c>
      <c r="HE18" s="12">
        <v>0.4327</v>
      </c>
      <c r="HF18" s="11">
        <v>72</v>
      </c>
      <c r="HG18" s="13">
        <v>1154.02</v>
      </c>
      <c r="HH18" s="11">
        <v>181</v>
      </c>
      <c r="HI18" s="11">
        <v>76</v>
      </c>
      <c r="HJ18" s="13">
        <v>1293</v>
      </c>
      <c r="HK18" s="11">
        <v>173</v>
      </c>
      <c r="HL18" s="12">
        <v>-0.0526</v>
      </c>
      <c r="HM18" s="12">
        <v>-0.1075</v>
      </c>
      <c r="HN18" s="11">
        <v>12</v>
      </c>
      <c r="HO18" s="13">
        <v>217.19</v>
      </c>
      <c r="HP18" s="11">
        <v>49</v>
      </c>
      <c r="HQ18" s="11">
        <v>29</v>
      </c>
      <c r="HR18" s="13">
        <v>588.24</v>
      </c>
      <c r="HS18" s="11">
        <v>54</v>
      </c>
      <c r="HT18" s="12">
        <v>-0.5862</v>
      </c>
      <c r="HU18" s="12">
        <v>-0.6308</v>
      </c>
      <c r="HV18" s="11"/>
      <c r="HW18" s="13"/>
      <c r="HX18" s="11"/>
      <c r="HY18" s="11">
        <v>6</v>
      </c>
      <c r="HZ18" s="13">
        <v>182.16</v>
      </c>
      <c r="IA18" s="11">
        <v>8</v>
      </c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>
        <v>8</v>
      </c>
      <c r="JC18" s="13">
        <v>121.46</v>
      </c>
      <c r="JD18" s="11">
        <v>26</v>
      </c>
      <c r="JE18" s="11">
        <v>13</v>
      </c>
      <c r="JF18" s="13">
        <v>164.95</v>
      </c>
      <c r="JG18" s="11">
        <v>26</v>
      </c>
      <c r="JH18" s="12">
        <v>-0.3846</v>
      </c>
      <c r="JI18" s="12">
        <v>-0.2637</v>
      </c>
      <c r="JJ18" s="11"/>
      <c r="JK18" s="13"/>
      <c r="JL18" s="11">
        <v>553</v>
      </c>
      <c r="JM18" s="11">
        <v>13</v>
      </c>
      <c r="JN18" s="13">
        <v>384.62</v>
      </c>
      <c r="JO18" s="11">
        <v>642</v>
      </c>
      <c r="JP18" s="12"/>
      <c r="JQ18" s="12"/>
      <c r="JR18" s="11"/>
      <c r="JS18" s="13"/>
      <c r="JT18" s="11">
        <v>458</v>
      </c>
      <c r="JU18" s="11"/>
      <c r="JV18" s="13"/>
      <c r="JW18" s="11">
        <v>32</v>
      </c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>
        <v>263</v>
      </c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</row>
    <row r="19">
      <c r="A19" s="10" t="s">
        <v>83</v>
      </c>
      <c r="B19" s="11">
        <v>176297</v>
      </c>
      <c r="C19" s="11">
        <f>=ROUNDDOWN(22.3582452980939,0)</f>
      </c>
      <c r="D19" s="11">
        <v>169099</v>
      </c>
      <c r="E19" s="12">
        <v>0.9842</v>
      </c>
      <c r="F19" s="11"/>
      <c r="G19" s="11">
        <f>=ROUNDDOWN({0},0)</f>
      </c>
      <c r="H19" s="11"/>
      <c r="I19" s="12"/>
      <c r="J19" s="11">
        <v>9004</v>
      </c>
      <c r="K19" s="13">
        <v>385710.94</v>
      </c>
      <c r="L19" s="11">
        <v>631</v>
      </c>
      <c r="M19" s="14">
        <v>611.27</v>
      </c>
      <c r="N19" s="11">
        <v>10662</v>
      </c>
      <c r="O19" s="13">
        <v>449963.22</v>
      </c>
      <c r="P19" s="11">
        <v>656</v>
      </c>
      <c r="Q19" s="14">
        <v>685.92</v>
      </c>
      <c r="R19" s="12">
        <v>-0.1555</v>
      </c>
      <c r="S19" s="12">
        <v>-0.1428</v>
      </c>
      <c r="T19" s="12">
        <v>-0.0381</v>
      </c>
      <c r="U19" s="12">
        <v>-0.1088</v>
      </c>
      <c r="V19" s="11">
        <v>2844</v>
      </c>
      <c r="W19" s="13">
        <v>122387.69</v>
      </c>
      <c r="X19" s="11">
        <v>513</v>
      </c>
      <c r="Y19" s="11">
        <v>2912</v>
      </c>
      <c r="Z19" s="13">
        <v>117703.17</v>
      </c>
      <c r="AA19" s="11">
        <v>472</v>
      </c>
      <c r="AB19" s="12">
        <v>-0.0234</v>
      </c>
      <c r="AC19" s="12">
        <v>0.0398</v>
      </c>
      <c r="AD19" s="11">
        <v>1286</v>
      </c>
      <c r="AE19" s="13">
        <v>58299.71</v>
      </c>
      <c r="AF19" s="11">
        <v>526</v>
      </c>
      <c r="AG19" s="11">
        <v>727</v>
      </c>
      <c r="AH19" s="13">
        <v>32476.79</v>
      </c>
      <c r="AI19" s="11">
        <v>530</v>
      </c>
      <c r="AJ19" s="12">
        <v>0.7689</v>
      </c>
      <c r="AK19" s="12">
        <v>0.7951</v>
      </c>
      <c r="AL19" s="11">
        <v>625</v>
      </c>
      <c r="AM19" s="13">
        <v>23862.8</v>
      </c>
      <c r="AN19" s="11">
        <v>534</v>
      </c>
      <c r="AO19" s="11">
        <v>608</v>
      </c>
      <c r="AP19" s="13">
        <v>25596.95</v>
      </c>
      <c r="AQ19" s="11">
        <v>528</v>
      </c>
      <c r="AR19" s="12">
        <v>0.028</v>
      </c>
      <c r="AS19" s="12">
        <v>-0.0677</v>
      </c>
      <c r="AT19" s="11">
        <v>1218</v>
      </c>
      <c r="AU19" s="13">
        <v>47442.47</v>
      </c>
      <c r="AV19" s="11">
        <v>455</v>
      </c>
      <c r="AW19" s="11">
        <v>932</v>
      </c>
      <c r="AX19" s="13">
        <v>38510.43</v>
      </c>
      <c r="AY19" s="11">
        <v>458</v>
      </c>
      <c r="AZ19" s="12">
        <v>0.3069</v>
      </c>
      <c r="BA19" s="12">
        <v>0.2319</v>
      </c>
      <c r="BB19" s="11">
        <v>217</v>
      </c>
      <c r="BC19" s="13">
        <v>10406.53</v>
      </c>
      <c r="BD19" s="11">
        <v>534</v>
      </c>
      <c r="BE19" s="11">
        <v>636</v>
      </c>
      <c r="BF19" s="13">
        <v>28011.97</v>
      </c>
      <c r="BG19" s="11">
        <v>499</v>
      </c>
      <c r="BH19" s="12">
        <v>-0.6588</v>
      </c>
      <c r="BI19" s="12">
        <v>-0.6285</v>
      </c>
      <c r="BJ19" s="11">
        <v>1329</v>
      </c>
      <c r="BK19" s="13">
        <v>60927.6</v>
      </c>
      <c r="BL19" s="11">
        <v>494</v>
      </c>
      <c r="BM19" s="11">
        <v>1639</v>
      </c>
      <c r="BN19" s="13">
        <v>79698.57</v>
      </c>
      <c r="BO19" s="11">
        <v>508</v>
      </c>
      <c r="BP19" s="12">
        <v>-0.1891</v>
      </c>
      <c r="BQ19" s="12">
        <v>-0.2355</v>
      </c>
      <c r="BR19" s="11">
        <v>471</v>
      </c>
      <c r="BS19" s="13">
        <v>19368.55</v>
      </c>
      <c r="BT19" s="11">
        <v>520</v>
      </c>
      <c r="BU19" s="11">
        <v>940</v>
      </c>
      <c r="BV19" s="13">
        <v>41269.81</v>
      </c>
      <c r="BW19" s="11">
        <v>491</v>
      </c>
      <c r="BX19" s="12">
        <v>-0.4989</v>
      </c>
      <c r="BY19" s="12">
        <v>-0.5307</v>
      </c>
      <c r="BZ19" s="11">
        <v>185</v>
      </c>
      <c r="CA19" s="13">
        <v>7548.23</v>
      </c>
      <c r="CB19" s="11">
        <v>524</v>
      </c>
      <c r="CC19" s="11">
        <v>305</v>
      </c>
      <c r="CD19" s="13">
        <v>12295.81</v>
      </c>
      <c r="CE19" s="11">
        <v>520</v>
      </c>
      <c r="CF19" s="12">
        <v>-0.3934</v>
      </c>
      <c r="CG19" s="12">
        <v>-0.3861</v>
      </c>
      <c r="CH19" s="11">
        <v>130</v>
      </c>
      <c r="CI19" s="13">
        <v>5467.42</v>
      </c>
      <c r="CJ19" s="11">
        <v>485</v>
      </c>
      <c r="CK19" s="11">
        <v>186</v>
      </c>
      <c r="CL19" s="13">
        <v>8490.82</v>
      </c>
      <c r="CM19" s="11">
        <v>385</v>
      </c>
      <c r="CN19" s="12">
        <v>-0.3011</v>
      </c>
      <c r="CO19" s="12">
        <v>-0.3561</v>
      </c>
      <c r="CP19" s="11"/>
      <c r="CQ19" s="13"/>
      <c r="CR19" s="11"/>
      <c r="CS19" s="11"/>
      <c r="CT19" s="13"/>
      <c r="CU19" s="11"/>
      <c r="CV19" s="12"/>
      <c r="CW19" s="12"/>
      <c r="CX19" s="11">
        <v>289</v>
      </c>
      <c r="CY19" s="13">
        <v>14818.53</v>
      </c>
      <c r="CZ19" s="11">
        <v>596</v>
      </c>
      <c r="DA19" s="11">
        <v>1043</v>
      </c>
      <c r="DB19" s="13">
        <v>34189</v>
      </c>
      <c r="DC19" s="11">
        <v>619</v>
      </c>
      <c r="DD19" s="12">
        <v>-0.7229</v>
      </c>
      <c r="DE19" s="12">
        <v>-0.5666</v>
      </c>
      <c r="DF19" s="11">
        <v>1</v>
      </c>
      <c r="DG19" s="13">
        <v>70.31</v>
      </c>
      <c r="DH19" s="11">
        <v>308</v>
      </c>
      <c r="DI19" s="11">
        <v>25</v>
      </c>
      <c r="DJ19" s="13">
        <v>1341.96</v>
      </c>
      <c r="DK19" s="11">
        <v>373</v>
      </c>
      <c r="DL19" s="12">
        <v>-0.96</v>
      </c>
      <c r="DM19" s="12">
        <v>-0.9476</v>
      </c>
      <c r="DN19" s="11">
        <v>3</v>
      </c>
      <c r="DO19" s="13">
        <v>125.97</v>
      </c>
      <c r="DP19" s="11">
        <v>10</v>
      </c>
      <c r="DQ19" s="11">
        <v>1</v>
      </c>
      <c r="DR19" s="13">
        <v>76.87</v>
      </c>
      <c r="DS19" s="11">
        <v>8</v>
      </c>
      <c r="DT19" s="12">
        <v>2</v>
      </c>
      <c r="DU19" s="12">
        <v>0.6387</v>
      </c>
      <c r="DV19" s="11">
        <v>142</v>
      </c>
      <c r="DW19" s="13">
        <v>6219.05</v>
      </c>
      <c r="DX19" s="11">
        <v>69</v>
      </c>
      <c r="DY19" s="11">
        <v>275</v>
      </c>
      <c r="DZ19" s="13">
        <v>12374.38</v>
      </c>
      <c r="EA19" s="11">
        <v>331</v>
      </c>
      <c r="EB19" s="12">
        <v>-0.4836</v>
      </c>
      <c r="EC19" s="12">
        <v>-0.4974</v>
      </c>
      <c r="ED19" s="11">
        <v>82</v>
      </c>
      <c r="EE19" s="13">
        <v>3017.84</v>
      </c>
      <c r="EF19" s="11">
        <v>328</v>
      </c>
      <c r="EG19" s="11">
        <v>106</v>
      </c>
      <c r="EH19" s="13">
        <v>4798.48</v>
      </c>
      <c r="EI19" s="11">
        <v>364</v>
      </c>
      <c r="EJ19" s="12">
        <v>-0.2264</v>
      </c>
      <c r="EK19" s="12">
        <v>-0.3711</v>
      </c>
      <c r="EL19" s="11">
        <v>52</v>
      </c>
      <c r="EM19" s="13">
        <v>1951.97</v>
      </c>
      <c r="EN19" s="11">
        <v>77</v>
      </c>
      <c r="EO19" s="11">
        <v>168</v>
      </c>
      <c r="EP19" s="13">
        <v>6236.99</v>
      </c>
      <c r="EQ19" s="11">
        <v>157</v>
      </c>
      <c r="ER19" s="12">
        <v>-0.6905</v>
      </c>
      <c r="ES19" s="12">
        <v>-0.687</v>
      </c>
      <c r="ET19" s="11"/>
      <c r="EU19" s="13"/>
      <c r="EV19" s="11"/>
      <c r="EW19" s="11"/>
      <c r="EX19" s="13"/>
      <c r="EY19" s="11"/>
      <c r="EZ19" s="12"/>
      <c r="FA19" s="12"/>
      <c r="FB19" s="11"/>
      <c r="FC19" s="13"/>
      <c r="FD19" s="11"/>
      <c r="FE19" s="11"/>
      <c r="FF19" s="13"/>
      <c r="FG19" s="11"/>
      <c r="FH19" s="12"/>
      <c r="FI19" s="12"/>
      <c r="FJ19" s="11">
        <v>14</v>
      </c>
      <c r="FK19" s="13">
        <v>719.77</v>
      </c>
      <c r="FL19" s="11">
        <v>97</v>
      </c>
      <c r="FM19" s="11">
        <v>14</v>
      </c>
      <c r="FN19" s="13">
        <v>715.09</v>
      </c>
      <c r="FO19" s="11">
        <v>60</v>
      </c>
      <c r="FP19" s="12"/>
      <c r="FQ19" s="12">
        <v>0.0065</v>
      </c>
      <c r="FR19" s="11">
        <v>8</v>
      </c>
      <c r="FS19" s="13">
        <v>464.38</v>
      </c>
      <c r="FT19" s="11">
        <v>107</v>
      </c>
      <c r="FU19" s="11">
        <v>13</v>
      </c>
      <c r="FV19" s="13">
        <v>690.07</v>
      </c>
      <c r="FW19" s="11">
        <v>115</v>
      </c>
      <c r="FX19" s="12">
        <v>-0.3846</v>
      </c>
      <c r="FY19" s="12">
        <v>-0.3271</v>
      </c>
      <c r="FZ19" s="11"/>
      <c r="GA19" s="13"/>
      <c r="GB19" s="11">
        <v>358</v>
      </c>
      <c r="GC19" s="11">
        <v>1</v>
      </c>
      <c r="GD19" s="13">
        <v>39.91</v>
      </c>
      <c r="GE19" s="11">
        <v>162</v>
      </c>
      <c r="GF19" s="12"/>
      <c r="GG19" s="12"/>
      <c r="GH19" s="11">
        <v>73</v>
      </c>
      <c r="GI19" s="13">
        <v>1190.98</v>
      </c>
      <c r="GJ19" s="11">
        <v>497</v>
      </c>
      <c r="GK19" s="11"/>
      <c r="GL19" s="13"/>
      <c r="GM19" s="11"/>
      <c r="GN19" s="12"/>
      <c r="GO19" s="12"/>
      <c r="GP19" s="11">
        <v>1</v>
      </c>
      <c r="GQ19" s="13">
        <v>35.1</v>
      </c>
      <c r="GR19" s="11">
        <v>25</v>
      </c>
      <c r="GS19" s="11">
        <v>3</v>
      </c>
      <c r="GT19" s="13">
        <v>212.42</v>
      </c>
      <c r="GU19" s="11">
        <v>8</v>
      </c>
      <c r="GV19" s="12">
        <v>-0.6667</v>
      </c>
      <c r="GW19" s="12">
        <v>-0.8348</v>
      </c>
      <c r="GX19" s="11">
        <v>9</v>
      </c>
      <c r="GY19" s="13">
        <v>387</v>
      </c>
      <c r="GZ19" s="11">
        <v>30</v>
      </c>
      <c r="HA19" s="11">
        <v>7</v>
      </c>
      <c r="HB19" s="13">
        <v>304.11</v>
      </c>
      <c r="HC19" s="11">
        <v>40</v>
      </c>
      <c r="HD19" s="12">
        <v>0.2857</v>
      </c>
      <c r="HE19" s="12">
        <v>0.2726</v>
      </c>
      <c r="HF19" s="11">
        <v>14</v>
      </c>
      <c r="HG19" s="13">
        <v>548.01</v>
      </c>
      <c r="HH19" s="11">
        <v>232</v>
      </c>
      <c r="HI19" s="11">
        <v>21</v>
      </c>
      <c r="HJ19" s="13">
        <v>992.14</v>
      </c>
      <c r="HK19" s="11">
        <v>254</v>
      </c>
      <c r="HL19" s="12">
        <v>-0.3333</v>
      </c>
      <c r="HM19" s="12">
        <v>-0.4476</v>
      </c>
      <c r="HN19" s="11">
        <v>8</v>
      </c>
      <c r="HO19" s="13">
        <v>339.4</v>
      </c>
      <c r="HP19" s="11">
        <v>73</v>
      </c>
      <c r="HQ19" s="11">
        <v>14</v>
      </c>
      <c r="HR19" s="13">
        <v>712.47</v>
      </c>
      <c r="HS19" s="11">
        <v>61</v>
      </c>
      <c r="HT19" s="12">
        <v>-0.4286</v>
      </c>
      <c r="HU19" s="12">
        <v>-0.5236</v>
      </c>
      <c r="HV19" s="11"/>
      <c r="HW19" s="13"/>
      <c r="HX19" s="11"/>
      <c r="HY19" s="11"/>
      <c r="HZ19" s="13"/>
      <c r="IA19" s="11"/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/>
      <c r="IM19" s="13"/>
      <c r="IN19" s="11"/>
      <c r="IO19" s="11"/>
      <c r="IP19" s="13"/>
      <c r="IQ19" s="11"/>
      <c r="IR19" s="12"/>
      <c r="IS19" s="12"/>
      <c r="IT19" s="11">
        <v>3</v>
      </c>
      <c r="IU19" s="13">
        <v>111.63</v>
      </c>
      <c r="IV19" s="11">
        <v>127</v>
      </c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>
        <v>439</v>
      </c>
      <c r="JM19" s="11">
        <v>84</v>
      </c>
      <c r="JN19" s="13">
        <v>3134.87</v>
      </c>
      <c r="JO19" s="11">
        <v>478</v>
      </c>
      <c r="JP19" s="12"/>
      <c r="JQ19" s="12"/>
      <c r="JR19" s="11"/>
      <c r="JS19" s="13"/>
      <c r="JT19" s="11">
        <v>309</v>
      </c>
      <c r="JU19" s="11">
        <v>2</v>
      </c>
      <c r="JV19" s="13">
        <v>90.14</v>
      </c>
      <c r="JW19" s="11">
        <v>153</v>
      </c>
      <c r="JX19" s="12"/>
      <c r="JY19" s="12"/>
      <c r="JZ19" s="11"/>
      <c r="KA19" s="13"/>
      <c r="KB19" s="11"/>
      <c r="KC19" s="11"/>
      <c r="KD19" s="13"/>
      <c r="KE19" s="11"/>
      <c r="KF19" s="12"/>
      <c r="KG19" s="12"/>
      <c r="KH19" s="11"/>
      <c r="KI19" s="13"/>
      <c r="KJ19" s="11">
        <v>294</v>
      </c>
      <c r="KK19" s="11"/>
      <c r="KL19" s="13"/>
      <c r="KM19" s="11"/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</row>
    <row r="20">
      <c r="A20" s="19" t="s">
        <v>84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171560</v>
      </c>
      <c r="K20" s="17">
        <v>8013193.62</v>
      </c>
      <c r="L20" s="15">
        <v>8636</v>
      </c>
      <c r="M20" s="18">
        <v>927.88</v>
      </c>
      <c r="N20" s="15">
        <v>173455</v>
      </c>
      <c r="O20" s="17">
        <v>8170373.29</v>
      </c>
      <c r="P20" s="15">
        <v>8676</v>
      </c>
      <c r="Q20" s="18">
        <v>941.72</v>
      </c>
      <c r="R20" s="16">
        <v>-0.0109</v>
      </c>
      <c r="S20" s="16">
        <v>-0.0192</v>
      </c>
      <c r="T20" s="16">
        <v>-0.0046</v>
      </c>
      <c r="U20" s="16">
        <v>-0.0147</v>
      </c>
      <c r="V20" s="15">
        <v>57609</v>
      </c>
      <c r="W20" s="17">
        <v>2252804.32</v>
      </c>
      <c r="X20" s="15">
        <v>6196</v>
      </c>
      <c r="Y20" s="15">
        <v>54285</v>
      </c>
      <c r="Z20" s="17">
        <v>1996489.1</v>
      </c>
      <c r="AA20" s="15">
        <v>5591</v>
      </c>
      <c r="AB20" s="16">
        <v>0.0612</v>
      </c>
      <c r="AC20" s="16">
        <v>0.1284</v>
      </c>
      <c r="AD20" s="15">
        <v>22577</v>
      </c>
      <c r="AE20" s="17">
        <v>1403065.57</v>
      </c>
      <c r="AF20" s="15">
        <v>6797</v>
      </c>
      <c r="AG20" s="15">
        <v>10479</v>
      </c>
      <c r="AH20" s="17">
        <v>755535.85</v>
      </c>
      <c r="AI20" s="15">
        <v>6834</v>
      </c>
      <c r="AJ20" s="16">
        <v>1.1545</v>
      </c>
      <c r="AK20" s="16">
        <v>0.857</v>
      </c>
      <c r="AL20" s="15">
        <v>16515</v>
      </c>
      <c r="AM20" s="17">
        <v>1107071.68</v>
      </c>
      <c r="AN20" s="15">
        <v>6979</v>
      </c>
      <c r="AO20" s="15">
        <v>15444</v>
      </c>
      <c r="AP20" s="17">
        <v>1162243.62</v>
      </c>
      <c r="AQ20" s="15">
        <v>6891</v>
      </c>
      <c r="AR20" s="16">
        <v>0.0693</v>
      </c>
      <c r="AS20" s="16">
        <v>-0.0475</v>
      </c>
      <c r="AT20" s="15">
        <v>16229</v>
      </c>
      <c r="AU20" s="17">
        <v>610726.81</v>
      </c>
      <c r="AV20" s="15">
        <v>6382</v>
      </c>
      <c r="AW20" s="15">
        <v>19825</v>
      </c>
      <c r="AX20" s="17">
        <v>757961.3</v>
      </c>
      <c r="AY20" s="15">
        <v>6681</v>
      </c>
      <c r="AZ20" s="16">
        <v>-0.1814</v>
      </c>
      <c r="BA20" s="16">
        <v>-0.1943</v>
      </c>
      <c r="BB20" s="15">
        <v>6278</v>
      </c>
      <c r="BC20" s="17">
        <v>543180.69</v>
      </c>
      <c r="BD20" s="15">
        <v>6890</v>
      </c>
      <c r="BE20" s="15">
        <v>9312</v>
      </c>
      <c r="BF20" s="17">
        <v>777528.67</v>
      </c>
      <c r="BG20" s="15">
        <v>6857</v>
      </c>
      <c r="BH20" s="16">
        <v>-0.3258</v>
      </c>
      <c r="BI20" s="16">
        <v>-0.3014</v>
      </c>
      <c r="BJ20" s="15">
        <v>14546</v>
      </c>
      <c r="BK20" s="17">
        <v>537941.22</v>
      </c>
      <c r="BL20" s="15">
        <v>5543</v>
      </c>
      <c r="BM20" s="15">
        <v>15207</v>
      </c>
      <c r="BN20" s="17">
        <v>600654.42</v>
      </c>
      <c r="BO20" s="15">
        <v>5587</v>
      </c>
      <c r="BP20" s="16">
        <v>-0.0435</v>
      </c>
      <c r="BQ20" s="16">
        <v>-0.1044</v>
      </c>
      <c r="BR20" s="15">
        <v>11933</v>
      </c>
      <c r="BS20" s="17">
        <v>447021.94</v>
      </c>
      <c r="BT20" s="15">
        <v>5903</v>
      </c>
      <c r="BU20" s="15">
        <v>17492</v>
      </c>
      <c r="BV20" s="17">
        <v>756607.67</v>
      </c>
      <c r="BW20" s="15">
        <v>5594</v>
      </c>
      <c r="BX20" s="16">
        <v>-0.3178</v>
      </c>
      <c r="BY20" s="16">
        <v>-0.4092</v>
      </c>
      <c r="BZ20" s="15">
        <v>8016</v>
      </c>
      <c r="CA20" s="17">
        <v>276288</v>
      </c>
      <c r="CB20" s="15">
        <v>6635</v>
      </c>
      <c r="CC20" s="15">
        <v>10940</v>
      </c>
      <c r="CD20" s="17">
        <v>335563.38</v>
      </c>
      <c r="CE20" s="15">
        <v>6818</v>
      </c>
      <c r="CF20" s="16">
        <v>-0.2673</v>
      </c>
      <c r="CG20" s="16">
        <v>-0.1766</v>
      </c>
      <c r="CH20" s="15">
        <v>3167</v>
      </c>
      <c r="CI20" s="17">
        <v>146680.64</v>
      </c>
      <c r="CJ20" s="15">
        <v>5334</v>
      </c>
      <c r="CK20" s="15">
        <v>4200</v>
      </c>
      <c r="CL20" s="17">
        <v>190089.11</v>
      </c>
      <c r="CM20" s="15">
        <v>4837</v>
      </c>
      <c r="CN20" s="16">
        <v>-0.246</v>
      </c>
      <c r="CO20" s="16">
        <v>-0.2284</v>
      </c>
      <c r="CP20" s="15">
        <v>2228</v>
      </c>
      <c r="CQ20" s="17">
        <v>84789.98</v>
      </c>
      <c r="CR20" s="15"/>
      <c r="CS20" s="15">
        <v>2442</v>
      </c>
      <c r="CT20" s="17">
        <v>138699.11</v>
      </c>
      <c r="CU20" s="15"/>
      <c r="CV20" s="16">
        <v>-0.0876</v>
      </c>
      <c r="CW20" s="16">
        <v>-0.3887</v>
      </c>
      <c r="CX20" s="15">
        <v>1203</v>
      </c>
      <c r="CY20" s="17">
        <v>70539.05</v>
      </c>
      <c r="CZ20" s="15">
        <v>7409</v>
      </c>
      <c r="DA20" s="15">
        <v>2442</v>
      </c>
      <c r="DB20" s="17">
        <v>90008.07</v>
      </c>
      <c r="DC20" s="15">
        <v>7273</v>
      </c>
      <c r="DD20" s="16">
        <v>-0.5074</v>
      </c>
      <c r="DE20" s="16">
        <v>-0.2163</v>
      </c>
      <c r="DF20" s="15">
        <v>802</v>
      </c>
      <c r="DG20" s="17">
        <v>69685.69</v>
      </c>
      <c r="DH20" s="15">
        <v>2687</v>
      </c>
      <c r="DI20" s="15">
        <v>809</v>
      </c>
      <c r="DJ20" s="17">
        <v>57050.21</v>
      </c>
      <c r="DK20" s="15">
        <v>2799</v>
      </c>
      <c r="DL20" s="16">
        <v>-0.0087</v>
      </c>
      <c r="DM20" s="16">
        <v>0.2215</v>
      </c>
      <c r="DN20" s="15">
        <v>920</v>
      </c>
      <c r="DO20" s="17">
        <v>67653.89</v>
      </c>
      <c r="DP20" s="15">
        <v>856</v>
      </c>
      <c r="DQ20" s="15">
        <v>1081</v>
      </c>
      <c r="DR20" s="17">
        <v>112655.84</v>
      </c>
      <c r="DS20" s="15">
        <v>690</v>
      </c>
      <c r="DT20" s="16">
        <v>-0.1489</v>
      </c>
      <c r="DU20" s="16">
        <v>-0.3995</v>
      </c>
      <c r="DV20" s="15">
        <v>1374</v>
      </c>
      <c r="DW20" s="17">
        <v>60391.72</v>
      </c>
      <c r="DX20" s="15">
        <v>1642</v>
      </c>
      <c r="DY20" s="15">
        <v>2347</v>
      </c>
      <c r="DZ20" s="17">
        <v>108542.15</v>
      </c>
      <c r="EA20" s="15">
        <v>2679</v>
      </c>
      <c r="EB20" s="16">
        <v>-0.4146</v>
      </c>
      <c r="EC20" s="16">
        <v>-0.4436</v>
      </c>
      <c r="ED20" s="15">
        <v>995</v>
      </c>
      <c r="EE20" s="17">
        <v>47182.12</v>
      </c>
      <c r="EF20" s="15">
        <v>2077</v>
      </c>
      <c r="EG20" s="15">
        <v>1175</v>
      </c>
      <c r="EH20" s="17">
        <v>46762.95</v>
      </c>
      <c r="EI20" s="15">
        <v>1716</v>
      </c>
      <c r="EJ20" s="16">
        <v>-0.1532</v>
      </c>
      <c r="EK20" s="16">
        <v>0.009</v>
      </c>
      <c r="EL20" s="15">
        <v>995</v>
      </c>
      <c r="EM20" s="17">
        <v>40886.07</v>
      </c>
      <c r="EN20" s="15">
        <v>2076</v>
      </c>
      <c r="EO20" s="15">
        <v>1984</v>
      </c>
      <c r="EP20" s="17">
        <v>71810.99</v>
      </c>
      <c r="EQ20" s="15">
        <v>2326</v>
      </c>
      <c r="ER20" s="16">
        <v>-0.4985</v>
      </c>
      <c r="ES20" s="16">
        <v>-0.4306</v>
      </c>
      <c r="ET20" s="15">
        <v>218</v>
      </c>
      <c r="EU20" s="17">
        <v>36421.09</v>
      </c>
      <c r="EV20" s="15">
        <v>812</v>
      </c>
      <c r="EW20" s="15">
        <v>122</v>
      </c>
      <c r="EX20" s="17">
        <v>19988.1</v>
      </c>
      <c r="EY20" s="15">
        <v>777</v>
      </c>
      <c r="EZ20" s="16">
        <v>0.7869</v>
      </c>
      <c r="FA20" s="16">
        <v>0.8221</v>
      </c>
      <c r="FB20" s="15">
        <v>1197</v>
      </c>
      <c r="FC20" s="17">
        <v>35137.64</v>
      </c>
      <c r="FD20" s="15"/>
      <c r="FE20" s="15">
        <v>1215</v>
      </c>
      <c r="FF20" s="17">
        <v>37516.4</v>
      </c>
      <c r="FG20" s="15"/>
      <c r="FH20" s="16">
        <v>-0.0148</v>
      </c>
      <c r="FI20" s="16">
        <v>-0.0634</v>
      </c>
      <c r="FJ20" s="15">
        <v>285</v>
      </c>
      <c r="FK20" s="17">
        <v>30367.46</v>
      </c>
      <c r="FL20" s="15">
        <v>1054</v>
      </c>
      <c r="FM20" s="15">
        <v>233</v>
      </c>
      <c r="FN20" s="17">
        <v>27154.34</v>
      </c>
      <c r="FO20" s="15">
        <v>1006</v>
      </c>
      <c r="FP20" s="16">
        <v>0.2232</v>
      </c>
      <c r="FQ20" s="16">
        <v>0.1183</v>
      </c>
      <c r="FR20" s="15">
        <v>271</v>
      </c>
      <c r="FS20" s="17">
        <v>26097.73</v>
      </c>
      <c r="FT20" s="15">
        <v>1017</v>
      </c>
      <c r="FU20" s="15">
        <v>160</v>
      </c>
      <c r="FV20" s="17">
        <v>17313.28</v>
      </c>
      <c r="FW20" s="15">
        <v>825</v>
      </c>
      <c r="FX20" s="16">
        <v>0.6938</v>
      </c>
      <c r="FY20" s="16">
        <v>0.5074</v>
      </c>
      <c r="FZ20" s="15">
        <v>221</v>
      </c>
      <c r="GA20" s="17">
        <v>25626.81</v>
      </c>
      <c r="GB20" s="15">
        <v>5503</v>
      </c>
      <c r="GC20" s="15">
        <v>125</v>
      </c>
      <c r="GD20" s="17">
        <v>15116.29</v>
      </c>
      <c r="GE20" s="15">
        <v>2884</v>
      </c>
      <c r="GF20" s="16">
        <v>0.768</v>
      </c>
      <c r="GG20" s="16">
        <v>0.6953</v>
      </c>
      <c r="GH20" s="15">
        <v>2209</v>
      </c>
      <c r="GI20" s="17">
        <v>24035.63</v>
      </c>
      <c r="GJ20" s="15">
        <v>5694</v>
      </c>
      <c r="GK20" s="15"/>
      <c r="GL20" s="17"/>
      <c r="GM20" s="15"/>
      <c r="GN20" s="16"/>
      <c r="GO20" s="16"/>
      <c r="GP20" s="15">
        <v>337</v>
      </c>
      <c r="GQ20" s="17">
        <v>15400.51</v>
      </c>
      <c r="GR20" s="15">
        <v>1029</v>
      </c>
      <c r="GS20" s="15">
        <v>224</v>
      </c>
      <c r="GT20" s="17">
        <v>10956.01</v>
      </c>
      <c r="GU20" s="15">
        <v>855</v>
      </c>
      <c r="GV20" s="16">
        <v>0.5045</v>
      </c>
      <c r="GW20" s="16">
        <v>0.4057</v>
      </c>
      <c r="GX20" s="15">
        <v>334</v>
      </c>
      <c r="GY20" s="17">
        <v>12905.62</v>
      </c>
      <c r="GZ20" s="15">
        <v>809</v>
      </c>
      <c r="HA20" s="15">
        <v>203</v>
      </c>
      <c r="HB20" s="17">
        <v>8510.4</v>
      </c>
      <c r="HC20" s="15">
        <v>741</v>
      </c>
      <c r="HD20" s="16">
        <v>0.6453</v>
      </c>
      <c r="HE20" s="16">
        <v>0.5165</v>
      </c>
      <c r="HF20" s="15">
        <v>335</v>
      </c>
      <c r="HG20" s="17">
        <v>12412.72</v>
      </c>
      <c r="HH20" s="15">
        <v>2129</v>
      </c>
      <c r="HI20" s="15">
        <v>334</v>
      </c>
      <c r="HJ20" s="17">
        <v>12643.41</v>
      </c>
      <c r="HK20" s="15">
        <v>2343</v>
      </c>
      <c r="HL20" s="16">
        <v>0.003</v>
      </c>
      <c r="HM20" s="16">
        <v>-0.0182</v>
      </c>
      <c r="HN20" s="15">
        <v>294</v>
      </c>
      <c r="HO20" s="17">
        <v>12060.78</v>
      </c>
      <c r="HP20" s="15">
        <v>1211</v>
      </c>
      <c r="HQ20" s="15">
        <v>398</v>
      </c>
      <c r="HR20" s="17">
        <v>16140.39</v>
      </c>
      <c r="HS20" s="15">
        <v>1268</v>
      </c>
      <c r="HT20" s="16">
        <v>-0.2613</v>
      </c>
      <c r="HU20" s="16">
        <v>-0.2528</v>
      </c>
      <c r="HV20" s="15">
        <v>180</v>
      </c>
      <c r="HW20" s="17">
        <v>6753.89</v>
      </c>
      <c r="HX20" s="15">
        <v>257</v>
      </c>
      <c r="HY20" s="15">
        <v>157</v>
      </c>
      <c r="HZ20" s="17">
        <v>6263.91</v>
      </c>
      <c r="IA20" s="15">
        <v>267</v>
      </c>
      <c r="IB20" s="16">
        <v>0.1465</v>
      </c>
      <c r="IC20" s="16">
        <v>0.0782</v>
      </c>
      <c r="ID20" s="15">
        <v>193</v>
      </c>
      <c r="IE20" s="17">
        <v>4626.54</v>
      </c>
      <c r="IF20" s="15">
        <v>21</v>
      </c>
      <c r="IG20" s="15"/>
      <c r="IH20" s="17"/>
      <c r="II20" s="15"/>
      <c r="IJ20" s="16"/>
      <c r="IK20" s="16"/>
      <c r="IL20" s="15">
        <v>31</v>
      </c>
      <c r="IM20" s="17">
        <v>2377.36</v>
      </c>
      <c r="IN20" s="15">
        <v>101</v>
      </c>
      <c r="IO20" s="15">
        <v>16</v>
      </c>
      <c r="IP20" s="17">
        <v>1345.21</v>
      </c>
      <c r="IQ20" s="15">
        <v>97</v>
      </c>
      <c r="IR20" s="16">
        <v>0.9375</v>
      </c>
      <c r="IS20" s="16">
        <v>0.7673</v>
      </c>
      <c r="IT20" s="15">
        <v>41</v>
      </c>
      <c r="IU20" s="17">
        <v>2309.17</v>
      </c>
      <c r="IV20" s="15">
        <v>877</v>
      </c>
      <c r="IW20" s="15"/>
      <c r="IX20" s="17"/>
      <c r="IY20" s="15"/>
      <c r="IZ20" s="16"/>
      <c r="JA20" s="16"/>
      <c r="JB20" s="15">
        <v>27</v>
      </c>
      <c r="JC20" s="17">
        <v>751.28</v>
      </c>
      <c r="JD20" s="15">
        <v>175</v>
      </c>
      <c r="JE20" s="15">
        <v>48</v>
      </c>
      <c r="JF20" s="17">
        <v>1098.3</v>
      </c>
      <c r="JG20" s="15">
        <v>169</v>
      </c>
      <c r="JH20" s="16">
        <v>-0.4375</v>
      </c>
      <c r="JI20" s="16">
        <v>-0.316</v>
      </c>
      <c r="JJ20" s="15"/>
      <c r="JK20" s="17"/>
      <c r="JL20" s="15">
        <v>5848</v>
      </c>
      <c r="JM20" s="15">
        <v>693</v>
      </c>
      <c r="JN20" s="17">
        <v>33139.16</v>
      </c>
      <c r="JO20" s="15">
        <v>6343</v>
      </c>
      <c r="JP20" s="16">
        <v>-1</v>
      </c>
      <c r="JQ20" s="16">
        <v>-1</v>
      </c>
      <c r="JR20" s="15"/>
      <c r="JS20" s="17"/>
      <c r="JT20" s="15">
        <v>2883</v>
      </c>
      <c r="JU20" s="15">
        <v>63</v>
      </c>
      <c r="JV20" s="17">
        <v>4985.65</v>
      </c>
      <c r="JW20" s="15">
        <v>1372</v>
      </c>
      <c r="JX20" s="16">
        <v>-1</v>
      </c>
      <c r="JY20" s="16">
        <v>-1</v>
      </c>
      <c r="JZ20" s="15"/>
      <c r="KA20" s="17"/>
      <c r="KB20" s="15"/>
      <c r="KC20" s="15"/>
      <c r="KD20" s="17"/>
      <c r="KE20" s="15"/>
      <c r="KF20" s="16"/>
      <c r="KG20" s="16"/>
      <c r="KH20" s="15"/>
      <c r="KI20" s="17"/>
      <c r="KJ20" s="15">
        <v>2813</v>
      </c>
      <c r="KK20" s="15"/>
      <c r="KL20" s="17"/>
      <c r="KM20" s="15"/>
      <c r="KN20" s="16"/>
      <c r="KO20" s="16"/>
      <c r="KP20" s="15"/>
      <c r="KQ20" s="17"/>
      <c r="KR20" s="15">
        <v>4</v>
      </c>
      <c r="KS20" s="15"/>
      <c r="KT20" s="17"/>
      <c r="KU20" s="15"/>
      <c r="KV20" s="16"/>
      <c r="KW20" s="16"/>
      <c r="KX20" s="15"/>
      <c r="KY20" s="17"/>
      <c r="KZ20" s="15">
        <v>6</v>
      </c>
      <c r="LA20" s="15"/>
      <c r="LB20" s="17"/>
      <c r="LC20" s="15"/>
      <c r="LD20" s="16"/>
      <c r="LE20" s="16"/>
      <c r="LF20" s="15"/>
      <c r="LG20" s="17"/>
      <c r="LH20" s="15"/>
      <c r="LI20" s="15"/>
      <c r="LJ20" s="17"/>
      <c r="LK20" s="15"/>
      <c r="LL20" s="16"/>
      <c r="LM20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</mergeCells>
  <headerFooter/>
</worksheet>
</file>