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<sst xmlns="http://schemas.openxmlformats.org/spreadsheetml/2006/main" count="88" uniqueCount="88">
  <si>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</si>
  <si>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</si>
  <si>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</si>
  <si>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</si>
  <si>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</si>
  <si>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</si>
  <si>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</si>
  <si>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02/02/2024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</si>
  <si>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</si>
  <si>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</si>
  <si>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</si>
  <si>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</si>
  <si>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</si>
  <si>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OVERSTOCK01</t>
  </si>
  <si>
    <t>AMAZON</t>
  </si>
  <si>
    <t>MACY02</t>
  </si>
  <si>
    <t>CSNSTORES</t>
  </si>
  <si>
    <t>JCPENNEY01</t>
  </si>
  <si>
    <t>TGTDVS</t>
  </si>
  <si>
    <t>KOHLDSN</t>
  </si>
  <si>
    <t>OLLIIX</t>
  </si>
  <si>
    <t>BLK01</t>
  </si>
  <si>
    <t>FINGERHUTDS</t>
  </si>
  <si>
    <t>WALMARTDS</t>
  </si>
  <si>
    <t>DESINC</t>
  </si>
  <si>
    <t>ROOMECOM</t>
  </si>
  <si>
    <t>BEALLSDS</t>
  </si>
  <si>
    <t>ASHFURNDS</t>
  </si>
  <si>
    <t>HSNDS</t>
  </si>
  <si>
    <t>HDDS</t>
  </si>
  <si>
    <t>KIRKLANDDS</t>
  </si>
  <si>
    <t>BIGLOTSDS</t>
  </si>
  <si>
    <t>NRTPORT</t>
  </si>
  <si>
    <t>AMERSIGNDS</t>
  </si>
  <si>
    <t>HOUZZ</t>
  </si>
  <si>
    <t>AAFESDS</t>
  </si>
  <si>
    <t>ZOLA</t>
  </si>
  <si>
    <t>LAMPDS</t>
  </si>
  <si>
    <t>BBBDROP</t>
  </si>
  <si>
    <t>ZULILY</t>
  </si>
  <si>
    <t>NEBFUR01</t>
  </si>
  <si>
    <t>BLOOM02</t>
  </si>
  <si>
    <t>BRANDX</t>
  </si>
  <si>
    <t>COSTCO01</t>
  </si>
  <si>
    <t>HAYNEEDLEDS</t>
  </si>
  <si>
    <t>NORDSTRACKDS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</si>
  <si>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</si>
  <si>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</si>
  <si>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</si>
  <si>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</si>
  <si>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</si>
  <si>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</si>
  <si>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</si>
  <si>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</si>
  <si>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</si>
  <si>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</si>
  <si>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</si>
  <si>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</si>
  <si>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</si>
  <si>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</si>
  <si>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</si>
  <si>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</si>
  <si>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</si>
  <si>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</si>
  <si>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</si>
  <si>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</si>
  <si>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</si>
  <si>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</si>
  <si>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510 Design</t>
  </si>
  <si>
    <t>COMFORTER (SET)</t>
  </si>
  <si>
    <t>COVERLET&amp;BEDSPR</t>
  </si>
  <si>
    <t>510 Design Total</t>
  </si>
  <si>
    <t/>
  </si>
  <si>
    <t>Madison Park</t>
  </si>
  <si>
    <t>BED SKIRT&amp;SHAM</t>
  </si>
  <si>
    <t>DUVET&amp;DUVET SET</t>
  </si>
  <si>
    <t>SHOWER CURTAIN</t>
  </si>
  <si>
    <t>THROW</t>
  </si>
  <si>
    <t>VALANCE</t>
  </si>
  <si>
    <t>WINDOW PANEL</t>
  </si>
  <si>
    <t>Madison Park Total</t>
  </si>
  <si>
    <t>Madison Park Essentials</t>
  </si>
  <si>
    <t>QUILT</t>
  </si>
  <si>
    <t>Madison Park Essentials Total</t>
  </si>
  <si>
    <t>Madison Park Pure</t>
  </si>
  <si>
    <t>Madison Park Pure Total</t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</si>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</sst>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I26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47</v>
      </c>
      <c r="M3" s="4" t="s">
        <v>47</v>
      </c>
      <c r="N3" s="4" t="s">
        <v>47</v>
      </c>
      <c r="O3" s="4" t="s">
        <v>47</v>
      </c>
      <c r="P3" s="4" t="s">
        <v>48</v>
      </c>
      <c r="Q3" s="4" t="s">
        <v>48</v>
      </c>
      <c r="R3" s="4" t="s">
        <v>48</v>
      </c>
      <c r="S3" s="4" t="s">
        <v>48</v>
      </c>
      <c r="T3" s="4" t="s">
        <v>49</v>
      </c>
      <c r="U3" s="4" t="s">
        <v>50</v>
      </c>
      <c r="V3" s="4" t="s">
        <v>51</v>
      </c>
      <c r="W3" s="4" t="s">
        <v>52</v>
      </c>
      <c r="X3" s="4" t="s">
        <v>47</v>
      </c>
      <c r="Y3" s="4" t="s">
        <v>47</v>
      </c>
      <c r="Z3" s="4" t="s">
        <v>47</v>
      </c>
      <c r="AA3" s="4" t="s">
        <v>48</v>
      </c>
      <c r="AB3" s="4" t="s">
        <v>48</v>
      </c>
      <c r="AC3" s="4" t="s">
        <v>48</v>
      </c>
      <c r="AD3" s="4" t="s">
        <v>49</v>
      </c>
      <c r="AE3" s="4" t="s">
        <v>50</v>
      </c>
      <c r="AF3" s="4" t="s">
        <v>47</v>
      </c>
      <c r="AG3" s="4" t="s">
        <v>47</v>
      </c>
      <c r="AH3" s="4" t="s">
        <v>47</v>
      </c>
      <c r="AI3" s="4" t="s">
        <v>48</v>
      </c>
      <c r="AJ3" s="4" t="s">
        <v>48</v>
      </c>
      <c r="AK3" s="4" t="s">
        <v>48</v>
      </c>
      <c r="AL3" s="4" t="s">
        <v>49</v>
      </c>
      <c r="AM3" s="4" t="s">
        <v>50</v>
      </c>
      <c r="AN3" s="4" t="s">
        <v>47</v>
      </c>
      <c r="AO3" s="4" t="s">
        <v>47</v>
      </c>
      <c r="AP3" s="4" t="s">
        <v>47</v>
      </c>
      <c r="AQ3" s="4" t="s">
        <v>48</v>
      </c>
      <c r="AR3" s="4" t="s">
        <v>48</v>
      </c>
      <c r="AS3" s="4" t="s">
        <v>48</v>
      </c>
      <c r="AT3" s="4" t="s">
        <v>49</v>
      </c>
      <c r="AU3" s="4" t="s">
        <v>50</v>
      </c>
      <c r="AV3" s="4" t="s">
        <v>47</v>
      </c>
      <c r="AW3" s="4" t="s">
        <v>47</v>
      </c>
      <c r="AX3" s="4" t="s">
        <v>47</v>
      </c>
      <c r="AY3" s="4" t="s">
        <v>48</v>
      </c>
      <c r="AZ3" s="4" t="s">
        <v>48</v>
      </c>
      <c r="BA3" s="4" t="s">
        <v>48</v>
      </c>
      <c r="BB3" s="4" t="s">
        <v>49</v>
      </c>
      <c r="BC3" s="4" t="s">
        <v>50</v>
      </c>
      <c r="BD3" s="4" t="s">
        <v>47</v>
      </c>
      <c r="BE3" s="4" t="s">
        <v>47</v>
      </c>
      <c r="BF3" s="4" t="s">
        <v>47</v>
      </c>
      <c r="BG3" s="4" t="s">
        <v>48</v>
      </c>
      <c r="BH3" s="4" t="s">
        <v>48</v>
      </c>
      <c r="BI3" s="4" t="s">
        <v>48</v>
      </c>
      <c r="BJ3" s="4" t="s">
        <v>49</v>
      </c>
      <c r="BK3" s="4" t="s">
        <v>50</v>
      </c>
      <c r="BL3" s="4" t="s">
        <v>47</v>
      </c>
      <c r="BM3" s="4" t="s">
        <v>47</v>
      </c>
      <c r="BN3" s="4" t="s">
        <v>47</v>
      </c>
      <c r="BO3" s="4" t="s">
        <v>48</v>
      </c>
      <c r="BP3" s="4" t="s">
        <v>48</v>
      </c>
      <c r="BQ3" s="4" t="s">
        <v>48</v>
      </c>
      <c r="BR3" s="4" t="s">
        <v>49</v>
      </c>
      <c r="BS3" s="4" t="s">
        <v>50</v>
      </c>
      <c r="BT3" s="4" t="s">
        <v>47</v>
      </c>
      <c r="BU3" s="4" t="s">
        <v>47</v>
      </c>
      <c r="BV3" s="4" t="s">
        <v>47</v>
      </c>
      <c r="BW3" s="4" t="s">
        <v>48</v>
      </c>
      <c r="BX3" s="4" t="s">
        <v>48</v>
      </c>
      <c r="BY3" s="4" t="s">
        <v>48</v>
      </c>
      <c r="BZ3" s="4" t="s">
        <v>49</v>
      </c>
      <c r="CA3" s="4" t="s">
        <v>50</v>
      </c>
      <c r="CB3" s="4" t="s">
        <v>47</v>
      </c>
      <c r="CC3" s="4" t="s">
        <v>47</v>
      </c>
      <c r="CD3" s="4" t="s">
        <v>47</v>
      </c>
      <c r="CE3" s="4" t="s">
        <v>48</v>
      </c>
      <c r="CF3" s="4" t="s">
        <v>48</v>
      </c>
      <c r="CG3" s="4" t="s">
        <v>48</v>
      </c>
      <c r="CH3" s="4" t="s">
        <v>49</v>
      </c>
      <c r="CI3" s="4" t="s">
        <v>50</v>
      </c>
      <c r="CJ3" s="4" t="s">
        <v>47</v>
      </c>
      <c r="CK3" s="4" t="s">
        <v>47</v>
      </c>
      <c r="CL3" s="4" t="s">
        <v>47</v>
      </c>
      <c r="CM3" s="4" t="s">
        <v>48</v>
      </c>
      <c r="CN3" s="4" t="s">
        <v>48</v>
      </c>
      <c r="CO3" s="4" t="s">
        <v>48</v>
      </c>
      <c r="CP3" s="4" t="s">
        <v>49</v>
      </c>
      <c r="CQ3" s="4" t="s">
        <v>50</v>
      </c>
      <c r="CR3" s="4" t="s">
        <v>47</v>
      </c>
      <c r="CS3" s="4" t="s">
        <v>47</v>
      </c>
      <c r="CT3" s="4" t="s">
        <v>47</v>
      </c>
      <c r="CU3" s="4" t="s">
        <v>48</v>
      </c>
      <c r="CV3" s="4" t="s">
        <v>48</v>
      </c>
      <c r="CW3" s="4" t="s">
        <v>48</v>
      </c>
      <c r="CX3" s="4" t="s">
        <v>49</v>
      </c>
      <c r="CY3" s="4" t="s">
        <v>50</v>
      </c>
      <c r="CZ3" s="4" t="s">
        <v>47</v>
      </c>
      <c r="DA3" s="4" t="s">
        <v>47</v>
      </c>
      <c r="DB3" s="4" t="s">
        <v>47</v>
      </c>
      <c r="DC3" s="4" t="s">
        <v>48</v>
      </c>
      <c r="DD3" s="4" t="s">
        <v>48</v>
      </c>
      <c r="DE3" s="4" t="s">
        <v>48</v>
      </c>
      <c r="DF3" s="4" t="s">
        <v>49</v>
      </c>
      <c r="DG3" s="4" t="s">
        <v>50</v>
      </c>
      <c r="DH3" s="4" t="s">
        <v>47</v>
      </c>
      <c r="DI3" s="4" t="s">
        <v>47</v>
      </c>
      <c r="DJ3" s="4" t="s">
        <v>47</v>
      </c>
      <c r="DK3" s="4" t="s">
        <v>48</v>
      </c>
      <c r="DL3" s="4" t="s">
        <v>48</v>
      </c>
      <c r="DM3" s="4" t="s">
        <v>48</v>
      </c>
      <c r="DN3" s="4" t="s">
        <v>49</v>
      </c>
      <c r="DO3" s="4" t="s">
        <v>50</v>
      </c>
      <c r="DP3" s="4" t="s">
        <v>47</v>
      </c>
      <c r="DQ3" s="4" t="s">
        <v>47</v>
      </c>
      <c r="DR3" s="4" t="s">
        <v>47</v>
      </c>
      <c r="DS3" s="4" t="s">
        <v>48</v>
      </c>
      <c r="DT3" s="4" t="s">
        <v>48</v>
      </c>
      <c r="DU3" s="4" t="s">
        <v>48</v>
      </c>
      <c r="DV3" s="4" t="s">
        <v>49</v>
      </c>
      <c r="DW3" s="4" t="s">
        <v>50</v>
      </c>
      <c r="DX3" s="4" t="s">
        <v>47</v>
      </c>
      <c r="DY3" s="4" t="s">
        <v>47</v>
      </c>
      <c r="DZ3" s="4" t="s">
        <v>47</v>
      </c>
      <c r="EA3" s="4" t="s">
        <v>48</v>
      </c>
      <c r="EB3" s="4" t="s">
        <v>48</v>
      </c>
      <c r="EC3" s="4" t="s">
        <v>48</v>
      </c>
      <c r="ED3" s="4" t="s">
        <v>49</v>
      </c>
      <c r="EE3" s="4" t="s">
        <v>50</v>
      </c>
      <c r="EF3" s="4" t="s">
        <v>47</v>
      </c>
      <c r="EG3" s="4" t="s">
        <v>47</v>
      </c>
      <c r="EH3" s="4" t="s">
        <v>47</v>
      </c>
      <c r="EI3" s="4" t="s">
        <v>48</v>
      </c>
      <c r="EJ3" s="4" t="s">
        <v>48</v>
      </c>
      <c r="EK3" s="4" t="s">
        <v>48</v>
      </c>
      <c r="EL3" s="4" t="s">
        <v>49</v>
      </c>
      <c r="EM3" s="4" t="s">
        <v>50</v>
      </c>
      <c r="EN3" s="4" t="s">
        <v>47</v>
      </c>
      <c r="EO3" s="4" t="s">
        <v>47</v>
      </c>
      <c r="EP3" s="4" t="s">
        <v>47</v>
      </c>
      <c r="EQ3" s="4" t="s">
        <v>48</v>
      </c>
      <c r="ER3" s="4" t="s">
        <v>48</v>
      </c>
      <c r="ES3" s="4" t="s">
        <v>48</v>
      </c>
      <c r="ET3" s="4" t="s">
        <v>49</v>
      </c>
      <c r="EU3" s="4" t="s">
        <v>50</v>
      </c>
      <c r="EV3" s="4" t="s">
        <v>47</v>
      </c>
      <c r="EW3" s="4" t="s">
        <v>47</v>
      </c>
      <c r="EX3" s="4" t="s">
        <v>47</v>
      </c>
      <c r="EY3" s="4" t="s">
        <v>48</v>
      </c>
      <c r="EZ3" s="4" t="s">
        <v>48</v>
      </c>
      <c r="FA3" s="4" t="s">
        <v>48</v>
      </c>
      <c r="FB3" s="4" t="s">
        <v>49</v>
      </c>
      <c r="FC3" s="4" t="s">
        <v>50</v>
      </c>
      <c r="FD3" s="4" t="s">
        <v>47</v>
      </c>
      <c r="FE3" s="4" t="s">
        <v>47</v>
      </c>
      <c r="FF3" s="4" t="s">
        <v>47</v>
      </c>
      <c r="FG3" s="4" t="s">
        <v>48</v>
      </c>
      <c r="FH3" s="4" t="s">
        <v>48</v>
      </c>
      <c r="FI3" s="4" t="s">
        <v>48</v>
      </c>
      <c r="FJ3" s="4" t="s">
        <v>49</v>
      </c>
      <c r="FK3" s="4" t="s">
        <v>50</v>
      </c>
      <c r="FL3" s="4" t="s">
        <v>47</v>
      </c>
      <c r="FM3" s="4" t="s">
        <v>47</v>
      </c>
      <c r="FN3" s="4" t="s">
        <v>47</v>
      </c>
      <c r="FO3" s="4" t="s">
        <v>48</v>
      </c>
      <c r="FP3" s="4" t="s">
        <v>48</v>
      </c>
      <c r="FQ3" s="4" t="s">
        <v>48</v>
      </c>
      <c r="FR3" s="4" t="s">
        <v>49</v>
      </c>
      <c r="FS3" s="4" t="s">
        <v>50</v>
      </c>
      <c r="FT3" s="4" t="s">
        <v>47</v>
      </c>
      <c r="FU3" s="4" t="s">
        <v>47</v>
      </c>
      <c r="FV3" s="4" t="s">
        <v>47</v>
      </c>
      <c r="FW3" s="4" t="s">
        <v>48</v>
      </c>
      <c r="FX3" s="4" t="s">
        <v>48</v>
      </c>
      <c r="FY3" s="4" t="s">
        <v>48</v>
      </c>
      <c r="FZ3" s="4" t="s">
        <v>49</v>
      </c>
      <c r="GA3" s="4" t="s">
        <v>50</v>
      </c>
      <c r="GB3" s="4" t="s">
        <v>47</v>
      </c>
      <c r="GC3" s="4" t="s">
        <v>47</v>
      </c>
      <c r="GD3" s="4" t="s">
        <v>47</v>
      </c>
      <c r="GE3" s="4" t="s">
        <v>48</v>
      </c>
      <c r="GF3" s="4" t="s">
        <v>48</v>
      </c>
      <c r="GG3" s="4" t="s">
        <v>48</v>
      </c>
      <c r="GH3" s="4" t="s">
        <v>49</v>
      </c>
      <c r="GI3" s="4" t="s">
        <v>50</v>
      </c>
      <c r="GJ3" s="4" t="s">
        <v>47</v>
      </c>
      <c r="GK3" s="4" t="s">
        <v>47</v>
      </c>
      <c r="GL3" s="4" t="s">
        <v>47</v>
      </c>
      <c r="GM3" s="4" t="s">
        <v>48</v>
      </c>
      <c r="GN3" s="4" t="s">
        <v>48</v>
      </c>
      <c r="GO3" s="4" t="s">
        <v>48</v>
      </c>
      <c r="GP3" s="4" t="s">
        <v>49</v>
      </c>
      <c r="GQ3" s="4" t="s">
        <v>50</v>
      </c>
      <c r="GR3" s="4" t="s">
        <v>47</v>
      </c>
      <c r="GS3" s="4" t="s">
        <v>47</v>
      </c>
      <c r="GT3" s="4" t="s">
        <v>47</v>
      </c>
      <c r="GU3" s="4" t="s">
        <v>48</v>
      </c>
      <c r="GV3" s="4" t="s">
        <v>48</v>
      </c>
      <c r="GW3" s="4" t="s">
        <v>48</v>
      </c>
      <c r="GX3" s="4" t="s">
        <v>49</v>
      </c>
      <c r="GY3" s="4" t="s">
        <v>50</v>
      </c>
      <c r="GZ3" s="4" t="s">
        <v>47</v>
      </c>
      <c r="HA3" s="4" t="s">
        <v>47</v>
      </c>
      <c r="HB3" s="4" t="s">
        <v>47</v>
      </c>
      <c r="HC3" s="4" t="s">
        <v>48</v>
      </c>
      <c r="HD3" s="4" t="s">
        <v>48</v>
      </c>
      <c r="HE3" s="4" t="s">
        <v>48</v>
      </c>
      <c r="HF3" s="4" t="s">
        <v>49</v>
      </c>
      <c r="HG3" s="4" t="s">
        <v>50</v>
      </c>
      <c r="HH3" s="4" t="s">
        <v>47</v>
      </c>
      <c r="HI3" s="4" t="s">
        <v>47</v>
      </c>
      <c r="HJ3" s="4" t="s">
        <v>47</v>
      </c>
      <c r="HK3" s="4" t="s">
        <v>48</v>
      </c>
      <c r="HL3" s="4" t="s">
        <v>48</v>
      </c>
      <c r="HM3" s="4" t="s">
        <v>48</v>
      </c>
      <c r="HN3" s="4" t="s">
        <v>49</v>
      </c>
      <c r="HO3" s="4" t="s">
        <v>50</v>
      </c>
      <c r="HP3" s="4" t="s">
        <v>47</v>
      </c>
      <c r="HQ3" s="4" t="s">
        <v>47</v>
      </c>
      <c r="HR3" s="4" t="s">
        <v>47</v>
      </c>
      <c r="HS3" s="4" t="s">
        <v>48</v>
      </c>
      <c r="HT3" s="4" t="s">
        <v>48</v>
      </c>
      <c r="HU3" s="4" t="s">
        <v>48</v>
      </c>
      <c r="HV3" s="4" t="s">
        <v>49</v>
      </c>
      <c r="HW3" s="4" t="s">
        <v>50</v>
      </c>
      <c r="HX3" s="4" t="s">
        <v>47</v>
      </c>
      <c r="HY3" s="4" t="s">
        <v>47</v>
      </c>
      <c r="HZ3" s="4" t="s">
        <v>47</v>
      </c>
      <c r="IA3" s="4" t="s">
        <v>48</v>
      </c>
      <c r="IB3" s="4" t="s">
        <v>48</v>
      </c>
      <c r="IC3" s="4" t="s">
        <v>48</v>
      </c>
      <c r="ID3" s="4" t="s">
        <v>49</v>
      </c>
      <c r="IE3" s="4" t="s">
        <v>50</v>
      </c>
      <c r="IF3" s="4" t="s">
        <v>47</v>
      </c>
      <c r="IG3" s="4" t="s">
        <v>47</v>
      </c>
      <c r="IH3" s="4" t="s">
        <v>47</v>
      </c>
      <c r="II3" s="4" t="s">
        <v>48</v>
      </c>
      <c r="IJ3" s="4" t="s">
        <v>48</v>
      </c>
      <c r="IK3" s="4" t="s">
        <v>48</v>
      </c>
      <c r="IL3" s="4" t="s">
        <v>49</v>
      </c>
      <c r="IM3" s="4" t="s">
        <v>50</v>
      </c>
      <c r="IN3" s="4" t="s">
        <v>47</v>
      </c>
      <c r="IO3" s="4" t="s">
        <v>47</v>
      </c>
      <c r="IP3" s="4" t="s">
        <v>47</v>
      </c>
      <c r="IQ3" s="4" t="s">
        <v>48</v>
      </c>
      <c r="IR3" s="4" t="s">
        <v>48</v>
      </c>
      <c r="IS3" s="4" t="s">
        <v>48</v>
      </c>
      <c r="IT3" s="4" t="s">
        <v>49</v>
      </c>
      <c r="IU3" s="4" t="s">
        <v>50</v>
      </c>
      <c r="IV3" s="4" t="s">
        <v>47</v>
      </c>
      <c r="IW3" s="4" t="s">
        <v>47</v>
      </c>
      <c r="IX3" s="4" t="s">
        <v>47</v>
      </c>
      <c r="IY3" s="4" t="s">
        <v>48</v>
      </c>
      <c r="IZ3" s="4" t="s">
        <v>48</v>
      </c>
      <c r="JA3" s="4" t="s">
        <v>48</v>
      </c>
      <c r="JB3" s="4" t="s">
        <v>49</v>
      </c>
      <c r="JC3" s="4" t="s">
        <v>50</v>
      </c>
      <c r="JD3" s="4" t="s">
        <v>47</v>
      </c>
      <c r="JE3" s="4" t="s">
        <v>47</v>
      </c>
      <c r="JF3" s="4" t="s">
        <v>47</v>
      </c>
      <c r="JG3" s="4" t="s">
        <v>48</v>
      </c>
      <c r="JH3" s="4" t="s">
        <v>48</v>
      </c>
      <c r="JI3" s="4" t="s">
        <v>48</v>
      </c>
      <c r="JJ3" s="4" t="s">
        <v>49</v>
      </c>
      <c r="JK3" s="4" t="s">
        <v>50</v>
      </c>
      <c r="JL3" s="4" t="s">
        <v>47</v>
      </c>
      <c r="JM3" s="4" t="s">
        <v>47</v>
      </c>
      <c r="JN3" s="4" t="s">
        <v>47</v>
      </c>
      <c r="JO3" s="4" t="s">
        <v>48</v>
      </c>
      <c r="JP3" s="4" t="s">
        <v>48</v>
      </c>
      <c r="JQ3" s="4" t="s">
        <v>48</v>
      </c>
      <c r="JR3" s="4" t="s">
        <v>49</v>
      </c>
      <c r="JS3" s="4" t="s">
        <v>50</v>
      </c>
      <c r="JT3" s="4" t="s">
        <v>47</v>
      </c>
      <c r="JU3" s="4" t="s">
        <v>47</v>
      </c>
      <c r="JV3" s="4" t="s">
        <v>47</v>
      </c>
      <c r="JW3" s="4" t="s">
        <v>48</v>
      </c>
      <c r="JX3" s="4" t="s">
        <v>48</v>
      </c>
      <c r="JY3" s="4" t="s">
        <v>48</v>
      </c>
      <c r="JZ3" s="4" t="s">
        <v>49</v>
      </c>
      <c r="KA3" s="4" t="s">
        <v>50</v>
      </c>
      <c r="KB3" s="4" t="s">
        <v>47</v>
      </c>
      <c r="KC3" s="4" t="s">
        <v>47</v>
      </c>
      <c r="KD3" s="4" t="s">
        <v>47</v>
      </c>
      <c r="KE3" s="4" t="s">
        <v>48</v>
      </c>
      <c r="KF3" s="4" t="s">
        <v>48</v>
      </c>
      <c r="KG3" s="4" t="s">
        <v>48</v>
      </c>
      <c r="KH3" s="4" t="s">
        <v>49</v>
      </c>
      <c r="KI3" s="4" t="s">
        <v>50</v>
      </c>
    </row>
    <row r="4">
      <c r="A4" s="4" t="s">
        <v>8</v>
      </c>
      <c r="B4" s="4" t="s">
        <v>9</v>
      </c>
      <c r="C4" s="4" t="s">
        <v>10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63</v>
      </c>
      <c r="O4" s="4" t="s">
        <v>64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49</v>
      </c>
      <c r="U4" s="4" t="s">
        <v>50</v>
      </c>
      <c r="V4" s="4" t="s">
        <v>51</v>
      </c>
      <c r="W4" s="4" t="s">
        <v>52</v>
      </c>
      <c r="X4" s="4" t="s">
        <v>65</v>
      </c>
      <c r="Y4" s="4" t="s">
        <v>66</v>
      </c>
      <c r="Z4" s="4" t="s">
        <v>63</v>
      </c>
      <c r="AA4" s="4" t="s">
        <v>65</v>
      </c>
      <c r="AB4" s="4" t="s">
        <v>66</v>
      </c>
      <c r="AC4" s="4" t="s">
        <v>63</v>
      </c>
      <c r="AD4" s="4" t="s">
        <v>49</v>
      </c>
      <c r="AE4" s="4" t="s">
        <v>50</v>
      </c>
      <c r="AF4" s="4" t="s">
        <v>65</v>
      </c>
      <c r="AG4" s="4" t="s">
        <v>66</v>
      </c>
      <c r="AH4" s="4" t="s">
        <v>63</v>
      </c>
      <c r="AI4" s="4" t="s">
        <v>65</v>
      </c>
      <c r="AJ4" s="4" t="s">
        <v>66</v>
      </c>
      <c r="AK4" s="4" t="s">
        <v>63</v>
      </c>
      <c r="AL4" s="4" t="s">
        <v>49</v>
      </c>
      <c r="AM4" s="4" t="s">
        <v>50</v>
      </c>
      <c r="AN4" s="4" t="s">
        <v>65</v>
      </c>
      <c r="AO4" s="4" t="s">
        <v>66</v>
      </c>
      <c r="AP4" s="4" t="s">
        <v>63</v>
      </c>
      <c r="AQ4" s="4" t="s">
        <v>65</v>
      </c>
      <c r="AR4" s="4" t="s">
        <v>66</v>
      </c>
      <c r="AS4" s="4" t="s">
        <v>63</v>
      </c>
      <c r="AT4" s="4" t="s">
        <v>49</v>
      </c>
      <c r="AU4" s="4" t="s">
        <v>50</v>
      </c>
      <c r="AV4" s="4" t="s">
        <v>65</v>
      </c>
      <c r="AW4" s="4" t="s">
        <v>66</v>
      </c>
      <c r="AX4" s="4" t="s">
        <v>63</v>
      </c>
      <c r="AY4" s="4" t="s">
        <v>65</v>
      </c>
      <c r="AZ4" s="4" t="s">
        <v>66</v>
      </c>
      <c r="BA4" s="4" t="s">
        <v>63</v>
      </c>
      <c r="BB4" s="4" t="s">
        <v>49</v>
      </c>
      <c r="BC4" s="4" t="s">
        <v>50</v>
      </c>
      <c r="BD4" s="4" t="s">
        <v>65</v>
      </c>
      <c r="BE4" s="4" t="s">
        <v>66</v>
      </c>
      <c r="BF4" s="4" t="s">
        <v>63</v>
      </c>
      <c r="BG4" s="4" t="s">
        <v>65</v>
      </c>
      <c r="BH4" s="4" t="s">
        <v>66</v>
      </c>
      <c r="BI4" s="4" t="s">
        <v>63</v>
      </c>
      <c r="BJ4" s="4" t="s">
        <v>49</v>
      </c>
      <c r="BK4" s="4" t="s">
        <v>50</v>
      </c>
      <c r="BL4" s="4" t="s">
        <v>65</v>
      </c>
      <c r="BM4" s="4" t="s">
        <v>66</v>
      </c>
      <c r="BN4" s="4" t="s">
        <v>63</v>
      </c>
      <c r="BO4" s="4" t="s">
        <v>65</v>
      </c>
      <c r="BP4" s="4" t="s">
        <v>66</v>
      </c>
      <c r="BQ4" s="4" t="s">
        <v>63</v>
      </c>
      <c r="BR4" s="4" t="s">
        <v>49</v>
      </c>
      <c r="BS4" s="4" t="s">
        <v>50</v>
      </c>
      <c r="BT4" s="4" t="s">
        <v>65</v>
      </c>
      <c r="BU4" s="4" t="s">
        <v>66</v>
      </c>
      <c r="BV4" s="4" t="s">
        <v>63</v>
      </c>
      <c r="BW4" s="4" t="s">
        <v>65</v>
      </c>
      <c r="BX4" s="4" t="s">
        <v>66</v>
      </c>
      <c r="BY4" s="4" t="s">
        <v>63</v>
      </c>
      <c r="BZ4" s="4" t="s">
        <v>49</v>
      </c>
      <c r="CA4" s="4" t="s">
        <v>50</v>
      </c>
      <c r="CB4" s="4" t="s">
        <v>65</v>
      </c>
      <c r="CC4" s="4" t="s">
        <v>66</v>
      </c>
      <c r="CD4" s="4" t="s">
        <v>63</v>
      </c>
      <c r="CE4" s="4" t="s">
        <v>65</v>
      </c>
      <c r="CF4" s="4" t="s">
        <v>66</v>
      </c>
      <c r="CG4" s="4" t="s">
        <v>63</v>
      </c>
      <c r="CH4" s="4" t="s">
        <v>49</v>
      </c>
      <c r="CI4" s="4" t="s">
        <v>50</v>
      </c>
      <c r="CJ4" s="4" t="s">
        <v>65</v>
      </c>
      <c r="CK4" s="4" t="s">
        <v>66</v>
      </c>
      <c r="CL4" s="4" t="s">
        <v>63</v>
      </c>
      <c r="CM4" s="4" t="s">
        <v>65</v>
      </c>
      <c r="CN4" s="4" t="s">
        <v>66</v>
      </c>
      <c r="CO4" s="4" t="s">
        <v>63</v>
      </c>
      <c r="CP4" s="4" t="s">
        <v>49</v>
      </c>
      <c r="CQ4" s="4" t="s">
        <v>50</v>
      </c>
      <c r="CR4" s="4" t="s">
        <v>65</v>
      </c>
      <c r="CS4" s="4" t="s">
        <v>66</v>
      </c>
      <c r="CT4" s="4" t="s">
        <v>63</v>
      </c>
      <c r="CU4" s="4" t="s">
        <v>65</v>
      </c>
      <c r="CV4" s="4" t="s">
        <v>66</v>
      </c>
      <c r="CW4" s="4" t="s">
        <v>63</v>
      </c>
      <c r="CX4" s="4" t="s">
        <v>49</v>
      </c>
      <c r="CY4" s="4" t="s">
        <v>50</v>
      </c>
      <c r="CZ4" s="4" t="s">
        <v>65</v>
      </c>
      <c r="DA4" s="4" t="s">
        <v>66</v>
      </c>
      <c r="DB4" s="4" t="s">
        <v>63</v>
      </c>
      <c r="DC4" s="4" t="s">
        <v>65</v>
      </c>
      <c r="DD4" s="4" t="s">
        <v>66</v>
      </c>
      <c r="DE4" s="4" t="s">
        <v>63</v>
      </c>
      <c r="DF4" s="4" t="s">
        <v>49</v>
      </c>
      <c r="DG4" s="4" t="s">
        <v>50</v>
      </c>
      <c r="DH4" s="4" t="s">
        <v>65</v>
      </c>
      <c r="DI4" s="4" t="s">
        <v>66</v>
      </c>
      <c r="DJ4" s="4" t="s">
        <v>63</v>
      </c>
      <c r="DK4" s="4" t="s">
        <v>65</v>
      </c>
      <c r="DL4" s="4" t="s">
        <v>66</v>
      </c>
      <c r="DM4" s="4" t="s">
        <v>63</v>
      </c>
      <c r="DN4" s="4" t="s">
        <v>49</v>
      </c>
      <c r="DO4" s="4" t="s">
        <v>50</v>
      </c>
      <c r="DP4" s="4" t="s">
        <v>65</v>
      </c>
      <c r="DQ4" s="4" t="s">
        <v>66</v>
      </c>
      <c r="DR4" s="4" t="s">
        <v>63</v>
      </c>
      <c r="DS4" s="4" t="s">
        <v>65</v>
      </c>
      <c r="DT4" s="4" t="s">
        <v>66</v>
      </c>
      <c r="DU4" s="4" t="s">
        <v>63</v>
      </c>
      <c r="DV4" s="4" t="s">
        <v>49</v>
      </c>
      <c r="DW4" s="4" t="s">
        <v>50</v>
      </c>
      <c r="DX4" s="4" t="s">
        <v>65</v>
      </c>
      <c r="DY4" s="4" t="s">
        <v>66</v>
      </c>
      <c r="DZ4" s="4" t="s">
        <v>63</v>
      </c>
      <c r="EA4" s="4" t="s">
        <v>65</v>
      </c>
      <c r="EB4" s="4" t="s">
        <v>66</v>
      </c>
      <c r="EC4" s="4" t="s">
        <v>63</v>
      </c>
      <c r="ED4" s="4" t="s">
        <v>49</v>
      </c>
      <c r="EE4" s="4" t="s">
        <v>50</v>
      </c>
      <c r="EF4" s="4" t="s">
        <v>65</v>
      </c>
      <c r="EG4" s="4" t="s">
        <v>66</v>
      </c>
      <c r="EH4" s="4" t="s">
        <v>63</v>
      </c>
      <c r="EI4" s="4" t="s">
        <v>65</v>
      </c>
      <c r="EJ4" s="4" t="s">
        <v>66</v>
      </c>
      <c r="EK4" s="4" t="s">
        <v>63</v>
      </c>
      <c r="EL4" s="4" t="s">
        <v>49</v>
      </c>
      <c r="EM4" s="4" t="s">
        <v>50</v>
      </c>
      <c r="EN4" s="4" t="s">
        <v>65</v>
      </c>
      <c r="EO4" s="4" t="s">
        <v>66</v>
      </c>
      <c r="EP4" s="4" t="s">
        <v>63</v>
      </c>
      <c r="EQ4" s="4" t="s">
        <v>65</v>
      </c>
      <c r="ER4" s="4" t="s">
        <v>66</v>
      </c>
      <c r="ES4" s="4" t="s">
        <v>63</v>
      </c>
      <c r="ET4" s="4" t="s">
        <v>49</v>
      </c>
      <c r="EU4" s="4" t="s">
        <v>50</v>
      </c>
      <c r="EV4" s="4" t="s">
        <v>65</v>
      </c>
      <c r="EW4" s="4" t="s">
        <v>66</v>
      </c>
      <c r="EX4" s="4" t="s">
        <v>63</v>
      </c>
      <c r="EY4" s="4" t="s">
        <v>65</v>
      </c>
      <c r="EZ4" s="4" t="s">
        <v>66</v>
      </c>
      <c r="FA4" s="4" t="s">
        <v>63</v>
      </c>
      <c r="FB4" s="4" t="s">
        <v>49</v>
      </c>
      <c r="FC4" s="4" t="s">
        <v>50</v>
      </c>
      <c r="FD4" s="4" t="s">
        <v>65</v>
      </c>
      <c r="FE4" s="4" t="s">
        <v>66</v>
      </c>
      <c r="FF4" s="4" t="s">
        <v>63</v>
      </c>
      <c r="FG4" s="4" t="s">
        <v>65</v>
      </c>
      <c r="FH4" s="4" t="s">
        <v>66</v>
      </c>
      <c r="FI4" s="4" t="s">
        <v>63</v>
      </c>
      <c r="FJ4" s="4" t="s">
        <v>49</v>
      </c>
      <c r="FK4" s="4" t="s">
        <v>50</v>
      </c>
      <c r="FL4" s="4" t="s">
        <v>65</v>
      </c>
      <c r="FM4" s="4" t="s">
        <v>66</v>
      </c>
      <c r="FN4" s="4" t="s">
        <v>63</v>
      </c>
      <c r="FO4" s="4" t="s">
        <v>65</v>
      </c>
      <c r="FP4" s="4" t="s">
        <v>66</v>
      </c>
      <c r="FQ4" s="4" t="s">
        <v>63</v>
      </c>
      <c r="FR4" s="4" t="s">
        <v>49</v>
      </c>
      <c r="FS4" s="4" t="s">
        <v>50</v>
      </c>
      <c r="FT4" s="4" t="s">
        <v>65</v>
      </c>
      <c r="FU4" s="4" t="s">
        <v>66</v>
      </c>
      <c r="FV4" s="4" t="s">
        <v>63</v>
      </c>
      <c r="FW4" s="4" t="s">
        <v>65</v>
      </c>
      <c r="FX4" s="4" t="s">
        <v>66</v>
      </c>
      <c r="FY4" s="4" t="s">
        <v>63</v>
      </c>
      <c r="FZ4" s="4" t="s">
        <v>49</v>
      </c>
      <c r="GA4" s="4" t="s">
        <v>50</v>
      </c>
      <c r="GB4" s="4" t="s">
        <v>65</v>
      </c>
      <c r="GC4" s="4" t="s">
        <v>66</v>
      </c>
      <c r="GD4" s="4" t="s">
        <v>63</v>
      </c>
      <c r="GE4" s="4" t="s">
        <v>65</v>
      </c>
      <c r="GF4" s="4" t="s">
        <v>66</v>
      </c>
      <c r="GG4" s="4" t="s">
        <v>63</v>
      </c>
      <c r="GH4" s="4" t="s">
        <v>49</v>
      </c>
      <c r="GI4" s="4" t="s">
        <v>50</v>
      </c>
      <c r="GJ4" s="4" t="s">
        <v>65</v>
      </c>
      <c r="GK4" s="4" t="s">
        <v>66</v>
      </c>
      <c r="GL4" s="4" t="s">
        <v>63</v>
      </c>
      <c r="GM4" s="4" t="s">
        <v>65</v>
      </c>
      <c r="GN4" s="4" t="s">
        <v>66</v>
      </c>
      <c r="GO4" s="4" t="s">
        <v>63</v>
      </c>
      <c r="GP4" s="4" t="s">
        <v>49</v>
      </c>
      <c r="GQ4" s="4" t="s">
        <v>50</v>
      </c>
      <c r="GR4" s="4" t="s">
        <v>65</v>
      </c>
      <c r="GS4" s="4" t="s">
        <v>66</v>
      </c>
      <c r="GT4" s="4" t="s">
        <v>63</v>
      </c>
      <c r="GU4" s="4" t="s">
        <v>65</v>
      </c>
      <c r="GV4" s="4" t="s">
        <v>66</v>
      </c>
      <c r="GW4" s="4" t="s">
        <v>63</v>
      </c>
      <c r="GX4" s="4" t="s">
        <v>49</v>
      </c>
      <c r="GY4" s="4" t="s">
        <v>50</v>
      </c>
      <c r="GZ4" s="4" t="s">
        <v>65</v>
      </c>
      <c r="HA4" s="4" t="s">
        <v>66</v>
      </c>
      <c r="HB4" s="4" t="s">
        <v>63</v>
      </c>
      <c r="HC4" s="4" t="s">
        <v>65</v>
      </c>
      <c r="HD4" s="4" t="s">
        <v>66</v>
      </c>
      <c r="HE4" s="4" t="s">
        <v>63</v>
      </c>
      <c r="HF4" s="4" t="s">
        <v>49</v>
      </c>
      <c r="HG4" s="4" t="s">
        <v>50</v>
      </c>
      <c r="HH4" s="4" t="s">
        <v>65</v>
      </c>
      <c r="HI4" s="4" t="s">
        <v>66</v>
      </c>
      <c r="HJ4" s="4" t="s">
        <v>63</v>
      </c>
      <c r="HK4" s="4" t="s">
        <v>65</v>
      </c>
      <c r="HL4" s="4" t="s">
        <v>66</v>
      </c>
      <c r="HM4" s="4" t="s">
        <v>63</v>
      </c>
      <c r="HN4" s="4" t="s">
        <v>49</v>
      </c>
      <c r="HO4" s="4" t="s">
        <v>50</v>
      </c>
      <c r="HP4" s="4" t="s">
        <v>65</v>
      </c>
      <c r="HQ4" s="4" t="s">
        <v>66</v>
      </c>
      <c r="HR4" s="4" t="s">
        <v>63</v>
      </c>
      <c r="HS4" s="4" t="s">
        <v>65</v>
      </c>
      <c r="HT4" s="4" t="s">
        <v>66</v>
      </c>
      <c r="HU4" s="4" t="s">
        <v>63</v>
      </c>
      <c r="HV4" s="4" t="s">
        <v>49</v>
      </c>
      <c r="HW4" s="4" t="s">
        <v>50</v>
      </c>
      <c r="HX4" s="4" t="s">
        <v>65</v>
      </c>
      <c r="HY4" s="4" t="s">
        <v>66</v>
      </c>
      <c r="HZ4" s="4" t="s">
        <v>63</v>
      </c>
      <c r="IA4" s="4" t="s">
        <v>65</v>
      </c>
      <c r="IB4" s="4" t="s">
        <v>66</v>
      </c>
      <c r="IC4" s="4" t="s">
        <v>63</v>
      </c>
      <c r="ID4" s="4" t="s">
        <v>49</v>
      </c>
      <c r="IE4" s="4" t="s">
        <v>50</v>
      </c>
      <c r="IF4" s="4" t="s">
        <v>65</v>
      </c>
      <c r="IG4" s="4" t="s">
        <v>66</v>
      </c>
      <c r="IH4" s="4" t="s">
        <v>63</v>
      </c>
      <c r="II4" s="4" t="s">
        <v>65</v>
      </c>
      <c r="IJ4" s="4" t="s">
        <v>66</v>
      </c>
      <c r="IK4" s="4" t="s">
        <v>63</v>
      </c>
      <c r="IL4" s="4" t="s">
        <v>49</v>
      </c>
      <c r="IM4" s="4" t="s">
        <v>50</v>
      </c>
      <c r="IN4" s="4" t="s">
        <v>65</v>
      </c>
      <c r="IO4" s="4" t="s">
        <v>66</v>
      </c>
      <c r="IP4" s="4" t="s">
        <v>63</v>
      </c>
      <c r="IQ4" s="4" t="s">
        <v>65</v>
      </c>
      <c r="IR4" s="4" t="s">
        <v>66</v>
      </c>
      <c r="IS4" s="4" t="s">
        <v>63</v>
      </c>
      <c r="IT4" s="4" t="s">
        <v>49</v>
      </c>
      <c r="IU4" s="4" t="s">
        <v>50</v>
      </c>
      <c r="IV4" s="4" t="s">
        <v>65</v>
      </c>
      <c r="IW4" s="4" t="s">
        <v>66</v>
      </c>
      <c r="IX4" s="4" t="s">
        <v>63</v>
      </c>
      <c r="IY4" s="4" t="s">
        <v>65</v>
      </c>
      <c r="IZ4" s="4" t="s">
        <v>66</v>
      </c>
      <c r="JA4" s="4" t="s">
        <v>63</v>
      </c>
      <c r="JB4" s="4" t="s">
        <v>49</v>
      </c>
      <c r="JC4" s="4" t="s">
        <v>50</v>
      </c>
      <c r="JD4" s="4" t="s">
        <v>65</v>
      </c>
      <c r="JE4" s="4" t="s">
        <v>66</v>
      </c>
      <c r="JF4" s="4" t="s">
        <v>63</v>
      </c>
      <c r="JG4" s="4" t="s">
        <v>65</v>
      </c>
      <c r="JH4" s="4" t="s">
        <v>66</v>
      </c>
      <c r="JI4" s="4" t="s">
        <v>63</v>
      </c>
      <c r="JJ4" s="4" t="s">
        <v>49</v>
      </c>
      <c r="JK4" s="4" t="s">
        <v>50</v>
      </c>
      <c r="JL4" s="4" t="s">
        <v>65</v>
      </c>
      <c r="JM4" s="4" t="s">
        <v>66</v>
      </c>
      <c r="JN4" s="4" t="s">
        <v>63</v>
      </c>
      <c r="JO4" s="4" t="s">
        <v>65</v>
      </c>
      <c r="JP4" s="4" t="s">
        <v>66</v>
      </c>
      <c r="JQ4" s="4" t="s">
        <v>63</v>
      </c>
      <c r="JR4" s="4" t="s">
        <v>49</v>
      </c>
      <c r="JS4" s="4" t="s">
        <v>50</v>
      </c>
      <c r="JT4" s="4" t="s">
        <v>65</v>
      </c>
      <c r="JU4" s="4" t="s">
        <v>66</v>
      </c>
      <c r="JV4" s="4" t="s">
        <v>63</v>
      </c>
      <c r="JW4" s="4" t="s">
        <v>65</v>
      </c>
      <c r="JX4" s="4" t="s">
        <v>66</v>
      </c>
      <c r="JY4" s="4" t="s">
        <v>63</v>
      </c>
      <c r="JZ4" s="4" t="s">
        <v>49</v>
      </c>
      <c r="KA4" s="4" t="s">
        <v>50</v>
      </c>
      <c r="KB4" s="4" t="s">
        <v>65</v>
      </c>
      <c r="KC4" s="4" t="s">
        <v>66</v>
      </c>
      <c r="KD4" s="4" t="s">
        <v>63</v>
      </c>
      <c r="KE4" s="4" t="s">
        <v>65</v>
      </c>
      <c r="KF4" s="4" t="s">
        <v>66</v>
      </c>
      <c r="KG4" s="4" t="s">
        <v>63</v>
      </c>
      <c r="KH4" s="4" t="s">
        <v>49</v>
      </c>
      <c r="KI4" s="4" t="s">
        <v>50</v>
      </c>
    </row>
    <row r="5">
      <c r="A5" s="10" t="s">
        <v>67</v>
      </c>
      <c r="B5" s="10" t="s">
        <v>68</v>
      </c>
      <c r="C5" s="10" t="s">
        <v>69</v>
      </c>
      <c r="D5" s="11">
        <v>11921</v>
      </c>
      <c r="E5" s="11">
        <f>=ROUNDDOWN(16.0077883711562,0)</f>
      </c>
      <c r="F5" s="11">
        <v>11165</v>
      </c>
      <c r="G5" s="12">
        <v>0.998</v>
      </c>
      <c r="H5" s="11"/>
      <c r="I5" s="11">
        <f>=ROUNDDOWN({0},0)</f>
      </c>
      <c r="J5" s="11"/>
      <c r="K5" s="12"/>
      <c r="L5" s="11">
        <v>2765</v>
      </c>
      <c r="M5" s="13">
        <v>148428.53</v>
      </c>
      <c r="N5" s="11">
        <v>40</v>
      </c>
      <c r="O5" s="14">
        <v>3710.71</v>
      </c>
      <c r="P5" s="11">
        <v>2833</v>
      </c>
      <c r="Q5" s="13">
        <v>150458.97</v>
      </c>
      <c r="R5" s="11">
        <v>58</v>
      </c>
      <c r="S5" s="14">
        <v>2594.12</v>
      </c>
      <c r="T5" s="12">
        <v>-0.024</v>
      </c>
      <c r="U5" s="12">
        <v>-0.0135</v>
      </c>
      <c r="V5" s="12">
        <v>-0.3103</v>
      </c>
      <c r="W5" s="12">
        <v>0.4304</v>
      </c>
      <c r="X5" s="11">
        <v>358</v>
      </c>
      <c r="Y5" s="13">
        <v>21013.19</v>
      </c>
      <c r="Z5" s="11">
        <v>40</v>
      </c>
      <c r="AA5" s="11">
        <v>107</v>
      </c>
      <c r="AB5" s="13">
        <v>6228.03</v>
      </c>
      <c r="AC5" s="11">
        <v>58</v>
      </c>
      <c r="AD5" s="12">
        <v>2.3458</v>
      </c>
      <c r="AE5" s="12">
        <v>2.374</v>
      </c>
      <c r="AF5" s="11">
        <v>298</v>
      </c>
      <c r="AG5" s="13">
        <v>16323.58</v>
      </c>
      <c r="AH5" s="11">
        <v>36</v>
      </c>
      <c r="AI5" s="11">
        <v>422</v>
      </c>
      <c r="AJ5" s="13">
        <v>23028.64</v>
      </c>
      <c r="AK5" s="11">
        <v>46</v>
      </c>
      <c r="AL5" s="12">
        <v>-0.2938</v>
      </c>
      <c r="AM5" s="12">
        <v>-0.2912</v>
      </c>
      <c r="AN5" s="11">
        <v>540</v>
      </c>
      <c r="AO5" s="13">
        <v>29323.57</v>
      </c>
      <c r="AP5" s="11">
        <v>40</v>
      </c>
      <c r="AQ5" s="11">
        <v>645</v>
      </c>
      <c r="AR5" s="13">
        <v>33867.03</v>
      </c>
      <c r="AS5" s="11">
        <v>58</v>
      </c>
      <c r="AT5" s="12">
        <v>-0.1628</v>
      </c>
      <c r="AU5" s="12">
        <v>-0.1342</v>
      </c>
      <c r="AV5" s="11">
        <v>595</v>
      </c>
      <c r="AW5" s="13">
        <v>29483.78</v>
      </c>
      <c r="AX5" s="11">
        <v>40</v>
      </c>
      <c r="AY5" s="11">
        <v>511</v>
      </c>
      <c r="AZ5" s="13">
        <v>26266.81</v>
      </c>
      <c r="BA5" s="11">
        <v>58</v>
      </c>
      <c r="BB5" s="12">
        <v>0.1644</v>
      </c>
      <c r="BC5" s="12">
        <v>0.1225</v>
      </c>
      <c r="BD5" s="11">
        <v>333</v>
      </c>
      <c r="BE5" s="13">
        <v>17989.99</v>
      </c>
      <c r="BF5" s="11">
        <v>40</v>
      </c>
      <c r="BG5" s="11">
        <v>326</v>
      </c>
      <c r="BH5" s="13">
        <v>18555.71</v>
      </c>
      <c r="BI5" s="11">
        <v>58</v>
      </c>
      <c r="BJ5" s="12">
        <v>0.0215</v>
      </c>
      <c r="BK5" s="12">
        <v>-0.0305</v>
      </c>
      <c r="BL5" s="11">
        <v>86</v>
      </c>
      <c r="BM5" s="13">
        <v>4945.78</v>
      </c>
      <c r="BN5" s="11">
        <v>40</v>
      </c>
      <c r="BO5" s="11">
        <v>75</v>
      </c>
      <c r="BP5" s="13">
        <v>4279.34</v>
      </c>
      <c r="BQ5" s="11">
        <v>58</v>
      </c>
      <c r="BR5" s="12">
        <v>0.1467</v>
      </c>
      <c r="BS5" s="12">
        <v>0.1557</v>
      </c>
      <c r="BT5" s="11">
        <v>161</v>
      </c>
      <c r="BU5" s="13">
        <v>8846.11</v>
      </c>
      <c r="BV5" s="11">
        <v>40</v>
      </c>
      <c r="BW5" s="11">
        <v>83</v>
      </c>
      <c r="BX5" s="13">
        <v>4489.07</v>
      </c>
      <c r="BY5" s="11">
        <v>58</v>
      </c>
      <c r="BZ5" s="12">
        <v>0.9398</v>
      </c>
      <c r="CA5" s="12">
        <v>0.9706</v>
      </c>
      <c r="CB5" s="11">
        <v>132</v>
      </c>
      <c r="CC5" s="13">
        <v>6832.94</v>
      </c>
      <c r="CD5" s="11">
        <v>40</v>
      </c>
      <c r="CE5" s="11">
        <v>196</v>
      </c>
      <c r="CF5" s="13">
        <v>9490.72</v>
      </c>
      <c r="CG5" s="11">
        <v>58</v>
      </c>
      <c r="CH5" s="12">
        <v>-0.3265</v>
      </c>
      <c r="CI5" s="12">
        <v>-0.28</v>
      </c>
      <c r="CJ5" s="11">
        <v>26</v>
      </c>
      <c r="CK5" s="13">
        <v>1396.46</v>
      </c>
      <c r="CL5" s="11">
        <v>40</v>
      </c>
      <c r="CM5" s="11">
        <v>24</v>
      </c>
      <c r="CN5" s="13">
        <v>1308.48</v>
      </c>
      <c r="CO5" s="11">
        <v>22</v>
      </c>
      <c r="CP5" s="12">
        <v>0.0833</v>
      </c>
      <c r="CQ5" s="12">
        <v>0.0672</v>
      </c>
      <c r="CR5" s="11">
        <v>16</v>
      </c>
      <c r="CS5" s="13">
        <v>923.48</v>
      </c>
      <c r="CT5" s="11">
        <v>10</v>
      </c>
      <c r="CU5" s="11">
        <v>20</v>
      </c>
      <c r="CV5" s="13">
        <v>979.83</v>
      </c>
      <c r="CW5" s="11">
        <v>22</v>
      </c>
      <c r="CX5" s="12">
        <v>-0.2</v>
      </c>
      <c r="CY5" s="12">
        <v>-0.0575</v>
      </c>
      <c r="CZ5" s="11">
        <v>9</v>
      </c>
      <c r="DA5" s="13">
        <v>424.59</v>
      </c>
      <c r="DB5" s="11">
        <v>3</v>
      </c>
      <c r="DC5" s="11">
        <v>61</v>
      </c>
      <c r="DD5" s="13">
        <v>2933.99</v>
      </c>
      <c r="DE5" s="11">
        <v>3</v>
      </c>
      <c r="DF5" s="12">
        <v>-0.8525</v>
      </c>
      <c r="DG5" s="12">
        <v>-0.8553</v>
      </c>
      <c r="DH5" s="11">
        <v>11</v>
      </c>
      <c r="DI5" s="13">
        <v>711.09</v>
      </c>
      <c r="DJ5" s="11">
        <v>40</v>
      </c>
      <c r="DK5" s="11">
        <v>3</v>
      </c>
      <c r="DL5" s="13">
        <v>349.97</v>
      </c>
      <c r="DM5" s="11">
        <v>58</v>
      </c>
      <c r="DN5" s="12">
        <v>2.6667</v>
      </c>
      <c r="DO5" s="12">
        <v>1.0319</v>
      </c>
      <c r="DP5" s="11">
        <v>42</v>
      </c>
      <c r="DQ5" s="13">
        <v>2219.22</v>
      </c>
      <c r="DR5" s="11">
        <v>14</v>
      </c>
      <c r="DS5" s="11">
        <v>47</v>
      </c>
      <c r="DT5" s="13">
        <v>2481.68</v>
      </c>
      <c r="DU5" s="11">
        <v>14</v>
      </c>
      <c r="DV5" s="12">
        <v>-0.1064</v>
      </c>
      <c r="DW5" s="12">
        <v>-0.1058</v>
      </c>
      <c r="DX5" s="11">
        <v>16</v>
      </c>
      <c r="DY5" s="13">
        <v>794.72</v>
      </c>
      <c r="DZ5" s="11">
        <v>27</v>
      </c>
      <c r="EA5" s="11">
        <v>15</v>
      </c>
      <c r="EB5" s="13">
        <v>784.91</v>
      </c>
      <c r="EC5" s="11">
        <v>20</v>
      </c>
      <c r="ED5" s="12">
        <v>0.0667</v>
      </c>
      <c r="EE5" s="12">
        <v>0.0125</v>
      </c>
      <c r="EF5" s="11">
        <v>64</v>
      </c>
      <c r="EG5" s="13">
        <v>3350.83</v>
      </c>
      <c r="EH5" s="11">
        <v>23</v>
      </c>
      <c r="EI5" s="11">
        <v>119</v>
      </c>
      <c r="EJ5" s="13">
        <v>6204.59</v>
      </c>
      <c r="EK5" s="11">
        <v>19</v>
      </c>
      <c r="EL5" s="12">
        <v>-0.4622</v>
      </c>
      <c r="EM5" s="12">
        <v>-0.4599</v>
      </c>
      <c r="EN5" s="11">
        <v>4</v>
      </c>
      <c r="EO5" s="13">
        <v>221.91</v>
      </c>
      <c r="EP5" s="11">
        <v>9</v>
      </c>
      <c r="EQ5" s="11">
        <v>3</v>
      </c>
      <c r="ER5" s="13">
        <v>176.43</v>
      </c>
      <c r="ES5" s="11">
        <v>9</v>
      </c>
      <c r="ET5" s="12">
        <v>0.3333</v>
      </c>
      <c r="EU5" s="12">
        <v>0.2578</v>
      </c>
      <c r="EV5" s="11"/>
      <c r="EW5" s="13"/>
      <c r="EX5" s="11"/>
      <c r="EY5" s="11"/>
      <c r="EZ5" s="13"/>
      <c r="FA5" s="11"/>
      <c r="FB5" s="12"/>
      <c r="FC5" s="12"/>
      <c r="FD5" s="11">
        <v>3</v>
      </c>
      <c r="FE5" s="13">
        <v>135.27</v>
      </c>
      <c r="FF5" s="11">
        <v>1</v>
      </c>
      <c r="FG5" s="11"/>
      <c r="FH5" s="13"/>
      <c r="FI5" s="11">
        <v>1</v>
      </c>
      <c r="FJ5" s="12"/>
      <c r="FK5" s="12"/>
      <c r="FL5" s="11">
        <v>47</v>
      </c>
      <c r="FM5" s="13">
        <v>2544.99</v>
      </c>
      <c r="FN5" s="11">
        <v>20</v>
      </c>
      <c r="FO5" s="11">
        <v>61</v>
      </c>
      <c r="FP5" s="13">
        <v>3195.2</v>
      </c>
      <c r="FQ5" s="11">
        <v>9</v>
      </c>
      <c r="FR5" s="12">
        <v>-0.2295</v>
      </c>
      <c r="FS5" s="12">
        <v>-0.2035</v>
      </c>
      <c r="FT5" s="11">
        <v>11</v>
      </c>
      <c r="FU5" s="13">
        <v>226.37</v>
      </c>
      <c r="FV5" s="11">
        <v>37</v>
      </c>
      <c r="FW5" s="11"/>
      <c r="FX5" s="13"/>
      <c r="FY5" s="11"/>
      <c r="FZ5" s="12"/>
      <c r="GA5" s="12"/>
      <c r="GB5" s="11">
        <v>10</v>
      </c>
      <c r="GC5" s="13">
        <v>555.21</v>
      </c>
      <c r="GD5" s="11">
        <v>13</v>
      </c>
      <c r="GE5" s="11">
        <v>9</v>
      </c>
      <c r="GF5" s="13">
        <v>541.4</v>
      </c>
      <c r="GG5" s="11">
        <v>13</v>
      </c>
      <c r="GH5" s="12">
        <v>0.1111</v>
      </c>
      <c r="GI5" s="12">
        <v>0.0255</v>
      </c>
      <c r="GJ5" s="11"/>
      <c r="GK5" s="13"/>
      <c r="GL5" s="11">
        <v>40</v>
      </c>
      <c r="GM5" s="11"/>
      <c r="GN5" s="13"/>
      <c r="GO5" s="11">
        <v>24</v>
      </c>
      <c r="GP5" s="12"/>
      <c r="GQ5" s="12"/>
      <c r="GR5" s="11">
        <v>3</v>
      </c>
      <c r="GS5" s="13">
        <v>165.45</v>
      </c>
      <c r="GT5" s="11">
        <v>12</v>
      </c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>
        <v>3</v>
      </c>
      <c r="HK5" s="11"/>
      <c r="HL5" s="13"/>
      <c r="HM5" s="11">
        <v>3</v>
      </c>
      <c r="HN5" s="12"/>
      <c r="HO5" s="12"/>
      <c r="HP5" s="11"/>
      <c r="HQ5" s="13"/>
      <c r="HR5" s="11"/>
      <c r="HS5" s="11">
        <v>70</v>
      </c>
      <c r="HT5" s="13">
        <v>3821.3</v>
      </c>
      <c r="HU5" s="11"/>
      <c r="HV5" s="12"/>
      <c r="HW5" s="12"/>
      <c r="HX5" s="11"/>
      <c r="HY5" s="13"/>
      <c r="HZ5" s="11">
        <v>40</v>
      </c>
      <c r="IA5" s="11">
        <v>30</v>
      </c>
      <c r="IB5" s="13">
        <v>1126.09</v>
      </c>
      <c r="IC5" s="11">
        <v>58</v>
      </c>
      <c r="ID5" s="12"/>
      <c r="IE5" s="12"/>
      <c r="IF5" s="11"/>
      <c r="IG5" s="13"/>
      <c r="IH5" s="11">
        <v>15</v>
      </c>
      <c r="II5" s="11">
        <v>6</v>
      </c>
      <c r="IJ5" s="13">
        <v>349.75</v>
      </c>
      <c r="IK5" s="11">
        <v>9</v>
      </c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</row>
    <row r="6">
      <c r="A6" s="10" t="s">
        <v>67</v>
      </c>
      <c r="B6" s="10" t="s">
        <v>68</v>
      </c>
      <c r="C6" s="10" t="s">
        <v>70</v>
      </c>
      <c r="D6" s="11">
        <v>7864</v>
      </c>
      <c r="E6" s="11">
        <f>=ROUNDDOWN(25.6156351791531,0)</f>
      </c>
      <c r="F6" s="11">
        <v>4450</v>
      </c>
      <c r="G6" s="12">
        <v>1</v>
      </c>
      <c r="H6" s="11"/>
      <c r="I6" s="11">
        <f>=ROUNDDOWN({0},0)</f>
      </c>
      <c r="J6" s="11"/>
      <c r="K6" s="12"/>
      <c r="L6" s="11">
        <v>1130</v>
      </c>
      <c r="M6" s="13">
        <v>39635.49</v>
      </c>
      <c r="N6" s="11">
        <v>12</v>
      </c>
      <c r="O6" s="14">
        <v>3302.96</v>
      </c>
      <c r="P6" s="11">
        <v>1077</v>
      </c>
      <c r="Q6" s="13">
        <v>36743.31</v>
      </c>
      <c r="R6" s="11">
        <v>12</v>
      </c>
      <c r="S6" s="14">
        <v>3061.94</v>
      </c>
      <c r="T6" s="12">
        <v>0.0492</v>
      </c>
      <c r="U6" s="12">
        <v>0.0787</v>
      </c>
      <c r="V6" s="12"/>
      <c r="W6" s="12">
        <v>0.0787</v>
      </c>
      <c r="X6" s="11">
        <v>67</v>
      </c>
      <c r="Y6" s="13">
        <v>2515.61</v>
      </c>
      <c r="Z6" s="11">
        <v>12</v>
      </c>
      <c r="AA6" s="11">
        <v>58</v>
      </c>
      <c r="AB6" s="13">
        <v>2315.34</v>
      </c>
      <c r="AC6" s="11">
        <v>12</v>
      </c>
      <c r="AD6" s="12">
        <v>0.1552</v>
      </c>
      <c r="AE6" s="12">
        <v>0.0865</v>
      </c>
      <c r="AF6" s="11">
        <v>37</v>
      </c>
      <c r="AG6" s="13">
        <v>1493.72</v>
      </c>
      <c r="AH6" s="11">
        <v>6</v>
      </c>
      <c r="AI6" s="11">
        <v>79</v>
      </c>
      <c r="AJ6" s="13">
        <v>3135.88</v>
      </c>
      <c r="AK6" s="11">
        <v>6</v>
      </c>
      <c r="AL6" s="12">
        <v>-0.5316</v>
      </c>
      <c r="AM6" s="12">
        <v>-0.5237</v>
      </c>
      <c r="AN6" s="11">
        <v>212</v>
      </c>
      <c r="AO6" s="13">
        <v>7396.6</v>
      </c>
      <c r="AP6" s="11">
        <v>12</v>
      </c>
      <c r="AQ6" s="11">
        <v>390</v>
      </c>
      <c r="AR6" s="13">
        <v>12843.2</v>
      </c>
      <c r="AS6" s="11">
        <v>12</v>
      </c>
      <c r="AT6" s="12">
        <v>-0.4564</v>
      </c>
      <c r="AU6" s="12">
        <v>-0.4241</v>
      </c>
      <c r="AV6" s="11">
        <v>60</v>
      </c>
      <c r="AW6" s="13">
        <v>2120.87</v>
      </c>
      <c r="AX6" s="11">
        <v>12</v>
      </c>
      <c r="AY6" s="11">
        <v>32</v>
      </c>
      <c r="AZ6" s="13">
        <v>1051.81</v>
      </c>
      <c r="BA6" s="11">
        <v>12</v>
      </c>
      <c r="BB6" s="12">
        <v>0.875</v>
      </c>
      <c r="BC6" s="12">
        <v>1.0164</v>
      </c>
      <c r="BD6" s="11">
        <v>163</v>
      </c>
      <c r="BE6" s="13">
        <v>6156.2</v>
      </c>
      <c r="BF6" s="11">
        <v>12</v>
      </c>
      <c r="BG6" s="11">
        <v>189</v>
      </c>
      <c r="BH6" s="13">
        <v>6721.25</v>
      </c>
      <c r="BI6" s="11">
        <v>12</v>
      </c>
      <c r="BJ6" s="12">
        <v>-0.1376</v>
      </c>
      <c r="BK6" s="12">
        <v>-0.0841</v>
      </c>
      <c r="BL6" s="11">
        <v>113</v>
      </c>
      <c r="BM6" s="13">
        <v>4106.6</v>
      </c>
      <c r="BN6" s="11">
        <v>12</v>
      </c>
      <c r="BO6" s="11">
        <v>53</v>
      </c>
      <c r="BP6" s="13">
        <v>1913.26</v>
      </c>
      <c r="BQ6" s="11">
        <v>12</v>
      </c>
      <c r="BR6" s="12">
        <v>1.1321</v>
      </c>
      <c r="BS6" s="12">
        <v>1.1464</v>
      </c>
      <c r="BT6" s="11">
        <v>44</v>
      </c>
      <c r="BU6" s="13">
        <v>1509.28</v>
      </c>
      <c r="BV6" s="11">
        <v>12</v>
      </c>
      <c r="BW6" s="11">
        <v>51</v>
      </c>
      <c r="BX6" s="13">
        <v>1728.01</v>
      </c>
      <c r="BY6" s="11">
        <v>12</v>
      </c>
      <c r="BZ6" s="12">
        <v>-0.1373</v>
      </c>
      <c r="CA6" s="12">
        <v>-0.1266</v>
      </c>
      <c r="CB6" s="11">
        <v>105</v>
      </c>
      <c r="CC6" s="13">
        <v>2612.41</v>
      </c>
      <c r="CD6" s="11">
        <v>12</v>
      </c>
      <c r="CE6" s="11">
        <v>43</v>
      </c>
      <c r="CF6" s="13">
        <v>1187.53</v>
      </c>
      <c r="CG6" s="11">
        <v>12</v>
      </c>
      <c r="CH6" s="12">
        <v>1.4419</v>
      </c>
      <c r="CI6" s="12">
        <v>1.1999</v>
      </c>
      <c r="CJ6" s="11">
        <v>181</v>
      </c>
      <c r="CK6" s="13">
        <v>6644.25</v>
      </c>
      <c r="CL6" s="11">
        <v>12</v>
      </c>
      <c r="CM6" s="11">
        <v>52</v>
      </c>
      <c r="CN6" s="13">
        <v>1690.72</v>
      </c>
      <c r="CO6" s="11">
        <v>12</v>
      </c>
      <c r="CP6" s="12">
        <v>2.4808</v>
      </c>
      <c r="CQ6" s="12">
        <v>2.9298</v>
      </c>
      <c r="CR6" s="11">
        <v>17</v>
      </c>
      <c r="CS6" s="13">
        <v>642.45</v>
      </c>
      <c r="CT6" s="11">
        <v>6</v>
      </c>
      <c r="CU6" s="11">
        <v>24</v>
      </c>
      <c r="CV6" s="13">
        <v>839.7</v>
      </c>
      <c r="CW6" s="11">
        <v>12</v>
      </c>
      <c r="CX6" s="12">
        <v>-0.2917</v>
      </c>
      <c r="CY6" s="12">
        <v>-0.2349</v>
      </c>
      <c r="CZ6" s="11">
        <v>21</v>
      </c>
      <c r="DA6" s="13">
        <v>762.02</v>
      </c>
      <c r="DB6" s="11">
        <v>10</v>
      </c>
      <c r="DC6" s="11">
        <v>11</v>
      </c>
      <c r="DD6" s="13">
        <v>375.58</v>
      </c>
      <c r="DE6" s="11">
        <v>10</v>
      </c>
      <c r="DF6" s="12">
        <v>0.9091</v>
      </c>
      <c r="DG6" s="12">
        <v>1.0289</v>
      </c>
      <c r="DH6" s="11"/>
      <c r="DI6" s="13"/>
      <c r="DJ6" s="11">
        <v>12</v>
      </c>
      <c r="DK6" s="11"/>
      <c r="DL6" s="13"/>
      <c r="DM6" s="11">
        <v>12</v>
      </c>
      <c r="DN6" s="12"/>
      <c r="DO6" s="12"/>
      <c r="DP6" s="11">
        <v>2</v>
      </c>
      <c r="DQ6" s="13">
        <v>56.28</v>
      </c>
      <c r="DR6" s="11">
        <v>6</v>
      </c>
      <c r="DS6" s="11">
        <v>4</v>
      </c>
      <c r="DT6" s="13">
        <v>152.67</v>
      </c>
      <c r="DU6" s="11">
        <v>6</v>
      </c>
      <c r="DV6" s="12">
        <v>-0.5</v>
      </c>
      <c r="DW6" s="12">
        <v>-0.6314</v>
      </c>
      <c r="DX6" s="11">
        <v>20</v>
      </c>
      <c r="DY6" s="13">
        <v>664.86</v>
      </c>
      <c r="DZ6" s="11">
        <v>10</v>
      </c>
      <c r="EA6" s="11">
        <v>12</v>
      </c>
      <c r="EB6" s="13">
        <v>427.98</v>
      </c>
      <c r="EC6" s="11">
        <v>10</v>
      </c>
      <c r="ED6" s="12">
        <v>0.6667</v>
      </c>
      <c r="EE6" s="12">
        <v>0.5535</v>
      </c>
      <c r="EF6" s="11">
        <v>40</v>
      </c>
      <c r="EG6" s="13">
        <v>1451.31</v>
      </c>
      <c r="EH6" s="11">
        <v>12</v>
      </c>
      <c r="EI6" s="11">
        <v>4</v>
      </c>
      <c r="EJ6" s="13">
        <v>134.4</v>
      </c>
      <c r="EK6" s="11">
        <v>12</v>
      </c>
      <c r="EL6" s="12">
        <v>9</v>
      </c>
      <c r="EM6" s="12">
        <v>9.7984</v>
      </c>
      <c r="EN6" s="11">
        <v>18</v>
      </c>
      <c r="EO6" s="13">
        <v>712.18</v>
      </c>
      <c r="EP6" s="11">
        <v>6</v>
      </c>
      <c r="EQ6" s="11">
        <v>9</v>
      </c>
      <c r="ER6" s="13">
        <v>366.14</v>
      </c>
      <c r="ES6" s="11">
        <v>6</v>
      </c>
      <c r="ET6" s="12">
        <v>1</v>
      </c>
      <c r="EU6" s="12">
        <v>0.9451</v>
      </c>
      <c r="EV6" s="11"/>
      <c r="EW6" s="13"/>
      <c r="EX6" s="11"/>
      <c r="EY6" s="11"/>
      <c r="EZ6" s="13"/>
      <c r="FA6" s="11"/>
      <c r="FB6" s="12"/>
      <c r="FC6" s="12"/>
      <c r="FD6" s="11">
        <v>24</v>
      </c>
      <c r="FE6" s="13">
        <v>614.39</v>
      </c>
      <c r="FF6" s="11">
        <v>4</v>
      </c>
      <c r="FG6" s="11">
        <v>37</v>
      </c>
      <c r="FH6" s="13">
        <v>946.95</v>
      </c>
      <c r="FI6" s="11">
        <v>4</v>
      </c>
      <c r="FJ6" s="12">
        <v>-0.3514</v>
      </c>
      <c r="FK6" s="12">
        <v>-0.3512</v>
      </c>
      <c r="FL6" s="11">
        <v>4</v>
      </c>
      <c r="FM6" s="13">
        <v>90.72</v>
      </c>
      <c r="FN6" s="11">
        <v>6</v>
      </c>
      <c r="FO6" s="11">
        <v>6</v>
      </c>
      <c r="FP6" s="13">
        <v>141.33</v>
      </c>
      <c r="FQ6" s="11">
        <v>6</v>
      </c>
      <c r="FR6" s="12">
        <v>-0.3333</v>
      </c>
      <c r="FS6" s="12">
        <v>-0.3581</v>
      </c>
      <c r="FT6" s="11"/>
      <c r="FU6" s="13"/>
      <c r="FV6" s="11">
        <v>12</v>
      </c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>
        <v>2</v>
      </c>
      <c r="GK6" s="13">
        <v>85.74</v>
      </c>
      <c r="GL6" s="11">
        <v>12</v>
      </c>
      <c r="GM6" s="11">
        <v>3</v>
      </c>
      <c r="GN6" s="13">
        <v>108.87</v>
      </c>
      <c r="GO6" s="11">
        <v>12</v>
      </c>
      <c r="GP6" s="12">
        <v>-0.3333</v>
      </c>
      <c r="GQ6" s="12">
        <v>-0.2125</v>
      </c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>
        <v>15</v>
      </c>
      <c r="HT6" s="13">
        <v>510.86</v>
      </c>
      <c r="HU6" s="11"/>
      <c r="HV6" s="12"/>
      <c r="HW6" s="12"/>
      <c r="HX6" s="11"/>
      <c r="HY6" s="13"/>
      <c r="HZ6" s="11">
        <v>12</v>
      </c>
      <c r="IA6" s="11">
        <v>5</v>
      </c>
      <c r="IB6" s="13">
        <v>151.83</v>
      </c>
      <c r="IC6" s="11">
        <v>12</v>
      </c>
      <c r="ID6" s="12"/>
      <c r="IE6" s="12"/>
      <c r="IF6" s="11"/>
      <c r="IG6" s="13"/>
      <c r="IH6" s="11">
        <v>8</v>
      </c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</row>
    <row r="7">
      <c r="A7" s="10" t="s">
        <v>67</v>
      </c>
      <c r="B7" s="10" t="s">
        <v>71</v>
      </c>
      <c r="C7" s="10" t="s">
        <v>72</v>
      </c>
      <c r="D7" s="11">
        <v>19785</v>
      </c>
      <c r="E7" s="11">
        <f>=ROUNDDOWN({0},0)</f>
      </c>
      <c r="F7" s="11">
        <v>15615</v>
      </c>
      <c r="G7" s="12"/>
      <c r="H7" s="11"/>
      <c r="I7" s="11">
        <f>=ROUNDDOWN({0},0)</f>
      </c>
      <c r="J7" s="11"/>
      <c r="K7" s="12"/>
      <c r="L7" s="11">
        <v>3895</v>
      </c>
      <c r="M7" s="13">
        <v>188064.02</v>
      </c>
      <c r="N7" s="11">
        <v>52</v>
      </c>
      <c r="O7" s="14">
        <v>3616.62</v>
      </c>
      <c r="P7" s="11">
        <v>3910</v>
      </c>
      <c r="Q7" s="13">
        <v>187202.28</v>
      </c>
      <c r="R7" s="11">
        <v>70</v>
      </c>
      <c r="S7" s="14">
        <v>2674.32</v>
      </c>
      <c r="T7" s="12">
        <v>-0.0038</v>
      </c>
      <c r="U7" s="12">
        <v>0.0046</v>
      </c>
      <c r="V7" s="12">
        <v>-0.2571</v>
      </c>
      <c r="W7" s="12">
        <v>0.3524</v>
      </c>
      <c r="X7" s="11">
        <v>425</v>
      </c>
      <c r="Y7" s="13">
        <v>23528.8</v>
      </c>
      <c r="Z7" s="11">
        <v>52</v>
      </c>
      <c r="AA7" s="11">
        <v>165</v>
      </c>
      <c r="AB7" s="13">
        <v>8543.37</v>
      </c>
      <c r="AC7" s="11">
        <v>70</v>
      </c>
      <c r="AD7" s="12">
        <v>1.5758</v>
      </c>
      <c r="AE7" s="12">
        <v>1.754</v>
      </c>
      <c r="AF7" s="11">
        <v>335</v>
      </c>
      <c r="AG7" s="13">
        <v>17817.3</v>
      </c>
      <c r="AH7" s="11">
        <v>42</v>
      </c>
      <c r="AI7" s="11">
        <v>501</v>
      </c>
      <c r="AJ7" s="13">
        <v>26164.52</v>
      </c>
      <c r="AK7" s="11">
        <v>52</v>
      </c>
      <c r="AL7" s="12">
        <v>-0.3313</v>
      </c>
      <c r="AM7" s="12">
        <v>-0.319</v>
      </c>
      <c r="AN7" s="11">
        <v>752</v>
      </c>
      <c r="AO7" s="13">
        <v>36720.17</v>
      </c>
      <c r="AP7" s="11">
        <v>52</v>
      </c>
      <c r="AQ7" s="11">
        <v>1035</v>
      </c>
      <c r="AR7" s="13">
        <v>46710.23</v>
      </c>
      <c r="AS7" s="11">
        <v>70</v>
      </c>
      <c r="AT7" s="12">
        <v>-0.2734</v>
      </c>
      <c r="AU7" s="12">
        <v>-0.2139</v>
      </c>
      <c r="AV7" s="11">
        <v>655</v>
      </c>
      <c r="AW7" s="13">
        <v>31604.65</v>
      </c>
      <c r="AX7" s="11">
        <v>52</v>
      </c>
      <c r="AY7" s="11">
        <v>543</v>
      </c>
      <c r="AZ7" s="13">
        <v>27318.62</v>
      </c>
      <c r="BA7" s="11">
        <v>70</v>
      </c>
      <c r="BB7" s="12">
        <v>0.2063</v>
      </c>
      <c r="BC7" s="12">
        <v>0.1569</v>
      </c>
      <c r="BD7" s="11">
        <v>496</v>
      </c>
      <c r="BE7" s="13">
        <v>24146.19</v>
      </c>
      <c r="BF7" s="11">
        <v>52</v>
      </c>
      <c r="BG7" s="11">
        <v>515</v>
      </c>
      <c r="BH7" s="13">
        <v>25276.96</v>
      </c>
      <c r="BI7" s="11">
        <v>70</v>
      </c>
      <c r="BJ7" s="12">
        <v>-0.0369</v>
      </c>
      <c r="BK7" s="12">
        <v>-0.0447</v>
      </c>
      <c r="BL7" s="11">
        <v>199</v>
      </c>
      <c r="BM7" s="13">
        <v>9052.38</v>
      </c>
      <c r="BN7" s="11">
        <v>52</v>
      </c>
      <c r="BO7" s="11">
        <v>128</v>
      </c>
      <c r="BP7" s="13">
        <v>6192.6</v>
      </c>
      <c r="BQ7" s="11">
        <v>70</v>
      </c>
      <c r="BR7" s="12">
        <v>0.5547</v>
      </c>
      <c r="BS7" s="12">
        <v>0.4618</v>
      </c>
      <c r="BT7" s="11">
        <v>205</v>
      </c>
      <c r="BU7" s="13">
        <v>10355.39</v>
      </c>
      <c r="BV7" s="11">
        <v>52</v>
      </c>
      <c r="BW7" s="11">
        <v>134</v>
      </c>
      <c r="BX7" s="13">
        <v>6217.08</v>
      </c>
      <c r="BY7" s="11">
        <v>70</v>
      </c>
      <c r="BZ7" s="12">
        <v>0.5299</v>
      </c>
      <c r="CA7" s="12">
        <v>0.6656</v>
      </c>
      <c r="CB7" s="11">
        <v>237</v>
      </c>
      <c r="CC7" s="13">
        <v>9445.35</v>
      </c>
      <c r="CD7" s="11">
        <v>52</v>
      </c>
      <c r="CE7" s="11">
        <v>239</v>
      </c>
      <c r="CF7" s="13">
        <v>10678.25</v>
      </c>
      <c r="CG7" s="11">
        <v>70</v>
      </c>
      <c r="CH7" s="12">
        <v>-0.0084</v>
      </c>
      <c r="CI7" s="12">
        <v>-0.1155</v>
      </c>
      <c r="CJ7" s="11">
        <v>207</v>
      </c>
      <c r="CK7" s="13">
        <v>8040.71</v>
      </c>
      <c r="CL7" s="11">
        <v>52</v>
      </c>
      <c r="CM7" s="11">
        <v>76</v>
      </c>
      <c r="CN7" s="13">
        <v>2999.2</v>
      </c>
      <c r="CO7" s="11">
        <v>34</v>
      </c>
      <c r="CP7" s="12">
        <v>1.7237</v>
      </c>
      <c r="CQ7" s="12">
        <v>1.681</v>
      </c>
      <c r="CR7" s="11">
        <v>33</v>
      </c>
      <c r="CS7" s="13">
        <v>1565.93</v>
      </c>
      <c r="CT7" s="11">
        <v>16</v>
      </c>
      <c r="CU7" s="11">
        <v>44</v>
      </c>
      <c r="CV7" s="13">
        <v>1819.53</v>
      </c>
      <c r="CW7" s="11">
        <v>34</v>
      </c>
      <c r="CX7" s="12">
        <v>-0.25</v>
      </c>
      <c r="CY7" s="12">
        <v>-0.1394</v>
      </c>
      <c r="CZ7" s="11">
        <v>30</v>
      </c>
      <c r="DA7" s="13">
        <v>1186.61</v>
      </c>
      <c r="DB7" s="11">
        <v>13</v>
      </c>
      <c r="DC7" s="11">
        <v>72</v>
      </c>
      <c r="DD7" s="13">
        <v>3309.57</v>
      </c>
      <c r="DE7" s="11">
        <v>13</v>
      </c>
      <c r="DF7" s="12">
        <v>-0.5833</v>
      </c>
      <c r="DG7" s="12">
        <v>-0.6415</v>
      </c>
      <c r="DH7" s="11">
        <v>11</v>
      </c>
      <c r="DI7" s="13">
        <v>711.09</v>
      </c>
      <c r="DJ7" s="11">
        <v>52</v>
      </c>
      <c r="DK7" s="11">
        <v>3</v>
      </c>
      <c r="DL7" s="13">
        <v>349.97</v>
      </c>
      <c r="DM7" s="11">
        <v>70</v>
      </c>
      <c r="DN7" s="12">
        <v>2.6667</v>
      </c>
      <c r="DO7" s="12">
        <v>1.0319</v>
      </c>
      <c r="DP7" s="11">
        <v>44</v>
      </c>
      <c r="DQ7" s="13">
        <v>2275.5</v>
      </c>
      <c r="DR7" s="11">
        <v>20</v>
      </c>
      <c r="DS7" s="11">
        <v>51</v>
      </c>
      <c r="DT7" s="13">
        <v>2634.35</v>
      </c>
      <c r="DU7" s="11">
        <v>20</v>
      </c>
      <c r="DV7" s="12">
        <v>-0.1373</v>
      </c>
      <c r="DW7" s="12">
        <v>-0.1362</v>
      </c>
      <c r="DX7" s="11">
        <v>36</v>
      </c>
      <c r="DY7" s="13">
        <v>1459.58</v>
      </c>
      <c r="DZ7" s="11">
        <v>37</v>
      </c>
      <c r="EA7" s="11">
        <v>27</v>
      </c>
      <c r="EB7" s="13">
        <v>1212.89</v>
      </c>
      <c r="EC7" s="11">
        <v>30</v>
      </c>
      <c r="ED7" s="12">
        <v>0.3333</v>
      </c>
      <c r="EE7" s="12">
        <v>0.2034</v>
      </c>
      <c r="EF7" s="11">
        <v>104</v>
      </c>
      <c r="EG7" s="13">
        <v>4802.14</v>
      </c>
      <c r="EH7" s="11">
        <v>35</v>
      </c>
      <c r="EI7" s="11">
        <v>123</v>
      </c>
      <c r="EJ7" s="13">
        <v>6338.99</v>
      </c>
      <c r="EK7" s="11">
        <v>31</v>
      </c>
      <c r="EL7" s="12">
        <v>-0.1545</v>
      </c>
      <c r="EM7" s="12">
        <v>-0.2424</v>
      </c>
      <c r="EN7" s="11">
        <v>22</v>
      </c>
      <c r="EO7" s="13">
        <v>934.09</v>
      </c>
      <c r="EP7" s="11">
        <v>15</v>
      </c>
      <c r="EQ7" s="11">
        <v>12</v>
      </c>
      <c r="ER7" s="13">
        <v>542.57</v>
      </c>
      <c r="ES7" s="11">
        <v>15</v>
      </c>
      <c r="ET7" s="12">
        <v>0.8333</v>
      </c>
      <c r="EU7" s="12">
        <v>0.7216</v>
      </c>
      <c r="EV7" s="11"/>
      <c r="EW7" s="13"/>
      <c r="EX7" s="11"/>
      <c r="EY7" s="11"/>
      <c r="EZ7" s="13"/>
      <c r="FA7" s="11"/>
      <c r="FB7" s="12"/>
      <c r="FC7" s="12"/>
      <c r="FD7" s="11">
        <v>27</v>
      </c>
      <c r="FE7" s="13">
        <v>749.66</v>
      </c>
      <c r="FF7" s="11">
        <v>5</v>
      </c>
      <c r="FG7" s="11">
        <v>37</v>
      </c>
      <c r="FH7" s="13">
        <v>946.95</v>
      </c>
      <c r="FI7" s="11">
        <v>5</v>
      </c>
      <c r="FJ7" s="12">
        <v>-0.2703</v>
      </c>
      <c r="FK7" s="12">
        <v>-0.2083</v>
      </c>
      <c r="FL7" s="11">
        <v>51</v>
      </c>
      <c r="FM7" s="13">
        <v>2635.71</v>
      </c>
      <c r="FN7" s="11">
        <v>26</v>
      </c>
      <c r="FO7" s="11">
        <v>67</v>
      </c>
      <c r="FP7" s="13">
        <v>3336.53</v>
      </c>
      <c r="FQ7" s="11">
        <v>15</v>
      </c>
      <c r="FR7" s="12">
        <v>-0.2388</v>
      </c>
      <c r="FS7" s="12">
        <v>-0.21</v>
      </c>
      <c r="FT7" s="11">
        <v>11</v>
      </c>
      <c r="FU7" s="13">
        <v>226.37</v>
      </c>
      <c r="FV7" s="11">
        <v>49</v>
      </c>
      <c r="FW7" s="11"/>
      <c r="FX7" s="13"/>
      <c r="FY7" s="11"/>
      <c r="FZ7" s="12"/>
      <c r="GA7" s="12"/>
      <c r="GB7" s="11">
        <v>10</v>
      </c>
      <c r="GC7" s="13">
        <v>555.21</v>
      </c>
      <c r="GD7" s="11">
        <v>13</v>
      </c>
      <c r="GE7" s="11">
        <v>9</v>
      </c>
      <c r="GF7" s="13">
        <v>541.4</v>
      </c>
      <c r="GG7" s="11">
        <v>13</v>
      </c>
      <c r="GH7" s="12">
        <v>0.1111</v>
      </c>
      <c r="GI7" s="12">
        <v>0.0255</v>
      </c>
      <c r="GJ7" s="11">
        <v>2</v>
      </c>
      <c r="GK7" s="13">
        <v>85.74</v>
      </c>
      <c r="GL7" s="11">
        <v>52</v>
      </c>
      <c r="GM7" s="11">
        <v>3</v>
      </c>
      <c r="GN7" s="13">
        <v>108.87</v>
      </c>
      <c r="GO7" s="11">
        <v>36</v>
      </c>
      <c r="GP7" s="12">
        <v>-0.3333</v>
      </c>
      <c r="GQ7" s="12">
        <v>-0.2125</v>
      </c>
      <c r="GR7" s="11">
        <v>3</v>
      </c>
      <c r="GS7" s="13">
        <v>165.45</v>
      </c>
      <c r="GT7" s="11">
        <v>12</v>
      </c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>
        <v>3</v>
      </c>
      <c r="HK7" s="11"/>
      <c r="HL7" s="13"/>
      <c r="HM7" s="11">
        <v>3</v>
      </c>
      <c r="HN7" s="12"/>
      <c r="HO7" s="12"/>
      <c r="HP7" s="11"/>
      <c r="HQ7" s="13"/>
      <c r="HR7" s="11"/>
      <c r="HS7" s="11">
        <v>85</v>
      </c>
      <c r="HT7" s="13">
        <v>4332.16</v>
      </c>
      <c r="HU7" s="11"/>
      <c r="HV7" s="12">
        <v>-1</v>
      </c>
      <c r="HW7" s="12">
        <v>-1</v>
      </c>
      <c r="HX7" s="11"/>
      <c r="HY7" s="13"/>
      <c r="HZ7" s="11">
        <v>52</v>
      </c>
      <c r="IA7" s="11">
        <v>35</v>
      </c>
      <c r="IB7" s="13">
        <v>1277.92</v>
      </c>
      <c r="IC7" s="11">
        <v>70</v>
      </c>
      <c r="ID7" s="12">
        <v>-1</v>
      </c>
      <c r="IE7" s="12">
        <v>-1</v>
      </c>
      <c r="IF7" s="11"/>
      <c r="IG7" s="13"/>
      <c r="IH7" s="11">
        <v>23</v>
      </c>
      <c r="II7" s="11">
        <v>6</v>
      </c>
      <c r="IJ7" s="13">
        <v>349.75</v>
      </c>
      <c r="IK7" s="11">
        <v>9</v>
      </c>
      <c r="IL7" s="12">
        <v>-1</v>
      </c>
      <c r="IM7" s="12">
        <v>-1</v>
      </c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</row>
    <row r="8">
      <c r="A8" s="10" t="s">
        <v>67</v>
      </c>
      <c r="B8" s="10" t="s">
        <v>73</v>
      </c>
      <c r="C8" s="10" t="s">
        <v>74</v>
      </c>
      <c r="D8" s="11">
        <v>2552</v>
      </c>
      <c r="E8" s="11">
        <f>=ROUNDDOWN(14.3532058492688,0)</f>
      </c>
      <c r="F8" s="11">
        <v>3258</v>
      </c>
      <c r="G8" s="12">
        <v>1</v>
      </c>
      <c r="H8" s="11"/>
      <c r="I8" s="11">
        <f>=ROUNDDOWN({0},0)</f>
      </c>
      <c r="J8" s="11"/>
      <c r="K8" s="12"/>
      <c r="L8" s="11">
        <v>714</v>
      </c>
      <c r="M8" s="13">
        <v>4935.06</v>
      </c>
      <c r="N8" s="11">
        <v>4</v>
      </c>
      <c r="O8" s="14">
        <v>1233.76</v>
      </c>
      <c r="P8" s="11">
        <v>742</v>
      </c>
      <c r="Q8" s="13">
        <v>5124.48</v>
      </c>
      <c r="R8" s="11">
        <v>4</v>
      </c>
      <c r="S8" s="14">
        <v>1281.12</v>
      </c>
      <c r="T8" s="12">
        <v>-0.0377</v>
      </c>
      <c r="U8" s="12">
        <v>-0.037</v>
      </c>
      <c r="V8" s="12"/>
      <c r="W8" s="12">
        <v>-0.037</v>
      </c>
      <c r="X8" s="11">
        <v>30</v>
      </c>
      <c r="Y8" s="13">
        <v>213.6</v>
      </c>
      <c r="Z8" s="11">
        <v>4</v>
      </c>
      <c r="AA8" s="11">
        <v>12</v>
      </c>
      <c r="AB8" s="13">
        <v>85.44</v>
      </c>
      <c r="AC8" s="11">
        <v>4</v>
      </c>
      <c r="AD8" s="12">
        <v>1.5</v>
      </c>
      <c r="AE8" s="12">
        <v>1.5</v>
      </c>
      <c r="AF8" s="11">
        <v>297</v>
      </c>
      <c r="AG8" s="13">
        <v>2080.62</v>
      </c>
      <c r="AH8" s="11">
        <v>4</v>
      </c>
      <c r="AI8" s="11">
        <v>255</v>
      </c>
      <c r="AJ8" s="13">
        <v>1783.3</v>
      </c>
      <c r="AK8" s="11">
        <v>4</v>
      </c>
      <c r="AL8" s="12">
        <v>0.1647</v>
      </c>
      <c r="AM8" s="12">
        <v>0.1667</v>
      </c>
      <c r="AN8" s="11"/>
      <c r="AO8" s="13"/>
      <c r="AP8" s="11"/>
      <c r="AQ8" s="11">
        <v>26</v>
      </c>
      <c r="AR8" s="13">
        <v>174.72</v>
      </c>
      <c r="AS8" s="11">
        <v>4</v>
      </c>
      <c r="AT8" s="12"/>
      <c r="AU8" s="12"/>
      <c r="AV8" s="11">
        <v>15</v>
      </c>
      <c r="AW8" s="13">
        <v>92.82</v>
      </c>
      <c r="AX8" s="11">
        <v>4</v>
      </c>
      <c r="AY8" s="11">
        <v>4</v>
      </c>
      <c r="AZ8" s="13">
        <v>25.46</v>
      </c>
      <c r="BA8" s="11">
        <v>4</v>
      </c>
      <c r="BB8" s="12">
        <v>2.75</v>
      </c>
      <c r="BC8" s="12">
        <v>2.6457</v>
      </c>
      <c r="BD8" s="11">
        <v>70</v>
      </c>
      <c r="BE8" s="13">
        <v>494.2</v>
      </c>
      <c r="BF8" s="11">
        <v>4</v>
      </c>
      <c r="BG8" s="11">
        <v>58</v>
      </c>
      <c r="BH8" s="13">
        <v>409.48</v>
      </c>
      <c r="BI8" s="11">
        <v>4</v>
      </c>
      <c r="BJ8" s="12">
        <v>0.2069</v>
      </c>
      <c r="BK8" s="12">
        <v>0.2069</v>
      </c>
      <c r="BL8" s="11">
        <v>185</v>
      </c>
      <c r="BM8" s="13">
        <v>1252.45</v>
      </c>
      <c r="BN8" s="11">
        <v>4</v>
      </c>
      <c r="BO8" s="11">
        <v>202</v>
      </c>
      <c r="BP8" s="13">
        <v>1367.54</v>
      </c>
      <c r="BQ8" s="11">
        <v>4</v>
      </c>
      <c r="BR8" s="12">
        <v>-0.0842</v>
      </c>
      <c r="BS8" s="12">
        <v>-0.0842</v>
      </c>
      <c r="BT8" s="11">
        <v>90</v>
      </c>
      <c r="BU8" s="13">
        <v>603.9</v>
      </c>
      <c r="BV8" s="11">
        <v>4</v>
      </c>
      <c r="BW8" s="11">
        <v>91</v>
      </c>
      <c r="BX8" s="13">
        <v>610.61</v>
      </c>
      <c r="BY8" s="11">
        <v>4</v>
      </c>
      <c r="BZ8" s="12">
        <v>-0.011</v>
      </c>
      <c r="CA8" s="12">
        <v>-0.011</v>
      </c>
      <c r="CB8" s="11">
        <v>14</v>
      </c>
      <c r="CC8" s="13">
        <v>107.38</v>
      </c>
      <c r="CD8" s="11">
        <v>4</v>
      </c>
      <c r="CE8" s="11">
        <v>57</v>
      </c>
      <c r="CF8" s="13">
        <v>402.63</v>
      </c>
      <c r="CG8" s="11">
        <v>4</v>
      </c>
      <c r="CH8" s="12">
        <v>-0.7544</v>
      </c>
      <c r="CI8" s="12">
        <v>-0.7333</v>
      </c>
      <c r="CJ8" s="11"/>
      <c r="CK8" s="13"/>
      <c r="CL8" s="11">
        <v>4</v>
      </c>
      <c r="CM8" s="11">
        <v>29</v>
      </c>
      <c r="CN8" s="13">
        <v>200.68</v>
      </c>
      <c r="CO8" s="11">
        <v>4</v>
      </c>
      <c r="CP8" s="12"/>
      <c r="CQ8" s="12"/>
      <c r="CR8" s="11"/>
      <c r="CS8" s="13"/>
      <c r="CT8" s="11"/>
      <c r="CU8" s="11"/>
      <c r="CV8" s="13"/>
      <c r="CW8" s="11">
        <v>4</v>
      </c>
      <c r="CX8" s="12"/>
      <c r="CY8" s="12"/>
      <c r="CZ8" s="11">
        <v>13</v>
      </c>
      <c r="DA8" s="13">
        <v>90.09</v>
      </c>
      <c r="DB8" s="11">
        <v>2</v>
      </c>
      <c r="DC8" s="11">
        <v>6</v>
      </c>
      <c r="DD8" s="13">
        <v>41.58</v>
      </c>
      <c r="DE8" s="11">
        <v>2</v>
      </c>
      <c r="DF8" s="12">
        <v>1.1667</v>
      </c>
      <c r="DG8" s="12">
        <v>1.1667</v>
      </c>
      <c r="DH8" s="11"/>
      <c r="DI8" s="13"/>
      <c r="DJ8" s="11">
        <v>4</v>
      </c>
      <c r="DK8" s="11">
        <v>1</v>
      </c>
      <c r="DL8" s="13">
        <v>15.99</v>
      </c>
      <c r="DM8" s="11">
        <v>4</v>
      </c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>
        <v>4</v>
      </c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>
        <v>4</v>
      </c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>
        <v>1</v>
      </c>
      <c r="HT8" s="13">
        <v>7.05</v>
      </c>
      <c r="HU8" s="11"/>
      <c r="HV8" s="12"/>
      <c r="HW8" s="12"/>
      <c r="HX8" s="11"/>
      <c r="HY8" s="13"/>
      <c r="HZ8" s="11">
        <v>4</v>
      </c>
      <c r="IA8" s="11"/>
      <c r="IB8" s="13"/>
      <c r="IC8" s="11">
        <v>4</v>
      </c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</row>
    <row r="9">
      <c r="A9" s="10" t="s">
        <v>67</v>
      </c>
      <c r="B9" s="10" t="s">
        <v>73</v>
      </c>
      <c r="C9" s="10" t="s">
        <v>69</v>
      </c>
      <c r="D9" s="11">
        <v>152939</v>
      </c>
      <c r="E9" s="11">
        <f>=ROUNDDOWN(18.3007059949743,0)</f>
      </c>
      <c r="F9" s="11">
        <v>180321</v>
      </c>
      <c r="G9" s="12">
        <v>0.9817</v>
      </c>
      <c r="H9" s="11"/>
      <c r="I9" s="11">
        <f>=ROUNDDOWN({0},0)</f>
      </c>
      <c r="J9" s="11"/>
      <c r="K9" s="12"/>
      <c r="L9" s="11">
        <v>25840</v>
      </c>
      <c r="M9" s="13">
        <v>1992761.13</v>
      </c>
      <c r="N9" s="11">
        <v>538</v>
      </c>
      <c r="O9" s="14">
        <v>3704.02</v>
      </c>
      <c r="P9" s="11">
        <v>30874</v>
      </c>
      <c r="Q9" s="13">
        <v>2409013.81</v>
      </c>
      <c r="R9" s="11">
        <v>577</v>
      </c>
      <c r="S9" s="14">
        <v>4175.07</v>
      </c>
      <c r="T9" s="12">
        <v>-0.163</v>
      </c>
      <c r="U9" s="12">
        <v>-0.1728</v>
      </c>
      <c r="V9" s="12">
        <v>-0.0676</v>
      </c>
      <c r="W9" s="12">
        <v>-0.1128</v>
      </c>
      <c r="X9" s="11">
        <v>6617</v>
      </c>
      <c r="Y9" s="13">
        <v>541390.31</v>
      </c>
      <c r="Z9" s="11">
        <v>535</v>
      </c>
      <c r="AA9" s="11">
        <v>2928</v>
      </c>
      <c r="AB9" s="13">
        <v>241670.56</v>
      </c>
      <c r="AC9" s="11">
        <v>543</v>
      </c>
      <c r="AD9" s="12">
        <v>1.2599</v>
      </c>
      <c r="AE9" s="12">
        <v>1.2402</v>
      </c>
      <c r="AF9" s="11">
        <v>5492</v>
      </c>
      <c r="AG9" s="13">
        <v>469371.35</v>
      </c>
      <c r="AH9" s="11">
        <v>454</v>
      </c>
      <c r="AI9" s="11">
        <v>9405</v>
      </c>
      <c r="AJ9" s="13">
        <v>799285.13</v>
      </c>
      <c r="AK9" s="11">
        <v>477</v>
      </c>
      <c r="AL9" s="12">
        <v>-0.4161</v>
      </c>
      <c r="AM9" s="12">
        <v>-0.4128</v>
      </c>
      <c r="AN9" s="11">
        <v>2347</v>
      </c>
      <c r="AO9" s="13">
        <v>177496.62</v>
      </c>
      <c r="AP9" s="11">
        <v>471</v>
      </c>
      <c r="AQ9" s="11">
        <v>2314</v>
      </c>
      <c r="AR9" s="13">
        <v>173350.58</v>
      </c>
      <c r="AS9" s="11">
        <v>503</v>
      </c>
      <c r="AT9" s="12">
        <v>0.0143</v>
      </c>
      <c r="AU9" s="12">
        <v>0.0239</v>
      </c>
      <c r="AV9" s="11">
        <v>3030</v>
      </c>
      <c r="AW9" s="13">
        <v>197069.6</v>
      </c>
      <c r="AX9" s="11">
        <v>538</v>
      </c>
      <c r="AY9" s="11">
        <v>3032</v>
      </c>
      <c r="AZ9" s="13">
        <v>214404.45</v>
      </c>
      <c r="BA9" s="11">
        <v>543</v>
      </c>
      <c r="BB9" s="12">
        <v>-0.0007</v>
      </c>
      <c r="BC9" s="12">
        <v>-0.0809</v>
      </c>
      <c r="BD9" s="11">
        <v>1284</v>
      </c>
      <c r="BE9" s="13">
        <v>91640.09</v>
      </c>
      <c r="BF9" s="11">
        <v>515</v>
      </c>
      <c r="BG9" s="11">
        <v>4270</v>
      </c>
      <c r="BH9" s="13">
        <v>296813.05</v>
      </c>
      <c r="BI9" s="11">
        <v>535</v>
      </c>
      <c r="BJ9" s="12">
        <v>-0.6993</v>
      </c>
      <c r="BK9" s="12">
        <v>-0.6913</v>
      </c>
      <c r="BL9" s="11">
        <v>1862</v>
      </c>
      <c r="BM9" s="13">
        <v>148778.55</v>
      </c>
      <c r="BN9" s="11">
        <v>503</v>
      </c>
      <c r="BO9" s="11">
        <v>1820</v>
      </c>
      <c r="BP9" s="13">
        <v>148017.21</v>
      </c>
      <c r="BQ9" s="11">
        <v>542</v>
      </c>
      <c r="BR9" s="12">
        <v>0.0231</v>
      </c>
      <c r="BS9" s="12">
        <v>0.0051</v>
      </c>
      <c r="BT9" s="11">
        <v>2446</v>
      </c>
      <c r="BU9" s="13">
        <v>159065.45</v>
      </c>
      <c r="BV9" s="11">
        <v>510</v>
      </c>
      <c r="BW9" s="11">
        <v>1699</v>
      </c>
      <c r="BX9" s="13">
        <v>117598.37</v>
      </c>
      <c r="BY9" s="11">
        <v>543</v>
      </c>
      <c r="BZ9" s="12">
        <v>0.4397</v>
      </c>
      <c r="CA9" s="12">
        <v>0.3526</v>
      </c>
      <c r="CB9" s="11">
        <v>842</v>
      </c>
      <c r="CC9" s="13">
        <v>65546.99</v>
      </c>
      <c r="CD9" s="11">
        <v>538</v>
      </c>
      <c r="CE9" s="11">
        <v>1369</v>
      </c>
      <c r="CF9" s="13">
        <v>103278.34</v>
      </c>
      <c r="CG9" s="11">
        <v>529</v>
      </c>
      <c r="CH9" s="12">
        <v>-0.385</v>
      </c>
      <c r="CI9" s="12">
        <v>-0.3653</v>
      </c>
      <c r="CJ9" s="11">
        <v>739</v>
      </c>
      <c r="CK9" s="13">
        <v>56592.01</v>
      </c>
      <c r="CL9" s="11">
        <v>538</v>
      </c>
      <c r="CM9" s="11">
        <v>1198</v>
      </c>
      <c r="CN9" s="13">
        <v>99159.25</v>
      </c>
      <c r="CO9" s="11">
        <v>472</v>
      </c>
      <c r="CP9" s="12">
        <v>-0.3831</v>
      </c>
      <c r="CQ9" s="12">
        <v>-0.4293</v>
      </c>
      <c r="CR9" s="11">
        <v>399</v>
      </c>
      <c r="CS9" s="13">
        <v>29453.06</v>
      </c>
      <c r="CT9" s="11">
        <v>145</v>
      </c>
      <c r="CU9" s="11">
        <v>785</v>
      </c>
      <c r="CV9" s="13">
        <v>63389.65</v>
      </c>
      <c r="CW9" s="11">
        <v>426</v>
      </c>
      <c r="CX9" s="12">
        <v>-0.4917</v>
      </c>
      <c r="CY9" s="12">
        <v>-0.5354</v>
      </c>
      <c r="CZ9" s="11">
        <v>88</v>
      </c>
      <c r="DA9" s="13">
        <v>6915.22</v>
      </c>
      <c r="DB9" s="11">
        <v>77</v>
      </c>
      <c r="DC9" s="11">
        <v>133</v>
      </c>
      <c r="DD9" s="13">
        <v>11424.8</v>
      </c>
      <c r="DE9" s="11">
        <v>90</v>
      </c>
      <c r="DF9" s="12">
        <v>-0.3383</v>
      </c>
      <c r="DG9" s="12">
        <v>-0.3947</v>
      </c>
      <c r="DH9" s="11">
        <v>79</v>
      </c>
      <c r="DI9" s="13">
        <v>6728.02</v>
      </c>
      <c r="DJ9" s="11">
        <v>538</v>
      </c>
      <c r="DK9" s="11">
        <v>384</v>
      </c>
      <c r="DL9" s="13">
        <v>18661.13</v>
      </c>
      <c r="DM9" s="11">
        <v>560</v>
      </c>
      <c r="DN9" s="12">
        <v>-0.7943</v>
      </c>
      <c r="DO9" s="12">
        <v>-0.6395</v>
      </c>
      <c r="DP9" s="11">
        <v>75</v>
      </c>
      <c r="DQ9" s="13">
        <v>5678.15</v>
      </c>
      <c r="DR9" s="11">
        <v>159</v>
      </c>
      <c r="DS9" s="11">
        <v>53</v>
      </c>
      <c r="DT9" s="13">
        <v>4364.98</v>
      </c>
      <c r="DU9" s="11">
        <v>160</v>
      </c>
      <c r="DV9" s="12">
        <v>0.4151</v>
      </c>
      <c r="DW9" s="12">
        <v>0.3008</v>
      </c>
      <c r="DX9" s="11">
        <v>72</v>
      </c>
      <c r="DY9" s="13">
        <v>5714.44</v>
      </c>
      <c r="DZ9" s="11">
        <v>221</v>
      </c>
      <c r="EA9" s="11">
        <v>77</v>
      </c>
      <c r="EB9" s="13">
        <v>6596.11</v>
      </c>
      <c r="EC9" s="11">
        <v>230</v>
      </c>
      <c r="ED9" s="12">
        <v>-0.0649</v>
      </c>
      <c r="EE9" s="12">
        <v>-0.1337</v>
      </c>
      <c r="EF9" s="11">
        <v>91</v>
      </c>
      <c r="EG9" s="13">
        <v>6773.51</v>
      </c>
      <c r="EH9" s="11">
        <v>327</v>
      </c>
      <c r="EI9" s="11">
        <v>94</v>
      </c>
      <c r="EJ9" s="13">
        <v>7209.39</v>
      </c>
      <c r="EK9" s="11">
        <v>201</v>
      </c>
      <c r="EL9" s="12">
        <v>-0.0319</v>
      </c>
      <c r="EM9" s="12">
        <v>-0.0605</v>
      </c>
      <c r="EN9" s="11">
        <v>44</v>
      </c>
      <c r="EO9" s="13">
        <v>3409.16</v>
      </c>
      <c r="EP9" s="11">
        <v>214</v>
      </c>
      <c r="EQ9" s="11">
        <v>113</v>
      </c>
      <c r="ER9" s="13">
        <v>9189.09</v>
      </c>
      <c r="ES9" s="11">
        <v>199</v>
      </c>
      <c r="ET9" s="12">
        <v>-0.6106</v>
      </c>
      <c r="EU9" s="12">
        <v>-0.629</v>
      </c>
      <c r="EV9" s="11">
        <v>75</v>
      </c>
      <c r="EW9" s="13">
        <v>5593.77</v>
      </c>
      <c r="EX9" s="11">
        <v>60</v>
      </c>
      <c r="EY9" s="11">
        <v>97</v>
      </c>
      <c r="EZ9" s="13">
        <v>7858.08</v>
      </c>
      <c r="FA9" s="11">
        <v>39</v>
      </c>
      <c r="FB9" s="12">
        <v>-0.2268</v>
      </c>
      <c r="FC9" s="12">
        <v>-0.2882</v>
      </c>
      <c r="FD9" s="11">
        <v>73</v>
      </c>
      <c r="FE9" s="13">
        <v>5841.44</v>
      </c>
      <c r="FF9" s="11">
        <v>29</v>
      </c>
      <c r="FG9" s="11">
        <v>69</v>
      </c>
      <c r="FH9" s="13">
        <v>5419.56</v>
      </c>
      <c r="FI9" s="11">
        <v>27</v>
      </c>
      <c r="FJ9" s="12">
        <v>0.058</v>
      </c>
      <c r="FK9" s="12">
        <v>0.0778</v>
      </c>
      <c r="FL9" s="11">
        <v>34</v>
      </c>
      <c r="FM9" s="13">
        <v>2410.16</v>
      </c>
      <c r="FN9" s="11">
        <v>81</v>
      </c>
      <c r="FO9" s="11">
        <v>32</v>
      </c>
      <c r="FP9" s="13">
        <v>2351.77</v>
      </c>
      <c r="FQ9" s="11">
        <v>84</v>
      </c>
      <c r="FR9" s="12">
        <v>0.0625</v>
      </c>
      <c r="FS9" s="12">
        <v>0.0248</v>
      </c>
      <c r="FT9" s="11">
        <v>95</v>
      </c>
      <c r="FU9" s="13">
        <v>2551.53</v>
      </c>
      <c r="FV9" s="11">
        <v>502</v>
      </c>
      <c r="FW9" s="11"/>
      <c r="FX9" s="13"/>
      <c r="FY9" s="11"/>
      <c r="FZ9" s="12"/>
      <c r="GA9" s="12"/>
      <c r="GB9" s="11">
        <v>34</v>
      </c>
      <c r="GC9" s="13">
        <v>2927.48</v>
      </c>
      <c r="GD9" s="11">
        <v>138</v>
      </c>
      <c r="GE9" s="11">
        <v>21</v>
      </c>
      <c r="GF9" s="13">
        <v>1929.61</v>
      </c>
      <c r="GG9" s="11">
        <v>94</v>
      </c>
      <c r="GH9" s="12">
        <v>0.619</v>
      </c>
      <c r="GI9" s="12">
        <v>0.5171</v>
      </c>
      <c r="GJ9" s="11">
        <v>8</v>
      </c>
      <c r="GK9" s="13">
        <v>699.78</v>
      </c>
      <c r="GL9" s="11">
        <v>462</v>
      </c>
      <c r="GM9" s="11">
        <v>28</v>
      </c>
      <c r="GN9" s="13">
        <v>2111.5</v>
      </c>
      <c r="GO9" s="11">
        <v>421</v>
      </c>
      <c r="GP9" s="12">
        <v>-0.7143</v>
      </c>
      <c r="GQ9" s="12">
        <v>-0.6686</v>
      </c>
      <c r="GR9" s="11">
        <v>7</v>
      </c>
      <c r="GS9" s="13">
        <v>547.84</v>
      </c>
      <c r="GT9" s="11">
        <v>214</v>
      </c>
      <c r="GU9" s="11"/>
      <c r="GV9" s="13"/>
      <c r="GW9" s="11"/>
      <c r="GX9" s="12"/>
      <c r="GY9" s="12"/>
      <c r="GZ9" s="11">
        <v>5</v>
      </c>
      <c r="HA9" s="13">
        <v>374.23</v>
      </c>
      <c r="HB9" s="11">
        <v>67</v>
      </c>
      <c r="HC9" s="11">
        <v>11</v>
      </c>
      <c r="HD9" s="13">
        <v>853.81</v>
      </c>
      <c r="HE9" s="11">
        <v>81</v>
      </c>
      <c r="HF9" s="12">
        <v>-0.5455</v>
      </c>
      <c r="HG9" s="12">
        <v>-0.5617</v>
      </c>
      <c r="HH9" s="11">
        <v>2</v>
      </c>
      <c r="HI9" s="13">
        <v>192.37</v>
      </c>
      <c r="HJ9" s="11">
        <v>113</v>
      </c>
      <c r="HK9" s="11">
        <v>4</v>
      </c>
      <c r="HL9" s="13">
        <v>289.83</v>
      </c>
      <c r="HM9" s="11">
        <v>113</v>
      </c>
      <c r="HN9" s="12">
        <v>-0.5</v>
      </c>
      <c r="HO9" s="12">
        <v>-0.3363</v>
      </c>
      <c r="HP9" s="11"/>
      <c r="HQ9" s="13"/>
      <c r="HR9" s="11"/>
      <c r="HS9" s="11">
        <v>827</v>
      </c>
      <c r="HT9" s="13">
        <v>65129.45</v>
      </c>
      <c r="HU9" s="11"/>
      <c r="HV9" s="12"/>
      <c r="HW9" s="12"/>
      <c r="HX9" s="11"/>
      <c r="HY9" s="13"/>
      <c r="HZ9" s="11">
        <v>493</v>
      </c>
      <c r="IA9" s="11">
        <v>84</v>
      </c>
      <c r="IB9" s="13">
        <v>6306.79</v>
      </c>
      <c r="IC9" s="11">
        <v>528</v>
      </c>
      <c r="ID9" s="12"/>
      <c r="IE9" s="12"/>
      <c r="IF9" s="11"/>
      <c r="IG9" s="13"/>
      <c r="IH9" s="11">
        <v>152</v>
      </c>
      <c r="II9" s="11">
        <v>27</v>
      </c>
      <c r="IJ9" s="13">
        <v>2351.32</v>
      </c>
      <c r="IK9" s="11">
        <v>92</v>
      </c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>
        <v>154</v>
      </c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</row>
    <row r="10">
      <c r="A10" s="10" t="s">
        <v>67</v>
      </c>
      <c r="B10" s="10" t="s">
        <v>73</v>
      </c>
      <c r="C10" s="10" t="s">
        <v>70</v>
      </c>
      <c r="D10" s="11">
        <v>123383</v>
      </c>
      <c r="E10" s="11">
        <f>=ROUNDDOWN(19.0021715359381,0)</f>
      </c>
      <c r="F10" s="11">
        <v>144441</v>
      </c>
      <c r="G10" s="12">
        <v>0.9744</v>
      </c>
      <c r="H10" s="11"/>
      <c r="I10" s="11">
        <f>=ROUNDDOWN({0},0)</f>
      </c>
      <c r="J10" s="11"/>
      <c r="K10" s="12"/>
      <c r="L10" s="11">
        <v>21607</v>
      </c>
      <c r="M10" s="13">
        <v>1196361.29</v>
      </c>
      <c r="N10" s="11">
        <v>290</v>
      </c>
      <c r="O10" s="14">
        <v>4125.38</v>
      </c>
      <c r="P10" s="11">
        <v>22699</v>
      </c>
      <c r="Q10" s="13">
        <v>1265437.72</v>
      </c>
      <c r="R10" s="11">
        <v>338</v>
      </c>
      <c r="S10" s="14">
        <v>3743.9</v>
      </c>
      <c r="T10" s="12">
        <v>-0.0481</v>
      </c>
      <c r="U10" s="12">
        <v>-0.0546</v>
      </c>
      <c r="V10" s="12">
        <v>-0.142</v>
      </c>
      <c r="W10" s="12">
        <v>0.1019</v>
      </c>
      <c r="X10" s="11">
        <v>3864</v>
      </c>
      <c r="Y10" s="13">
        <v>235456.32</v>
      </c>
      <c r="Z10" s="11">
        <v>290</v>
      </c>
      <c r="AA10" s="11">
        <v>1937</v>
      </c>
      <c r="AB10" s="13">
        <v>114379.92</v>
      </c>
      <c r="AC10" s="11">
        <v>332</v>
      </c>
      <c r="AD10" s="12">
        <v>0.9948</v>
      </c>
      <c r="AE10" s="12">
        <v>1.0585</v>
      </c>
      <c r="AF10" s="11">
        <v>3692</v>
      </c>
      <c r="AG10" s="13">
        <v>211999.21</v>
      </c>
      <c r="AH10" s="11">
        <v>259</v>
      </c>
      <c r="AI10" s="11">
        <v>6433</v>
      </c>
      <c r="AJ10" s="13">
        <v>386085.63</v>
      </c>
      <c r="AK10" s="11">
        <v>272</v>
      </c>
      <c r="AL10" s="12">
        <v>-0.4261</v>
      </c>
      <c r="AM10" s="12">
        <v>-0.4509</v>
      </c>
      <c r="AN10" s="11">
        <v>4115</v>
      </c>
      <c r="AO10" s="13">
        <v>246103.42</v>
      </c>
      <c r="AP10" s="11">
        <v>279</v>
      </c>
      <c r="AQ10" s="11">
        <v>2506</v>
      </c>
      <c r="AR10" s="13">
        <v>147871.61</v>
      </c>
      <c r="AS10" s="11">
        <v>286</v>
      </c>
      <c r="AT10" s="12">
        <v>0.6421</v>
      </c>
      <c r="AU10" s="12">
        <v>0.6643</v>
      </c>
      <c r="AV10" s="11">
        <v>2192</v>
      </c>
      <c r="AW10" s="13">
        <v>102029.58</v>
      </c>
      <c r="AX10" s="11">
        <v>290</v>
      </c>
      <c r="AY10" s="11">
        <v>2575</v>
      </c>
      <c r="AZ10" s="13">
        <v>120104.36</v>
      </c>
      <c r="BA10" s="11">
        <v>332</v>
      </c>
      <c r="BB10" s="12">
        <v>-0.1487</v>
      </c>
      <c r="BC10" s="12">
        <v>-0.1505</v>
      </c>
      <c r="BD10" s="11">
        <v>3035</v>
      </c>
      <c r="BE10" s="13">
        <v>151567.19</v>
      </c>
      <c r="BF10" s="11">
        <v>290</v>
      </c>
      <c r="BG10" s="11">
        <v>3789</v>
      </c>
      <c r="BH10" s="13">
        <v>189235.92</v>
      </c>
      <c r="BI10" s="11">
        <v>330</v>
      </c>
      <c r="BJ10" s="12">
        <v>-0.199</v>
      </c>
      <c r="BK10" s="12">
        <v>-0.1991</v>
      </c>
      <c r="BL10" s="11">
        <v>1185</v>
      </c>
      <c r="BM10" s="13">
        <v>66643.91</v>
      </c>
      <c r="BN10" s="11">
        <v>284</v>
      </c>
      <c r="BO10" s="11">
        <v>1392</v>
      </c>
      <c r="BP10" s="13">
        <v>78705.86</v>
      </c>
      <c r="BQ10" s="11">
        <v>331</v>
      </c>
      <c r="BR10" s="12">
        <v>-0.1487</v>
      </c>
      <c r="BS10" s="12">
        <v>-0.1533</v>
      </c>
      <c r="BT10" s="11">
        <v>1060</v>
      </c>
      <c r="BU10" s="13">
        <v>54803.76</v>
      </c>
      <c r="BV10" s="11">
        <v>290</v>
      </c>
      <c r="BW10" s="11">
        <v>939</v>
      </c>
      <c r="BX10" s="13">
        <v>51153.59</v>
      </c>
      <c r="BY10" s="11">
        <v>322</v>
      </c>
      <c r="BZ10" s="12">
        <v>0.1289</v>
      </c>
      <c r="CA10" s="12">
        <v>0.0714</v>
      </c>
      <c r="CB10" s="11">
        <v>1318</v>
      </c>
      <c r="CC10" s="13">
        <v>63323.43</v>
      </c>
      <c r="CD10" s="11">
        <v>290</v>
      </c>
      <c r="CE10" s="11">
        <v>969</v>
      </c>
      <c r="CF10" s="13">
        <v>54036.42</v>
      </c>
      <c r="CG10" s="11">
        <v>324</v>
      </c>
      <c r="CH10" s="12">
        <v>0.3602</v>
      </c>
      <c r="CI10" s="12">
        <v>0.1719</v>
      </c>
      <c r="CJ10" s="11">
        <v>608</v>
      </c>
      <c r="CK10" s="13">
        <v>35231.39</v>
      </c>
      <c r="CL10" s="11">
        <v>287</v>
      </c>
      <c r="CM10" s="11">
        <v>957</v>
      </c>
      <c r="CN10" s="13">
        <v>57850.74</v>
      </c>
      <c r="CO10" s="11">
        <v>249</v>
      </c>
      <c r="CP10" s="12">
        <v>-0.3647</v>
      </c>
      <c r="CQ10" s="12">
        <v>-0.391</v>
      </c>
      <c r="CR10" s="11">
        <v>78</v>
      </c>
      <c r="CS10" s="13">
        <v>4689.83</v>
      </c>
      <c r="CT10" s="11">
        <v>20</v>
      </c>
      <c r="CU10" s="11">
        <v>192</v>
      </c>
      <c r="CV10" s="13">
        <v>11437.14</v>
      </c>
      <c r="CW10" s="11">
        <v>202</v>
      </c>
      <c r="CX10" s="12">
        <v>-0.5938</v>
      </c>
      <c r="CY10" s="12">
        <v>-0.5899</v>
      </c>
      <c r="CZ10" s="11">
        <v>120</v>
      </c>
      <c r="DA10" s="13">
        <v>5827.43</v>
      </c>
      <c r="DB10" s="11">
        <v>80</v>
      </c>
      <c r="DC10" s="11">
        <v>182</v>
      </c>
      <c r="DD10" s="13">
        <v>9019.83</v>
      </c>
      <c r="DE10" s="11">
        <v>90</v>
      </c>
      <c r="DF10" s="12">
        <v>-0.3407</v>
      </c>
      <c r="DG10" s="12">
        <v>-0.3539</v>
      </c>
      <c r="DH10" s="11">
        <v>20</v>
      </c>
      <c r="DI10" s="13">
        <v>1828.2</v>
      </c>
      <c r="DJ10" s="11">
        <v>290</v>
      </c>
      <c r="DK10" s="11">
        <v>33</v>
      </c>
      <c r="DL10" s="13">
        <v>2664.42</v>
      </c>
      <c r="DM10" s="11">
        <v>336</v>
      </c>
      <c r="DN10" s="12">
        <v>-0.3939</v>
      </c>
      <c r="DO10" s="12">
        <v>-0.3138</v>
      </c>
      <c r="DP10" s="11">
        <v>37</v>
      </c>
      <c r="DQ10" s="13">
        <v>1976.08</v>
      </c>
      <c r="DR10" s="11">
        <v>68</v>
      </c>
      <c r="DS10" s="11">
        <v>38</v>
      </c>
      <c r="DT10" s="13">
        <v>2196.04</v>
      </c>
      <c r="DU10" s="11">
        <v>69</v>
      </c>
      <c r="DV10" s="12">
        <v>-0.0263</v>
      </c>
      <c r="DW10" s="12">
        <v>-0.1002</v>
      </c>
      <c r="DX10" s="11">
        <v>92</v>
      </c>
      <c r="DY10" s="13">
        <v>5423.11</v>
      </c>
      <c r="DZ10" s="11">
        <v>144</v>
      </c>
      <c r="EA10" s="11">
        <v>75</v>
      </c>
      <c r="EB10" s="13">
        <v>4490.34</v>
      </c>
      <c r="EC10" s="11">
        <v>148</v>
      </c>
      <c r="ED10" s="12">
        <v>0.2267</v>
      </c>
      <c r="EE10" s="12">
        <v>0.2077</v>
      </c>
      <c r="EF10" s="11">
        <v>18</v>
      </c>
      <c r="EG10" s="13">
        <v>977.9</v>
      </c>
      <c r="EH10" s="11">
        <v>190</v>
      </c>
      <c r="EI10" s="11">
        <v>8</v>
      </c>
      <c r="EJ10" s="13">
        <v>482.56</v>
      </c>
      <c r="EK10" s="11">
        <v>75</v>
      </c>
      <c r="EL10" s="12">
        <v>1.25</v>
      </c>
      <c r="EM10" s="12">
        <v>1.0265</v>
      </c>
      <c r="EN10" s="11">
        <v>43</v>
      </c>
      <c r="EO10" s="13">
        <v>2363.85</v>
      </c>
      <c r="EP10" s="11">
        <v>124</v>
      </c>
      <c r="EQ10" s="11">
        <v>56</v>
      </c>
      <c r="ER10" s="13">
        <v>3374.15</v>
      </c>
      <c r="ES10" s="11">
        <v>128</v>
      </c>
      <c r="ET10" s="12">
        <v>-0.2321</v>
      </c>
      <c r="EU10" s="12">
        <v>-0.2994</v>
      </c>
      <c r="EV10" s="11">
        <v>37</v>
      </c>
      <c r="EW10" s="13">
        <v>1776.3</v>
      </c>
      <c r="EX10" s="11">
        <v>55</v>
      </c>
      <c r="EY10" s="11">
        <v>29</v>
      </c>
      <c r="EZ10" s="13">
        <v>1460.36</v>
      </c>
      <c r="FA10" s="11">
        <v>53</v>
      </c>
      <c r="FB10" s="12">
        <v>0.2759</v>
      </c>
      <c r="FC10" s="12">
        <v>0.2163</v>
      </c>
      <c r="FD10" s="11">
        <v>35</v>
      </c>
      <c r="FE10" s="13">
        <v>1390.16</v>
      </c>
      <c r="FF10" s="11">
        <v>12</v>
      </c>
      <c r="FG10" s="11">
        <v>18</v>
      </c>
      <c r="FH10" s="13">
        <v>1044.11</v>
      </c>
      <c r="FI10" s="11">
        <v>8</v>
      </c>
      <c r="FJ10" s="12">
        <v>0.9444</v>
      </c>
      <c r="FK10" s="12">
        <v>0.3314</v>
      </c>
      <c r="FL10" s="11">
        <v>10</v>
      </c>
      <c r="FM10" s="13">
        <v>649.89</v>
      </c>
      <c r="FN10" s="11">
        <v>73</v>
      </c>
      <c r="FO10" s="11">
        <v>38</v>
      </c>
      <c r="FP10" s="13">
        <v>2121.31</v>
      </c>
      <c r="FQ10" s="11">
        <v>73</v>
      </c>
      <c r="FR10" s="12">
        <v>-0.7368</v>
      </c>
      <c r="FS10" s="12">
        <v>-0.6936</v>
      </c>
      <c r="FT10" s="11">
        <v>13</v>
      </c>
      <c r="FU10" s="13">
        <v>354.45</v>
      </c>
      <c r="FV10" s="11">
        <v>283</v>
      </c>
      <c r="FW10" s="11"/>
      <c r="FX10" s="13"/>
      <c r="FY10" s="11"/>
      <c r="FZ10" s="12"/>
      <c r="GA10" s="12"/>
      <c r="GB10" s="11">
        <v>18</v>
      </c>
      <c r="GC10" s="13">
        <v>939.43</v>
      </c>
      <c r="GD10" s="11">
        <v>25</v>
      </c>
      <c r="GE10" s="11">
        <v>26</v>
      </c>
      <c r="GF10" s="13">
        <v>1292.49</v>
      </c>
      <c r="GG10" s="11">
        <v>29</v>
      </c>
      <c r="GH10" s="12">
        <v>-0.3077</v>
      </c>
      <c r="GI10" s="12">
        <v>-0.2732</v>
      </c>
      <c r="GJ10" s="11">
        <v>13</v>
      </c>
      <c r="GK10" s="13">
        <v>759.21</v>
      </c>
      <c r="GL10" s="11">
        <v>243</v>
      </c>
      <c r="GM10" s="11">
        <v>13</v>
      </c>
      <c r="GN10" s="13">
        <v>875.9</v>
      </c>
      <c r="GO10" s="11">
        <v>123</v>
      </c>
      <c r="GP10" s="12"/>
      <c r="GQ10" s="12">
        <v>-0.1332</v>
      </c>
      <c r="GR10" s="11"/>
      <c r="GS10" s="13"/>
      <c r="GT10" s="11">
        <v>46</v>
      </c>
      <c r="GU10" s="11"/>
      <c r="GV10" s="13"/>
      <c r="GW10" s="11"/>
      <c r="GX10" s="12"/>
      <c r="GY10" s="12"/>
      <c r="GZ10" s="11">
        <v>3</v>
      </c>
      <c r="HA10" s="13">
        <v>160.49</v>
      </c>
      <c r="HB10" s="11">
        <v>21</v>
      </c>
      <c r="HC10" s="11">
        <v>7</v>
      </c>
      <c r="HD10" s="13">
        <v>382.7</v>
      </c>
      <c r="HE10" s="11">
        <v>21</v>
      </c>
      <c r="HF10" s="12">
        <v>-0.5714</v>
      </c>
      <c r="HG10" s="12">
        <v>-0.5806</v>
      </c>
      <c r="HH10" s="11">
        <v>1</v>
      </c>
      <c r="HI10" s="13">
        <v>86.75</v>
      </c>
      <c r="HJ10" s="11">
        <v>32</v>
      </c>
      <c r="HK10" s="11">
        <v>3</v>
      </c>
      <c r="HL10" s="13">
        <v>176.66</v>
      </c>
      <c r="HM10" s="11">
        <v>32</v>
      </c>
      <c r="HN10" s="12">
        <v>-0.6667</v>
      </c>
      <c r="HO10" s="12">
        <v>-0.5089</v>
      </c>
      <c r="HP10" s="11"/>
      <c r="HQ10" s="13"/>
      <c r="HR10" s="11"/>
      <c r="HS10" s="11">
        <v>393</v>
      </c>
      <c r="HT10" s="13">
        <v>20007.97</v>
      </c>
      <c r="HU10" s="11"/>
      <c r="HV10" s="12"/>
      <c r="HW10" s="12"/>
      <c r="HX10" s="11"/>
      <c r="HY10" s="13"/>
      <c r="HZ10" s="11">
        <v>277</v>
      </c>
      <c r="IA10" s="11">
        <v>88</v>
      </c>
      <c r="IB10" s="13">
        <v>4795.16</v>
      </c>
      <c r="IC10" s="11">
        <v>321</v>
      </c>
      <c r="ID10" s="12"/>
      <c r="IE10" s="12"/>
      <c r="IF10" s="11"/>
      <c r="IG10" s="13"/>
      <c r="IH10" s="11">
        <v>102</v>
      </c>
      <c r="II10" s="11">
        <v>3</v>
      </c>
      <c r="IJ10" s="13">
        <v>192.53</v>
      </c>
      <c r="IK10" s="11">
        <v>70</v>
      </c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>
        <v>126</v>
      </c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</row>
    <row r="11">
      <c r="A11" s="10" t="s">
        <v>67</v>
      </c>
      <c r="B11" s="10" t="s">
        <v>73</v>
      </c>
      <c r="C11" s="10" t="s">
        <v>75</v>
      </c>
      <c r="D11" s="11">
        <v>20627</v>
      </c>
      <c r="E11" s="11">
        <f>=ROUNDDOWN(21.8275132275132,0)</f>
      </c>
      <c r="F11" s="11">
        <v>22521</v>
      </c>
      <c r="G11" s="12">
        <v>0.9913</v>
      </c>
      <c r="H11" s="11"/>
      <c r="I11" s="11">
        <f>=ROUNDDOWN({0},0)</f>
      </c>
      <c r="J11" s="11"/>
      <c r="K11" s="12"/>
      <c r="L11" s="11">
        <v>3271</v>
      </c>
      <c r="M11" s="13">
        <v>179118.28</v>
      </c>
      <c r="N11" s="11">
        <v>112</v>
      </c>
      <c r="O11" s="14">
        <v>1599.27</v>
      </c>
      <c r="P11" s="11">
        <v>4040</v>
      </c>
      <c r="Q11" s="13">
        <v>225158.1</v>
      </c>
      <c r="R11" s="11">
        <v>114</v>
      </c>
      <c r="S11" s="14">
        <v>1975.07</v>
      </c>
      <c r="T11" s="12">
        <v>-0.1903</v>
      </c>
      <c r="U11" s="12">
        <v>-0.2045</v>
      </c>
      <c r="V11" s="12">
        <v>-0.0175</v>
      </c>
      <c r="W11" s="12">
        <v>-0.1903</v>
      </c>
      <c r="X11" s="11">
        <v>683</v>
      </c>
      <c r="Y11" s="13">
        <v>40095.64</v>
      </c>
      <c r="Z11" s="11">
        <v>110</v>
      </c>
      <c r="AA11" s="11">
        <v>618</v>
      </c>
      <c r="AB11" s="13">
        <v>37597.93</v>
      </c>
      <c r="AC11" s="11">
        <v>114</v>
      </c>
      <c r="AD11" s="12">
        <v>0.1052</v>
      </c>
      <c r="AE11" s="12">
        <v>0.0664</v>
      </c>
      <c r="AF11" s="11">
        <v>654</v>
      </c>
      <c r="AG11" s="13">
        <v>40885.25</v>
      </c>
      <c r="AH11" s="11">
        <v>60</v>
      </c>
      <c r="AI11" s="11">
        <v>834</v>
      </c>
      <c r="AJ11" s="13">
        <v>53261.94</v>
      </c>
      <c r="AK11" s="11">
        <v>56</v>
      </c>
      <c r="AL11" s="12">
        <v>-0.2158</v>
      </c>
      <c r="AM11" s="12">
        <v>-0.2324</v>
      </c>
      <c r="AN11" s="11">
        <v>459</v>
      </c>
      <c r="AO11" s="13">
        <v>23830.26</v>
      </c>
      <c r="AP11" s="11">
        <v>97</v>
      </c>
      <c r="AQ11" s="11">
        <v>419</v>
      </c>
      <c r="AR11" s="13">
        <v>22930.04</v>
      </c>
      <c r="AS11" s="11">
        <v>95</v>
      </c>
      <c r="AT11" s="12">
        <v>0.0955</v>
      </c>
      <c r="AU11" s="12">
        <v>0.0393</v>
      </c>
      <c r="AV11" s="11">
        <v>467</v>
      </c>
      <c r="AW11" s="13">
        <v>21802.26</v>
      </c>
      <c r="AX11" s="11">
        <v>112</v>
      </c>
      <c r="AY11" s="11">
        <v>565</v>
      </c>
      <c r="AZ11" s="13">
        <v>27285.28</v>
      </c>
      <c r="BA11" s="11">
        <v>113</v>
      </c>
      <c r="BB11" s="12">
        <v>-0.1735</v>
      </c>
      <c r="BC11" s="12">
        <v>-0.201</v>
      </c>
      <c r="BD11" s="11">
        <v>216</v>
      </c>
      <c r="BE11" s="13">
        <v>9291.71</v>
      </c>
      <c r="BF11" s="11">
        <v>100</v>
      </c>
      <c r="BG11" s="11">
        <v>379</v>
      </c>
      <c r="BH11" s="13">
        <v>16225.07</v>
      </c>
      <c r="BI11" s="11">
        <v>93</v>
      </c>
      <c r="BJ11" s="12">
        <v>-0.4301</v>
      </c>
      <c r="BK11" s="12">
        <v>-0.4273</v>
      </c>
      <c r="BL11" s="11">
        <v>454</v>
      </c>
      <c r="BM11" s="13">
        <v>24969.28</v>
      </c>
      <c r="BN11" s="11">
        <v>102</v>
      </c>
      <c r="BO11" s="11">
        <v>517</v>
      </c>
      <c r="BP11" s="13">
        <v>28762.59</v>
      </c>
      <c r="BQ11" s="11">
        <v>114</v>
      </c>
      <c r="BR11" s="12">
        <v>-0.1219</v>
      </c>
      <c r="BS11" s="12">
        <v>-0.1319</v>
      </c>
      <c r="BT11" s="11">
        <v>184</v>
      </c>
      <c r="BU11" s="13">
        <v>9297.82</v>
      </c>
      <c r="BV11" s="11">
        <v>108</v>
      </c>
      <c r="BW11" s="11">
        <v>171</v>
      </c>
      <c r="BX11" s="13">
        <v>8654.85</v>
      </c>
      <c r="BY11" s="11">
        <v>114</v>
      </c>
      <c r="BZ11" s="12">
        <v>0.076</v>
      </c>
      <c r="CA11" s="12">
        <v>0.0743</v>
      </c>
      <c r="CB11" s="11">
        <v>49</v>
      </c>
      <c r="CC11" s="13">
        <v>3032.69</v>
      </c>
      <c r="CD11" s="11">
        <v>112</v>
      </c>
      <c r="CE11" s="11">
        <v>167</v>
      </c>
      <c r="CF11" s="13">
        <v>9696.71</v>
      </c>
      <c r="CG11" s="11">
        <v>102</v>
      </c>
      <c r="CH11" s="12">
        <v>-0.7066</v>
      </c>
      <c r="CI11" s="12">
        <v>-0.6872</v>
      </c>
      <c r="CJ11" s="11">
        <v>44</v>
      </c>
      <c r="CK11" s="13">
        <v>2338.7</v>
      </c>
      <c r="CL11" s="11">
        <v>77</v>
      </c>
      <c r="CM11" s="11">
        <v>85</v>
      </c>
      <c r="CN11" s="13">
        <v>4513.07</v>
      </c>
      <c r="CO11" s="11">
        <v>79</v>
      </c>
      <c r="CP11" s="12">
        <v>-0.4824</v>
      </c>
      <c r="CQ11" s="12">
        <v>-0.4818</v>
      </c>
      <c r="CR11" s="11"/>
      <c r="CS11" s="13"/>
      <c r="CT11" s="11"/>
      <c r="CU11" s="11">
        <v>34</v>
      </c>
      <c r="CV11" s="13">
        <v>2029.39</v>
      </c>
      <c r="CW11" s="11">
        <v>56</v>
      </c>
      <c r="CX11" s="12"/>
      <c r="CY11" s="12"/>
      <c r="CZ11" s="11">
        <v>16</v>
      </c>
      <c r="DA11" s="13">
        <v>910.26</v>
      </c>
      <c r="DB11" s="11">
        <v>53</v>
      </c>
      <c r="DC11" s="11">
        <v>43</v>
      </c>
      <c r="DD11" s="13">
        <v>2436.38</v>
      </c>
      <c r="DE11" s="11">
        <v>55</v>
      </c>
      <c r="DF11" s="12">
        <v>-0.6279</v>
      </c>
      <c r="DG11" s="12">
        <v>-0.6264</v>
      </c>
      <c r="DH11" s="11">
        <v>7</v>
      </c>
      <c r="DI11" s="13">
        <v>712.73</v>
      </c>
      <c r="DJ11" s="11">
        <v>112</v>
      </c>
      <c r="DK11" s="11">
        <v>7</v>
      </c>
      <c r="DL11" s="13">
        <v>661.97</v>
      </c>
      <c r="DM11" s="11">
        <v>114</v>
      </c>
      <c r="DN11" s="12"/>
      <c r="DO11" s="12">
        <v>0.0767</v>
      </c>
      <c r="DP11" s="11">
        <v>3</v>
      </c>
      <c r="DQ11" s="13">
        <v>209.15</v>
      </c>
      <c r="DR11" s="11">
        <v>15</v>
      </c>
      <c r="DS11" s="11"/>
      <c r="DT11" s="13"/>
      <c r="DU11" s="11">
        <v>15</v>
      </c>
      <c r="DV11" s="12"/>
      <c r="DW11" s="12"/>
      <c r="DX11" s="11">
        <v>2</v>
      </c>
      <c r="DY11" s="13">
        <v>72.45</v>
      </c>
      <c r="DZ11" s="11">
        <v>25</v>
      </c>
      <c r="EA11" s="11"/>
      <c r="EB11" s="13"/>
      <c r="EC11" s="11">
        <v>28</v>
      </c>
      <c r="ED11" s="12"/>
      <c r="EE11" s="12"/>
      <c r="EF11" s="11">
        <v>4</v>
      </c>
      <c r="EG11" s="13">
        <v>246.98</v>
      </c>
      <c r="EH11" s="11">
        <v>56</v>
      </c>
      <c r="EI11" s="11">
        <v>15</v>
      </c>
      <c r="EJ11" s="13">
        <v>879.45</v>
      </c>
      <c r="EK11" s="11">
        <v>22</v>
      </c>
      <c r="EL11" s="12">
        <v>-0.7333</v>
      </c>
      <c r="EM11" s="12">
        <v>-0.7192</v>
      </c>
      <c r="EN11" s="11">
        <v>7</v>
      </c>
      <c r="EO11" s="13">
        <v>394.68</v>
      </c>
      <c r="EP11" s="11">
        <v>30</v>
      </c>
      <c r="EQ11" s="11">
        <v>7</v>
      </c>
      <c r="ER11" s="13">
        <v>402.67</v>
      </c>
      <c r="ES11" s="11">
        <v>32</v>
      </c>
      <c r="ET11" s="12"/>
      <c r="EU11" s="12">
        <v>-0.0198</v>
      </c>
      <c r="EV11" s="11">
        <v>8</v>
      </c>
      <c r="EW11" s="13">
        <v>436.6</v>
      </c>
      <c r="EX11" s="11">
        <v>6</v>
      </c>
      <c r="EY11" s="11"/>
      <c r="EZ11" s="13"/>
      <c r="FA11" s="11"/>
      <c r="FB11" s="12"/>
      <c r="FC11" s="12"/>
      <c r="FD11" s="11"/>
      <c r="FE11" s="13"/>
      <c r="FF11" s="11">
        <v>1</v>
      </c>
      <c r="FG11" s="11">
        <v>2</v>
      </c>
      <c r="FH11" s="13">
        <v>110.6</v>
      </c>
      <c r="FI11" s="11">
        <v>1</v>
      </c>
      <c r="FJ11" s="12"/>
      <c r="FK11" s="12"/>
      <c r="FL11" s="11">
        <v>5</v>
      </c>
      <c r="FM11" s="13">
        <v>207.7</v>
      </c>
      <c r="FN11" s="11">
        <v>8</v>
      </c>
      <c r="FO11" s="11">
        <v>5</v>
      </c>
      <c r="FP11" s="13">
        <v>207.7</v>
      </c>
      <c r="FQ11" s="11">
        <v>10</v>
      </c>
      <c r="FR11" s="12"/>
      <c r="FS11" s="12"/>
      <c r="FT11" s="11">
        <v>4</v>
      </c>
      <c r="FU11" s="13">
        <v>70.46</v>
      </c>
      <c r="FV11" s="11">
        <v>109</v>
      </c>
      <c r="FW11" s="11"/>
      <c r="FX11" s="13"/>
      <c r="FY11" s="11"/>
      <c r="FZ11" s="12"/>
      <c r="GA11" s="12"/>
      <c r="GB11" s="11"/>
      <c r="GC11" s="13"/>
      <c r="GD11" s="11">
        <v>16</v>
      </c>
      <c r="GE11" s="11"/>
      <c r="GF11" s="13"/>
      <c r="GG11" s="11">
        <v>2</v>
      </c>
      <c r="GH11" s="12"/>
      <c r="GI11" s="12"/>
      <c r="GJ11" s="11">
        <v>3</v>
      </c>
      <c r="GK11" s="13">
        <v>194.48</v>
      </c>
      <c r="GL11" s="11">
        <v>77</v>
      </c>
      <c r="GM11" s="11">
        <v>4</v>
      </c>
      <c r="GN11" s="13">
        <v>267.94</v>
      </c>
      <c r="GO11" s="11">
        <v>60</v>
      </c>
      <c r="GP11" s="12">
        <v>-0.25</v>
      </c>
      <c r="GQ11" s="12">
        <v>-0.2742</v>
      </c>
      <c r="GR11" s="11"/>
      <c r="GS11" s="13"/>
      <c r="GT11" s="11"/>
      <c r="GU11" s="11"/>
      <c r="GV11" s="13"/>
      <c r="GW11" s="11"/>
      <c r="GX11" s="12"/>
      <c r="GY11" s="12"/>
      <c r="GZ11" s="11">
        <v>2</v>
      </c>
      <c r="HA11" s="13">
        <v>119.18</v>
      </c>
      <c r="HB11" s="11">
        <v>17</v>
      </c>
      <c r="HC11" s="11">
        <v>8</v>
      </c>
      <c r="HD11" s="13">
        <v>527.31</v>
      </c>
      <c r="HE11" s="11">
        <v>21</v>
      </c>
      <c r="HF11" s="12">
        <v>-0.75</v>
      </c>
      <c r="HG11" s="12">
        <v>-0.774</v>
      </c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>
        <v>125</v>
      </c>
      <c r="HT11" s="13">
        <v>6769.19</v>
      </c>
      <c r="HU11" s="11"/>
      <c r="HV11" s="12"/>
      <c r="HW11" s="12"/>
      <c r="HX11" s="11"/>
      <c r="HY11" s="13"/>
      <c r="HZ11" s="11">
        <v>100</v>
      </c>
      <c r="IA11" s="11">
        <v>30</v>
      </c>
      <c r="IB11" s="13">
        <v>1610.2</v>
      </c>
      <c r="IC11" s="11">
        <v>102</v>
      </c>
      <c r="ID11" s="12"/>
      <c r="IE11" s="12"/>
      <c r="IF11" s="11"/>
      <c r="IG11" s="13"/>
      <c r="IH11" s="11">
        <v>37</v>
      </c>
      <c r="II11" s="11">
        <v>5</v>
      </c>
      <c r="IJ11" s="13">
        <v>327.82</v>
      </c>
      <c r="IK11" s="11">
        <v>6</v>
      </c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>
        <v>32</v>
      </c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</row>
    <row r="12">
      <c r="A12" s="10" t="s">
        <v>67</v>
      </c>
      <c r="B12" s="10" t="s">
        <v>73</v>
      </c>
      <c r="C12" s="10" t="s">
        <v>76</v>
      </c>
      <c r="D12" s="11">
        <v>593</v>
      </c>
      <c r="E12" s="11">
        <f>=ROUNDDOWN(14.7512437810945,0)</f>
      </c>
      <c r="F12" s="11">
        <v>272</v>
      </c>
      <c r="G12" s="12">
        <v>0.916</v>
      </c>
      <c r="H12" s="11"/>
      <c r="I12" s="11">
        <f>=ROUNDDOWN({0},0)</f>
      </c>
      <c r="J12" s="11"/>
      <c r="K12" s="12"/>
      <c r="L12" s="11">
        <v>86</v>
      </c>
      <c r="M12" s="13">
        <v>814.2</v>
      </c>
      <c r="N12" s="11"/>
      <c r="O12" s="14"/>
      <c r="P12" s="11">
        <v>193</v>
      </c>
      <c r="Q12" s="13">
        <v>1806.85</v>
      </c>
      <c r="R12" s="11"/>
      <c r="S12" s="14"/>
      <c r="T12" s="12">
        <v>-0.5544</v>
      </c>
      <c r="U12" s="12">
        <v>-0.5494</v>
      </c>
      <c r="V12" s="12"/>
      <c r="W12" s="12"/>
      <c r="X12" s="11"/>
      <c r="Y12" s="13"/>
      <c r="Z12" s="11"/>
      <c r="AA12" s="11"/>
      <c r="AB12" s="13"/>
      <c r="AC12" s="11"/>
      <c r="AD12" s="12"/>
      <c r="AE12" s="12"/>
      <c r="AF12" s="11"/>
      <c r="AG12" s="13"/>
      <c r="AH12" s="11"/>
      <c r="AI12" s="11"/>
      <c r="AJ12" s="13"/>
      <c r="AK12" s="11"/>
      <c r="AL12" s="12"/>
      <c r="AM12" s="12"/>
      <c r="AN12" s="11"/>
      <c r="AO12" s="13"/>
      <c r="AP12" s="11"/>
      <c r="AQ12" s="11"/>
      <c r="AR12" s="13"/>
      <c r="AS12" s="11"/>
      <c r="AT12" s="12"/>
      <c r="AU12" s="12"/>
      <c r="AV12" s="11"/>
      <c r="AW12" s="13"/>
      <c r="AX12" s="11"/>
      <c r="AY12" s="11"/>
      <c r="AZ12" s="13"/>
      <c r="BA12" s="11"/>
      <c r="BB12" s="12"/>
      <c r="BC12" s="12"/>
      <c r="BD12" s="11"/>
      <c r="BE12" s="13"/>
      <c r="BF12" s="11"/>
      <c r="BG12" s="11"/>
      <c r="BH12" s="13"/>
      <c r="BI12" s="11"/>
      <c r="BJ12" s="12"/>
      <c r="BK12" s="12"/>
      <c r="BL12" s="11"/>
      <c r="BM12" s="13"/>
      <c r="BN12" s="11"/>
      <c r="BO12" s="11"/>
      <c r="BP12" s="13"/>
      <c r="BQ12" s="11"/>
      <c r="BR12" s="12"/>
      <c r="BS12" s="12"/>
      <c r="BT12" s="11">
        <v>86</v>
      </c>
      <c r="BU12" s="13">
        <v>814.2</v>
      </c>
      <c r="BV12" s="11"/>
      <c r="BW12" s="11">
        <v>193</v>
      </c>
      <c r="BX12" s="13">
        <v>1806.85</v>
      </c>
      <c r="BY12" s="11"/>
      <c r="BZ12" s="12">
        <v>-0.5544</v>
      </c>
      <c r="CA12" s="12">
        <v>-0.5494</v>
      </c>
      <c r="CB12" s="11"/>
      <c r="CC12" s="13"/>
      <c r="CD12" s="11"/>
      <c r="CE12" s="11"/>
      <c r="CF12" s="13"/>
      <c r="CG12" s="11"/>
      <c r="CH12" s="12"/>
      <c r="CI12" s="12"/>
      <c r="CJ12" s="11"/>
      <c r="CK12" s="13"/>
      <c r="CL12" s="11"/>
      <c r="CM12" s="11"/>
      <c r="CN12" s="13"/>
      <c r="CO12" s="11"/>
      <c r="CP12" s="12"/>
      <c r="CQ12" s="12"/>
      <c r="CR12" s="11"/>
      <c r="CS12" s="13"/>
      <c r="CT12" s="11"/>
      <c r="CU12" s="11"/>
      <c r="CV12" s="13"/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</row>
    <row r="13">
      <c r="A13" s="10" t="s">
        <v>67</v>
      </c>
      <c r="B13" s="10" t="s">
        <v>73</v>
      </c>
      <c r="C13" s="10" t="s">
        <v>77</v>
      </c>
      <c r="D13" s="11">
        <v>5983</v>
      </c>
      <c r="E13" s="11">
        <f>=ROUNDDOWN(16.6518229891456,0)</f>
      </c>
      <c r="F13" s="11">
        <v>7470</v>
      </c>
      <c r="G13" s="12">
        <v>0.979</v>
      </c>
      <c r="H13" s="11"/>
      <c r="I13" s="11">
        <f>=ROUNDDOWN({0},0)</f>
      </c>
      <c r="J13" s="11"/>
      <c r="K13" s="12"/>
      <c r="L13" s="11">
        <v>1486</v>
      </c>
      <c r="M13" s="13">
        <v>28605.66</v>
      </c>
      <c r="N13" s="11">
        <v>12</v>
      </c>
      <c r="O13" s="14">
        <v>2383.8</v>
      </c>
      <c r="P13" s="11">
        <v>1278</v>
      </c>
      <c r="Q13" s="13">
        <v>24094.05</v>
      </c>
      <c r="R13" s="11">
        <v>12</v>
      </c>
      <c r="S13" s="14">
        <v>2007.84</v>
      </c>
      <c r="T13" s="12">
        <v>0.1628</v>
      </c>
      <c r="U13" s="12">
        <v>0.1872</v>
      </c>
      <c r="V13" s="12"/>
      <c r="W13" s="12">
        <v>0.1872</v>
      </c>
      <c r="X13" s="11">
        <v>53</v>
      </c>
      <c r="Y13" s="13">
        <v>933.64</v>
      </c>
      <c r="Z13" s="11">
        <v>12</v>
      </c>
      <c r="AA13" s="11">
        <v>33</v>
      </c>
      <c r="AB13" s="13">
        <v>569.7</v>
      </c>
      <c r="AC13" s="11">
        <v>12</v>
      </c>
      <c r="AD13" s="12">
        <v>0.6061</v>
      </c>
      <c r="AE13" s="12">
        <v>0.6388</v>
      </c>
      <c r="AF13" s="11">
        <v>624</v>
      </c>
      <c r="AG13" s="13">
        <v>12047.16</v>
      </c>
      <c r="AH13" s="11">
        <v>12</v>
      </c>
      <c r="AI13" s="11">
        <v>552</v>
      </c>
      <c r="AJ13" s="13">
        <v>10512.97</v>
      </c>
      <c r="AK13" s="11">
        <v>12</v>
      </c>
      <c r="AL13" s="12">
        <v>0.1304</v>
      </c>
      <c r="AM13" s="12">
        <v>0.1459</v>
      </c>
      <c r="AN13" s="11">
        <v>360</v>
      </c>
      <c r="AO13" s="13">
        <v>7022.75</v>
      </c>
      <c r="AP13" s="11">
        <v>12</v>
      </c>
      <c r="AQ13" s="11">
        <v>162</v>
      </c>
      <c r="AR13" s="13">
        <v>3295.28</v>
      </c>
      <c r="AS13" s="11">
        <v>12</v>
      </c>
      <c r="AT13" s="12">
        <v>1.2222</v>
      </c>
      <c r="AU13" s="12">
        <v>1.1312</v>
      </c>
      <c r="AV13" s="11">
        <v>36</v>
      </c>
      <c r="AW13" s="13">
        <v>601.48</v>
      </c>
      <c r="AX13" s="11">
        <v>12</v>
      </c>
      <c r="AY13" s="11">
        <v>26</v>
      </c>
      <c r="AZ13" s="13">
        <v>428.74</v>
      </c>
      <c r="BA13" s="11">
        <v>12</v>
      </c>
      <c r="BB13" s="12">
        <v>0.3846</v>
      </c>
      <c r="BC13" s="12">
        <v>0.4029</v>
      </c>
      <c r="BD13" s="11"/>
      <c r="BE13" s="13"/>
      <c r="BF13" s="11"/>
      <c r="BG13" s="11"/>
      <c r="BH13" s="13"/>
      <c r="BI13" s="11"/>
      <c r="BJ13" s="12"/>
      <c r="BK13" s="12"/>
      <c r="BL13" s="11">
        <v>130</v>
      </c>
      <c r="BM13" s="13">
        <v>2457.69</v>
      </c>
      <c r="BN13" s="11">
        <v>12</v>
      </c>
      <c r="BO13" s="11">
        <v>101</v>
      </c>
      <c r="BP13" s="13">
        <v>1862.27</v>
      </c>
      <c r="BQ13" s="11">
        <v>12</v>
      </c>
      <c r="BR13" s="12">
        <v>0.2871</v>
      </c>
      <c r="BS13" s="12">
        <v>0.3197</v>
      </c>
      <c r="BT13" s="11">
        <v>48</v>
      </c>
      <c r="BU13" s="13">
        <v>823.59</v>
      </c>
      <c r="BV13" s="11">
        <v>12</v>
      </c>
      <c r="BW13" s="11">
        <v>148</v>
      </c>
      <c r="BX13" s="13">
        <v>2553.34</v>
      </c>
      <c r="BY13" s="11">
        <v>12</v>
      </c>
      <c r="BZ13" s="12">
        <v>-0.6757</v>
      </c>
      <c r="CA13" s="12">
        <v>-0.6774</v>
      </c>
      <c r="CB13" s="11">
        <v>51</v>
      </c>
      <c r="CC13" s="13">
        <v>1281.82</v>
      </c>
      <c r="CD13" s="11">
        <v>12</v>
      </c>
      <c r="CE13" s="11">
        <v>44</v>
      </c>
      <c r="CF13" s="13">
        <v>753.18</v>
      </c>
      <c r="CG13" s="11">
        <v>12</v>
      </c>
      <c r="CH13" s="12">
        <v>0.1591</v>
      </c>
      <c r="CI13" s="12">
        <v>0.7019</v>
      </c>
      <c r="CJ13" s="11">
        <v>100</v>
      </c>
      <c r="CK13" s="13">
        <v>1752.48</v>
      </c>
      <c r="CL13" s="11">
        <v>12</v>
      </c>
      <c r="CM13" s="11">
        <v>128</v>
      </c>
      <c r="CN13" s="13">
        <v>2436.48</v>
      </c>
      <c r="CO13" s="11">
        <v>12</v>
      </c>
      <c r="CP13" s="12">
        <v>-0.2188</v>
      </c>
      <c r="CQ13" s="12">
        <v>-0.2807</v>
      </c>
      <c r="CR13" s="11"/>
      <c r="CS13" s="13"/>
      <c r="CT13" s="11"/>
      <c r="CU13" s="11">
        <v>4</v>
      </c>
      <c r="CV13" s="13">
        <v>74.88</v>
      </c>
      <c r="CW13" s="11">
        <v>12</v>
      </c>
      <c r="CX13" s="12"/>
      <c r="CY13" s="12"/>
      <c r="CZ13" s="11">
        <v>21</v>
      </c>
      <c r="DA13" s="13">
        <v>416.72</v>
      </c>
      <c r="DB13" s="11">
        <v>2</v>
      </c>
      <c r="DC13" s="11">
        <v>5</v>
      </c>
      <c r="DD13" s="13">
        <v>99.24</v>
      </c>
      <c r="DE13" s="11">
        <v>2</v>
      </c>
      <c r="DF13" s="12">
        <v>3.2</v>
      </c>
      <c r="DG13" s="12">
        <v>3.1991</v>
      </c>
      <c r="DH13" s="11">
        <v>3</v>
      </c>
      <c r="DI13" s="13">
        <v>96.57</v>
      </c>
      <c r="DJ13" s="11">
        <v>12</v>
      </c>
      <c r="DK13" s="11"/>
      <c r="DL13" s="13"/>
      <c r="DM13" s="11">
        <v>12</v>
      </c>
      <c r="DN13" s="12"/>
      <c r="DO13" s="12"/>
      <c r="DP13" s="11">
        <v>3</v>
      </c>
      <c r="DQ13" s="13">
        <v>55.44</v>
      </c>
      <c r="DR13" s="11">
        <v>7</v>
      </c>
      <c r="DS13" s="11">
        <v>3</v>
      </c>
      <c r="DT13" s="13">
        <v>60.45</v>
      </c>
      <c r="DU13" s="11">
        <v>7</v>
      </c>
      <c r="DV13" s="12"/>
      <c r="DW13" s="12">
        <v>-0.0829</v>
      </c>
      <c r="DX13" s="11">
        <v>25</v>
      </c>
      <c r="DY13" s="13">
        <v>461.16</v>
      </c>
      <c r="DZ13" s="11">
        <v>10</v>
      </c>
      <c r="EA13" s="11">
        <v>12</v>
      </c>
      <c r="EB13" s="13">
        <v>221.76</v>
      </c>
      <c r="EC13" s="11">
        <v>10</v>
      </c>
      <c r="ED13" s="12">
        <v>1.0833</v>
      </c>
      <c r="EE13" s="12">
        <v>1.0795</v>
      </c>
      <c r="EF13" s="11">
        <v>4</v>
      </c>
      <c r="EG13" s="13">
        <v>70.56</v>
      </c>
      <c r="EH13" s="11">
        <v>10</v>
      </c>
      <c r="EI13" s="11">
        <v>8</v>
      </c>
      <c r="EJ13" s="13">
        <v>153.72</v>
      </c>
      <c r="EK13" s="11">
        <v>11</v>
      </c>
      <c r="EL13" s="12">
        <v>-0.5</v>
      </c>
      <c r="EM13" s="12">
        <v>-0.541</v>
      </c>
      <c r="EN13" s="11">
        <v>15</v>
      </c>
      <c r="EO13" s="13">
        <v>313.24</v>
      </c>
      <c r="EP13" s="11">
        <v>12</v>
      </c>
      <c r="EQ13" s="11">
        <v>23</v>
      </c>
      <c r="ER13" s="13">
        <v>493.46</v>
      </c>
      <c r="ES13" s="11">
        <v>12</v>
      </c>
      <c r="ET13" s="12">
        <v>-0.3478</v>
      </c>
      <c r="EU13" s="12">
        <v>-0.3652</v>
      </c>
      <c r="EV13" s="11"/>
      <c r="EW13" s="13"/>
      <c r="EX13" s="11"/>
      <c r="EY13" s="11"/>
      <c r="EZ13" s="13"/>
      <c r="FA13" s="11"/>
      <c r="FB13" s="12"/>
      <c r="FC13" s="12"/>
      <c r="FD13" s="11">
        <v>5</v>
      </c>
      <c r="FE13" s="13">
        <v>100.8</v>
      </c>
      <c r="FF13" s="11">
        <v>2</v>
      </c>
      <c r="FG13" s="11">
        <v>5</v>
      </c>
      <c r="FH13" s="13">
        <v>100.8</v>
      </c>
      <c r="FI13" s="11">
        <v>2</v>
      </c>
      <c r="FJ13" s="12"/>
      <c r="FK13" s="12"/>
      <c r="FL13" s="11">
        <v>6</v>
      </c>
      <c r="FM13" s="13">
        <v>127.02</v>
      </c>
      <c r="FN13" s="11">
        <v>5</v>
      </c>
      <c r="FO13" s="11"/>
      <c r="FP13" s="13"/>
      <c r="FQ13" s="11"/>
      <c r="FR13" s="12"/>
      <c r="FS13" s="12"/>
      <c r="FT13" s="11"/>
      <c r="FU13" s="13"/>
      <c r="FV13" s="11">
        <v>12</v>
      </c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>
        <v>1</v>
      </c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>
        <v>2</v>
      </c>
      <c r="HA13" s="13">
        <v>43.54</v>
      </c>
      <c r="HB13" s="11">
        <v>3</v>
      </c>
      <c r="HC13" s="11">
        <v>5</v>
      </c>
      <c r="HD13" s="13">
        <v>108.85</v>
      </c>
      <c r="HE13" s="11">
        <v>3</v>
      </c>
      <c r="HF13" s="12">
        <v>-0.6</v>
      </c>
      <c r="HG13" s="12">
        <v>-0.6</v>
      </c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>
        <v>8</v>
      </c>
      <c r="HT13" s="13">
        <v>150.6</v>
      </c>
      <c r="HU13" s="11"/>
      <c r="HV13" s="12"/>
      <c r="HW13" s="12"/>
      <c r="HX13" s="11"/>
      <c r="HY13" s="13"/>
      <c r="HZ13" s="11">
        <v>12</v>
      </c>
      <c r="IA13" s="11">
        <v>10</v>
      </c>
      <c r="IB13" s="13">
        <v>196.56</v>
      </c>
      <c r="IC13" s="11">
        <v>12</v>
      </c>
      <c r="ID13" s="12"/>
      <c r="IE13" s="12"/>
      <c r="IF13" s="11"/>
      <c r="IG13" s="13"/>
      <c r="IH13" s="11">
        <v>7</v>
      </c>
      <c r="II13" s="11">
        <v>1</v>
      </c>
      <c r="IJ13" s="13">
        <v>21.77</v>
      </c>
      <c r="IK13" s="11">
        <v>7</v>
      </c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</row>
    <row r="14">
      <c r="A14" s="10" t="s">
        <v>67</v>
      </c>
      <c r="B14" s="10" t="s">
        <v>73</v>
      </c>
      <c r="C14" s="10" t="s">
        <v>78</v>
      </c>
      <c r="D14" s="11">
        <v>405</v>
      </c>
      <c r="E14" s="11">
        <f>=ROUNDDOWN(23.8235294117647,0)</f>
      </c>
      <c r="F14" s="11">
        <v>96</v>
      </c>
      <c r="G14" s="12">
        <v>0.8645</v>
      </c>
      <c r="H14" s="11"/>
      <c r="I14" s="11">
        <f>=ROUNDDOWN({0},0)</f>
      </c>
      <c r="J14" s="11"/>
      <c r="K14" s="12"/>
      <c r="L14" s="11">
        <v>10</v>
      </c>
      <c r="M14" s="13">
        <v>87.5</v>
      </c>
      <c r="N14" s="11"/>
      <c r="O14" s="14"/>
      <c r="P14" s="11">
        <v>30</v>
      </c>
      <c r="Q14" s="13">
        <v>258.1</v>
      </c>
      <c r="R14" s="11"/>
      <c r="S14" s="14"/>
      <c r="T14" s="12">
        <v>-0.6667</v>
      </c>
      <c r="U14" s="12">
        <v>-0.661</v>
      </c>
      <c r="V14" s="12"/>
      <c r="W14" s="12"/>
      <c r="X14" s="11"/>
      <c r="Y14" s="13"/>
      <c r="Z14" s="11"/>
      <c r="AA14" s="11"/>
      <c r="AB14" s="13"/>
      <c r="AC14" s="11"/>
      <c r="AD14" s="12"/>
      <c r="AE14" s="12"/>
      <c r="AF14" s="11"/>
      <c r="AG14" s="13"/>
      <c r="AH14" s="11"/>
      <c r="AI14" s="11"/>
      <c r="AJ14" s="13"/>
      <c r="AK14" s="11"/>
      <c r="AL14" s="12"/>
      <c r="AM14" s="12"/>
      <c r="AN14" s="11"/>
      <c r="AO14" s="13"/>
      <c r="AP14" s="11"/>
      <c r="AQ14" s="11"/>
      <c r="AR14" s="13"/>
      <c r="AS14" s="11"/>
      <c r="AT14" s="12"/>
      <c r="AU14" s="12"/>
      <c r="AV14" s="11"/>
      <c r="AW14" s="13"/>
      <c r="AX14" s="11"/>
      <c r="AY14" s="11"/>
      <c r="AZ14" s="13"/>
      <c r="BA14" s="11"/>
      <c r="BB14" s="12"/>
      <c r="BC14" s="12"/>
      <c r="BD14" s="11"/>
      <c r="BE14" s="13"/>
      <c r="BF14" s="11"/>
      <c r="BG14" s="11"/>
      <c r="BH14" s="13"/>
      <c r="BI14" s="11"/>
      <c r="BJ14" s="12"/>
      <c r="BK14" s="12"/>
      <c r="BL14" s="11"/>
      <c r="BM14" s="13"/>
      <c r="BN14" s="11"/>
      <c r="BO14" s="11"/>
      <c r="BP14" s="13"/>
      <c r="BQ14" s="11"/>
      <c r="BR14" s="12"/>
      <c r="BS14" s="12"/>
      <c r="BT14" s="11">
        <v>10</v>
      </c>
      <c r="BU14" s="13">
        <v>87.5</v>
      </c>
      <c r="BV14" s="11"/>
      <c r="BW14" s="11">
        <v>30</v>
      </c>
      <c r="BX14" s="13">
        <v>258.1</v>
      </c>
      <c r="BY14" s="11"/>
      <c r="BZ14" s="12">
        <v>-0.6667</v>
      </c>
      <c r="CA14" s="12">
        <v>-0.661</v>
      </c>
      <c r="CB14" s="11"/>
      <c r="CC14" s="13"/>
      <c r="CD14" s="11"/>
      <c r="CE14" s="11"/>
      <c r="CF14" s="13"/>
      <c r="CG14" s="11"/>
      <c r="CH14" s="12"/>
      <c r="CI14" s="12"/>
      <c r="CJ14" s="11"/>
      <c r="CK14" s="13"/>
      <c r="CL14" s="11"/>
      <c r="CM14" s="11"/>
      <c r="CN14" s="13"/>
      <c r="CO14" s="11"/>
      <c r="CP14" s="12"/>
      <c r="CQ14" s="12"/>
      <c r="CR14" s="11"/>
      <c r="CS14" s="13"/>
      <c r="CT14" s="11"/>
      <c r="CU14" s="11"/>
      <c r="CV14" s="13"/>
      <c r="CW14" s="11"/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/>
      <c r="DS14" s="11"/>
      <c r="DT14" s="13"/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</row>
    <row r="15">
      <c r="A15" s="10" t="s">
        <v>67</v>
      </c>
      <c r="B15" s="10" t="s">
        <v>73</v>
      </c>
      <c r="C15" s="10" t="s">
        <v>79</v>
      </c>
      <c r="D15" s="11">
        <v>502</v>
      </c>
      <c r="E15" s="11">
        <f>=ROUNDDOWN(20.6584362139918,0)</f>
      </c>
      <c r="F15" s="11">
        <v>178</v>
      </c>
      <c r="G15" s="12">
        <v>1</v>
      </c>
      <c r="H15" s="11"/>
      <c r="I15" s="11">
        <f>=ROUNDDOWN({0},0)</f>
      </c>
      <c r="J15" s="11"/>
      <c r="K15" s="12"/>
      <c r="L15" s="11">
        <v>18</v>
      </c>
      <c r="M15" s="13">
        <v>297</v>
      </c>
      <c r="N15" s="11"/>
      <c r="O15" s="14"/>
      <c r="P15" s="11">
        <v>25</v>
      </c>
      <c r="Q15" s="13">
        <v>422.5</v>
      </c>
      <c r="R15" s="11"/>
      <c r="S15" s="14"/>
      <c r="T15" s="12">
        <v>-0.28</v>
      </c>
      <c r="U15" s="12">
        <v>-0.297</v>
      </c>
      <c r="V15" s="12"/>
      <c r="W15" s="12"/>
      <c r="X15" s="11"/>
      <c r="Y15" s="13"/>
      <c r="Z15" s="11"/>
      <c r="AA15" s="11"/>
      <c r="AB15" s="13"/>
      <c r="AC15" s="11"/>
      <c r="AD15" s="12"/>
      <c r="AE15" s="12"/>
      <c r="AF15" s="11"/>
      <c r="AG15" s="13"/>
      <c r="AH15" s="11"/>
      <c r="AI15" s="11"/>
      <c r="AJ15" s="13"/>
      <c r="AK15" s="11"/>
      <c r="AL15" s="12"/>
      <c r="AM15" s="12"/>
      <c r="AN15" s="11"/>
      <c r="AO15" s="13"/>
      <c r="AP15" s="11"/>
      <c r="AQ15" s="11"/>
      <c r="AR15" s="13"/>
      <c r="AS15" s="11"/>
      <c r="AT15" s="12"/>
      <c r="AU15" s="12"/>
      <c r="AV15" s="11"/>
      <c r="AW15" s="13"/>
      <c r="AX15" s="11"/>
      <c r="AY15" s="11"/>
      <c r="AZ15" s="13"/>
      <c r="BA15" s="11"/>
      <c r="BB15" s="12"/>
      <c r="BC15" s="12"/>
      <c r="BD15" s="11"/>
      <c r="BE15" s="13"/>
      <c r="BF15" s="11"/>
      <c r="BG15" s="11"/>
      <c r="BH15" s="13"/>
      <c r="BI15" s="11"/>
      <c r="BJ15" s="12"/>
      <c r="BK15" s="12"/>
      <c r="BL15" s="11"/>
      <c r="BM15" s="13"/>
      <c r="BN15" s="11"/>
      <c r="BO15" s="11"/>
      <c r="BP15" s="13"/>
      <c r="BQ15" s="11"/>
      <c r="BR15" s="12"/>
      <c r="BS15" s="12"/>
      <c r="BT15" s="11">
        <v>18</v>
      </c>
      <c r="BU15" s="13">
        <v>297</v>
      </c>
      <c r="BV15" s="11"/>
      <c r="BW15" s="11">
        <v>25</v>
      </c>
      <c r="BX15" s="13">
        <v>422.5</v>
      </c>
      <c r="BY15" s="11"/>
      <c r="BZ15" s="12">
        <v>-0.28</v>
      </c>
      <c r="CA15" s="12">
        <v>-0.297</v>
      </c>
      <c r="CB15" s="11"/>
      <c r="CC15" s="13"/>
      <c r="CD15" s="11"/>
      <c r="CE15" s="11"/>
      <c r="CF15" s="13"/>
      <c r="CG15" s="11"/>
      <c r="CH15" s="12"/>
      <c r="CI15" s="12"/>
      <c r="CJ15" s="11"/>
      <c r="CK15" s="13"/>
      <c r="CL15" s="11"/>
      <c r="CM15" s="11"/>
      <c r="CN15" s="13"/>
      <c r="CO15" s="11"/>
      <c r="CP15" s="12"/>
      <c r="CQ15" s="12"/>
      <c r="CR15" s="11"/>
      <c r="CS15" s="13"/>
      <c r="CT15" s="11"/>
      <c r="CU15" s="11"/>
      <c r="CV15" s="13"/>
      <c r="CW15" s="11"/>
      <c r="CX15" s="12"/>
      <c r="CY15" s="12"/>
      <c r="CZ15" s="11"/>
      <c r="DA15" s="13"/>
      <c r="DB15" s="11"/>
      <c r="DC15" s="11"/>
      <c r="DD15" s="13"/>
      <c r="DE15" s="11"/>
      <c r="DF15" s="12"/>
      <c r="DG15" s="12"/>
      <c r="DH15" s="11"/>
      <c r="DI15" s="13"/>
      <c r="DJ15" s="11"/>
      <c r="DK15" s="11"/>
      <c r="DL15" s="13"/>
      <c r="DM15" s="11"/>
      <c r="DN15" s="12"/>
      <c r="DO15" s="12"/>
      <c r="DP15" s="11"/>
      <c r="DQ15" s="13"/>
      <c r="DR15" s="11"/>
      <c r="DS15" s="11"/>
      <c r="DT15" s="13"/>
      <c r="DU15" s="11"/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</row>
    <row r="16">
      <c r="A16" s="10" t="s">
        <v>67</v>
      </c>
      <c r="B16" s="10" t="s">
        <v>80</v>
      </c>
      <c r="C16" s="10" t="s">
        <v>72</v>
      </c>
      <c r="D16" s="11">
        <v>306984</v>
      </c>
      <c r="E16" s="11">
        <f>=ROUNDDOWN({0},0)</f>
      </c>
      <c r="F16" s="11">
        <v>358557</v>
      </c>
      <c r="G16" s="12"/>
      <c r="H16" s="11"/>
      <c r="I16" s="11">
        <f>=ROUNDDOWN({0},0)</f>
      </c>
      <c r="J16" s="11"/>
      <c r="K16" s="12"/>
      <c r="L16" s="11">
        <v>53032</v>
      </c>
      <c r="M16" s="13">
        <v>3402980.12</v>
      </c>
      <c r="N16" s="11">
        <v>956</v>
      </c>
      <c r="O16" s="14">
        <v>3559.6</v>
      </c>
      <c r="P16" s="11">
        <v>59881</v>
      </c>
      <c r="Q16" s="13">
        <v>3931315.61</v>
      </c>
      <c r="R16" s="11">
        <v>1045</v>
      </c>
      <c r="S16" s="14">
        <v>3762.02</v>
      </c>
      <c r="T16" s="12">
        <v>-0.1144</v>
      </c>
      <c r="U16" s="12">
        <v>-0.1344</v>
      </c>
      <c r="V16" s="12">
        <v>-0.0852</v>
      </c>
      <c r="W16" s="12">
        <v>-0.0538</v>
      </c>
      <c r="X16" s="11">
        <v>11247</v>
      </c>
      <c r="Y16" s="13">
        <v>818089.51</v>
      </c>
      <c r="Z16" s="11">
        <v>951</v>
      </c>
      <c r="AA16" s="11">
        <v>5528</v>
      </c>
      <c r="AB16" s="13">
        <v>394303.55</v>
      </c>
      <c r="AC16" s="11">
        <v>1005</v>
      </c>
      <c r="AD16" s="12">
        <v>1.0346</v>
      </c>
      <c r="AE16" s="12">
        <v>1.0748</v>
      </c>
      <c r="AF16" s="11">
        <v>10759</v>
      </c>
      <c r="AG16" s="13">
        <v>736383.59</v>
      </c>
      <c r="AH16" s="11">
        <v>789</v>
      </c>
      <c r="AI16" s="11">
        <v>17479</v>
      </c>
      <c r="AJ16" s="13">
        <v>1250928.97</v>
      </c>
      <c r="AK16" s="11">
        <v>821</v>
      </c>
      <c r="AL16" s="12">
        <v>-0.3845</v>
      </c>
      <c r="AM16" s="12">
        <v>-0.4113</v>
      </c>
      <c r="AN16" s="11">
        <v>7281</v>
      </c>
      <c r="AO16" s="13">
        <v>454453.05</v>
      </c>
      <c r="AP16" s="11">
        <v>859</v>
      </c>
      <c r="AQ16" s="11">
        <v>5427</v>
      </c>
      <c r="AR16" s="13">
        <v>347622.23</v>
      </c>
      <c r="AS16" s="11">
        <v>900</v>
      </c>
      <c r="AT16" s="12">
        <v>0.3416</v>
      </c>
      <c r="AU16" s="12">
        <v>0.3073</v>
      </c>
      <c r="AV16" s="11">
        <v>5740</v>
      </c>
      <c r="AW16" s="13">
        <v>321595.74</v>
      </c>
      <c r="AX16" s="11">
        <v>956</v>
      </c>
      <c r="AY16" s="11">
        <v>6202</v>
      </c>
      <c r="AZ16" s="13">
        <v>362248.29</v>
      </c>
      <c r="BA16" s="11">
        <v>1004</v>
      </c>
      <c r="BB16" s="12">
        <v>-0.0745</v>
      </c>
      <c r="BC16" s="12">
        <v>-0.1122</v>
      </c>
      <c r="BD16" s="11">
        <v>4605</v>
      </c>
      <c r="BE16" s="13">
        <v>252993.19</v>
      </c>
      <c r="BF16" s="11">
        <v>909</v>
      </c>
      <c r="BG16" s="11">
        <v>8496</v>
      </c>
      <c r="BH16" s="13">
        <v>502683.52</v>
      </c>
      <c r="BI16" s="11">
        <v>962</v>
      </c>
      <c r="BJ16" s="12">
        <v>-0.458</v>
      </c>
      <c r="BK16" s="12">
        <v>-0.4967</v>
      </c>
      <c r="BL16" s="11">
        <v>3816</v>
      </c>
      <c r="BM16" s="13">
        <v>244101.88</v>
      </c>
      <c r="BN16" s="11">
        <v>905</v>
      </c>
      <c r="BO16" s="11">
        <v>4032</v>
      </c>
      <c r="BP16" s="13">
        <v>258715.47</v>
      </c>
      <c r="BQ16" s="11">
        <v>1003</v>
      </c>
      <c r="BR16" s="12">
        <v>-0.0536</v>
      </c>
      <c r="BS16" s="12">
        <v>-0.0565</v>
      </c>
      <c r="BT16" s="11">
        <v>3942</v>
      </c>
      <c r="BU16" s="13">
        <v>225793.22</v>
      </c>
      <c r="BV16" s="11">
        <v>924</v>
      </c>
      <c r="BW16" s="11">
        <v>3296</v>
      </c>
      <c r="BX16" s="13">
        <v>183058.21</v>
      </c>
      <c r="BY16" s="11">
        <v>995</v>
      </c>
      <c r="BZ16" s="12">
        <v>0.196</v>
      </c>
      <c r="CA16" s="12">
        <v>0.2335</v>
      </c>
      <c r="CB16" s="11">
        <v>2274</v>
      </c>
      <c r="CC16" s="13">
        <v>133292.31</v>
      </c>
      <c r="CD16" s="11">
        <v>956</v>
      </c>
      <c r="CE16" s="11">
        <v>2606</v>
      </c>
      <c r="CF16" s="13">
        <v>168167.28</v>
      </c>
      <c r="CG16" s="11">
        <v>971</v>
      </c>
      <c r="CH16" s="12">
        <v>-0.1274</v>
      </c>
      <c r="CI16" s="12">
        <v>-0.2074</v>
      </c>
      <c r="CJ16" s="11">
        <v>1491</v>
      </c>
      <c r="CK16" s="13">
        <v>95914.58</v>
      </c>
      <c r="CL16" s="11">
        <v>918</v>
      </c>
      <c r="CM16" s="11">
        <v>2397</v>
      </c>
      <c r="CN16" s="13">
        <v>164160.22</v>
      </c>
      <c r="CO16" s="11">
        <v>816</v>
      </c>
      <c r="CP16" s="12">
        <v>-0.378</v>
      </c>
      <c r="CQ16" s="12">
        <v>-0.4157</v>
      </c>
      <c r="CR16" s="11">
        <v>477</v>
      </c>
      <c r="CS16" s="13">
        <v>34142.89</v>
      </c>
      <c r="CT16" s="11">
        <v>165</v>
      </c>
      <c r="CU16" s="11">
        <v>1015</v>
      </c>
      <c r="CV16" s="13">
        <v>76931.06</v>
      </c>
      <c r="CW16" s="11">
        <v>700</v>
      </c>
      <c r="CX16" s="12">
        <v>-0.53</v>
      </c>
      <c r="CY16" s="12">
        <v>-0.5562</v>
      </c>
      <c r="CZ16" s="11">
        <v>258</v>
      </c>
      <c r="DA16" s="13">
        <v>14159.72</v>
      </c>
      <c r="DB16" s="11">
        <v>214</v>
      </c>
      <c r="DC16" s="11">
        <v>369</v>
      </c>
      <c r="DD16" s="13">
        <v>23021.83</v>
      </c>
      <c r="DE16" s="11">
        <v>239</v>
      </c>
      <c r="DF16" s="12">
        <v>-0.3008</v>
      </c>
      <c r="DG16" s="12">
        <v>-0.3849</v>
      </c>
      <c r="DH16" s="11">
        <v>109</v>
      </c>
      <c r="DI16" s="13">
        <v>9365.52</v>
      </c>
      <c r="DJ16" s="11">
        <v>956</v>
      </c>
      <c r="DK16" s="11">
        <v>425</v>
      </c>
      <c r="DL16" s="13">
        <v>22003.51</v>
      </c>
      <c r="DM16" s="11">
        <v>1026</v>
      </c>
      <c r="DN16" s="12">
        <v>-0.7435</v>
      </c>
      <c r="DO16" s="12">
        <v>-0.5744</v>
      </c>
      <c r="DP16" s="11">
        <v>118</v>
      </c>
      <c r="DQ16" s="13">
        <v>7918.82</v>
      </c>
      <c r="DR16" s="11">
        <v>249</v>
      </c>
      <c r="DS16" s="11">
        <v>94</v>
      </c>
      <c r="DT16" s="13">
        <v>6621.47</v>
      </c>
      <c r="DU16" s="11">
        <v>251</v>
      </c>
      <c r="DV16" s="12">
        <v>0.2553</v>
      </c>
      <c r="DW16" s="12">
        <v>0.1959</v>
      </c>
      <c r="DX16" s="11">
        <v>191</v>
      </c>
      <c r="DY16" s="13">
        <v>11671.16</v>
      </c>
      <c r="DZ16" s="11">
        <v>400</v>
      </c>
      <c r="EA16" s="11">
        <v>164</v>
      </c>
      <c r="EB16" s="13">
        <v>11308.21</v>
      </c>
      <c r="EC16" s="11">
        <v>416</v>
      </c>
      <c r="ED16" s="12">
        <v>0.1646</v>
      </c>
      <c r="EE16" s="12">
        <v>0.0321</v>
      </c>
      <c r="EF16" s="11">
        <v>117</v>
      </c>
      <c r="EG16" s="13">
        <v>8068.95</v>
      </c>
      <c r="EH16" s="11">
        <v>583</v>
      </c>
      <c r="EI16" s="11">
        <v>125</v>
      </c>
      <c r="EJ16" s="13">
        <v>8725.12</v>
      </c>
      <c r="EK16" s="11">
        <v>309</v>
      </c>
      <c r="EL16" s="12">
        <v>-0.064</v>
      </c>
      <c r="EM16" s="12">
        <v>-0.0752</v>
      </c>
      <c r="EN16" s="11">
        <v>109</v>
      </c>
      <c r="EO16" s="13">
        <v>6480.93</v>
      </c>
      <c r="EP16" s="11">
        <v>380</v>
      </c>
      <c r="EQ16" s="11">
        <v>199</v>
      </c>
      <c r="ER16" s="13">
        <v>13459.37</v>
      </c>
      <c r="ES16" s="11">
        <v>371</v>
      </c>
      <c r="ET16" s="12">
        <v>-0.4523</v>
      </c>
      <c r="EU16" s="12">
        <v>-0.5185</v>
      </c>
      <c r="EV16" s="11">
        <v>120</v>
      </c>
      <c r="EW16" s="13">
        <v>7806.67</v>
      </c>
      <c r="EX16" s="11">
        <v>121</v>
      </c>
      <c r="EY16" s="11">
        <v>126</v>
      </c>
      <c r="EZ16" s="13">
        <v>9318.44</v>
      </c>
      <c r="FA16" s="11">
        <v>92</v>
      </c>
      <c r="FB16" s="12">
        <v>-0.0476</v>
      </c>
      <c r="FC16" s="12">
        <v>-0.1622</v>
      </c>
      <c r="FD16" s="11">
        <v>113</v>
      </c>
      <c r="FE16" s="13">
        <v>7332.4</v>
      </c>
      <c r="FF16" s="11">
        <v>44</v>
      </c>
      <c r="FG16" s="11">
        <v>94</v>
      </c>
      <c r="FH16" s="13">
        <v>6675.07</v>
      </c>
      <c r="FI16" s="11">
        <v>38</v>
      </c>
      <c r="FJ16" s="12">
        <v>0.2021</v>
      </c>
      <c r="FK16" s="12">
        <v>0.0985</v>
      </c>
      <c r="FL16" s="11">
        <v>55</v>
      </c>
      <c r="FM16" s="13">
        <v>3394.77</v>
      </c>
      <c r="FN16" s="11">
        <v>167</v>
      </c>
      <c r="FO16" s="11">
        <v>75</v>
      </c>
      <c r="FP16" s="13">
        <v>4680.78</v>
      </c>
      <c r="FQ16" s="11">
        <v>167</v>
      </c>
      <c r="FR16" s="12">
        <v>-0.2667</v>
      </c>
      <c r="FS16" s="12">
        <v>-0.2747</v>
      </c>
      <c r="FT16" s="11">
        <v>112</v>
      </c>
      <c r="FU16" s="13">
        <v>2976.44</v>
      </c>
      <c r="FV16" s="11">
        <v>910</v>
      </c>
      <c r="FW16" s="11"/>
      <c r="FX16" s="13"/>
      <c r="FY16" s="11"/>
      <c r="FZ16" s="12"/>
      <c r="GA16" s="12"/>
      <c r="GB16" s="11">
        <v>52</v>
      </c>
      <c r="GC16" s="13">
        <v>3866.91</v>
      </c>
      <c r="GD16" s="11">
        <v>179</v>
      </c>
      <c r="GE16" s="11">
        <v>47</v>
      </c>
      <c r="GF16" s="13">
        <v>3222.1</v>
      </c>
      <c r="GG16" s="11">
        <v>125</v>
      </c>
      <c r="GH16" s="12">
        <v>0.1064</v>
      </c>
      <c r="GI16" s="12">
        <v>0.2001</v>
      </c>
      <c r="GJ16" s="11">
        <v>24</v>
      </c>
      <c r="GK16" s="13">
        <v>1653.47</v>
      </c>
      <c r="GL16" s="11">
        <v>787</v>
      </c>
      <c r="GM16" s="11">
        <v>45</v>
      </c>
      <c r="GN16" s="13">
        <v>3255.34</v>
      </c>
      <c r="GO16" s="11">
        <v>604</v>
      </c>
      <c r="GP16" s="12">
        <v>-0.4667</v>
      </c>
      <c r="GQ16" s="12">
        <v>-0.4921</v>
      </c>
      <c r="GR16" s="11">
        <v>7</v>
      </c>
      <c r="GS16" s="13">
        <v>547.84</v>
      </c>
      <c r="GT16" s="11">
        <v>260</v>
      </c>
      <c r="GU16" s="11"/>
      <c r="GV16" s="13"/>
      <c r="GW16" s="11"/>
      <c r="GX16" s="12"/>
      <c r="GY16" s="12"/>
      <c r="GZ16" s="11">
        <v>12</v>
      </c>
      <c r="HA16" s="13">
        <v>697.44</v>
      </c>
      <c r="HB16" s="11">
        <v>108</v>
      </c>
      <c r="HC16" s="11">
        <v>31</v>
      </c>
      <c r="HD16" s="13">
        <v>1872.67</v>
      </c>
      <c r="HE16" s="11">
        <v>126</v>
      </c>
      <c r="HF16" s="12">
        <v>-0.6129</v>
      </c>
      <c r="HG16" s="12">
        <v>-0.6276</v>
      </c>
      <c r="HH16" s="11">
        <v>3</v>
      </c>
      <c r="HI16" s="13">
        <v>279.12</v>
      </c>
      <c r="HJ16" s="11">
        <v>145</v>
      </c>
      <c r="HK16" s="11">
        <v>7</v>
      </c>
      <c r="HL16" s="13">
        <v>466.49</v>
      </c>
      <c r="HM16" s="11">
        <v>145</v>
      </c>
      <c r="HN16" s="12">
        <v>-0.5714</v>
      </c>
      <c r="HO16" s="12">
        <v>-0.4017</v>
      </c>
      <c r="HP16" s="11"/>
      <c r="HQ16" s="13"/>
      <c r="HR16" s="11"/>
      <c r="HS16" s="11">
        <v>1354</v>
      </c>
      <c r="HT16" s="13">
        <v>92064.26</v>
      </c>
      <c r="HU16" s="11"/>
      <c r="HV16" s="12">
        <v>-1</v>
      </c>
      <c r="HW16" s="12">
        <v>-1</v>
      </c>
      <c r="HX16" s="11"/>
      <c r="HY16" s="13"/>
      <c r="HZ16" s="11">
        <v>886</v>
      </c>
      <c r="IA16" s="11">
        <v>212</v>
      </c>
      <c r="IB16" s="13">
        <v>12908.71</v>
      </c>
      <c r="IC16" s="11">
        <v>967</v>
      </c>
      <c r="ID16" s="12">
        <v>-1</v>
      </c>
      <c r="IE16" s="12">
        <v>-1</v>
      </c>
      <c r="IF16" s="11"/>
      <c r="IG16" s="13"/>
      <c r="IH16" s="11">
        <v>298</v>
      </c>
      <c r="II16" s="11">
        <v>36</v>
      </c>
      <c r="IJ16" s="13">
        <v>2893.44</v>
      </c>
      <c r="IK16" s="11">
        <v>175</v>
      </c>
      <c r="IL16" s="12">
        <v>-1</v>
      </c>
      <c r="IM16" s="12">
        <v>-1</v>
      </c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>
        <v>312</v>
      </c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</row>
    <row r="17">
      <c r="A17" s="10" t="s">
        <v>67</v>
      </c>
      <c r="B17" s="10" t="s">
        <v>81</v>
      </c>
      <c r="C17" s="10" t="s">
        <v>69</v>
      </c>
      <c r="D17" s="11">
        <v>61725</v>
      </c>
      <c r="E17" s="11">
        <f>=ROUNDDOWN(25.3324304358532,0)</f>
      </c>
      <c r="F17" s="11">
        <v>34982</v>
      </c>
      <c r="G17" s="12">
        <v>0.9953</v>
      </c>
      <c r="H17" s="11"/>
      <c r="I17" s="11">
        <f>=ROUNDDOWN({0},0)</f>
      </c>
      <c r="J17" s="11"/>
      <c r="K17" s="12"/>
      <c r="L17" s="11">
        <v>7963</v>
      </c>
      <c r="M17" s="13">
        <v>626465.4</v>
      </c>
      <c r="N17" s="11">
        <v>197</v>
      </c>
      <c r="O17" s="14">
        <v>3180.03</v>
      </c>
      <c r="P17" s="11">
        <v>8782</v>
      </c>
      <c r="Q17" s="13">
        <v>687732.89</v>
      </c>
      <c r="R17" s="11">
        <v>246</v>
      </c>
      <c r="S17" s="14">
        <v>2795.66</v>
      </c>
      <c r="T17" s="12">
        <v>-0.0933</v>
      </c>
      <c r="U17" s="12">
        <v>-0.0891</v>
      </c>
      <c r="V17" s="12">
        <v>-0.1992</v>
      </c>
      <c r="W17" s="12">
        <v>0.1375</v>
      </c>
      <c r="X17" s="11">
        <v>1838</v>
      </c>
      <c r="Y17" s="13">
        <v>155278.06</v>
      </c>
      <c r="Z17" s="11">
        <v>197</v>
      </c>
      <c r="AA17" s="11">
        <v>518</v>
      </c>
      <c r="AB17" s="13">
        <v>48022.4</v>
      </c>
      <c r="AC17" s="11">
        <v>243</v>
      </c>
      <c r="AD17" s="12">
        <v>2.5483</v>
      </c>
      <c r="AE17" s="12">
        <v>2.2335</v>
      </c>
      <c r="AF17" s="11">
        <v>1786</v>
      </c>
      <c r="AG17" s="13">
        <v>165762.08</v>
      </c>
      <c r="AH17" s="11">
        <v>159</v>
      </c>
      <c r="AI17" s="11">
        <v>2297</v>
      </c>
      <c r="AJ17" s="13">
        <v>204649.04</v>
      </c>
      <c r="AK17" s="11">
        <v>183</v>
      </c>
      <c r="AL17" s="12">
        <v>-0.2225</v>
      </c>
      <c r="AM17" s="12">
        <v>-0.19</v>
      </c>
      <c r="AN17" s="11">
        <v>527</v>
      </c>
      <c r="AO17" s="13">
        <v>38184.91</v>
      </c>
      <c r="AP17" s="11">
        <v>181</v>
      </c>
      <c r="AQ17" s="11">
        <v>458</v>
      </c>
      <c r="AR17" s="13">
        <v>36041.37</v>
      </c>
      <c r="AS17" s="11">
        <v>221</v>
      </c>
      <c r="AT17" s="12">
        <v>0.1507</v>
      </c>
      <c r="AU17" s="12">
        <v>0.0595</v>
      </c>
      <c r="AV17" s="11">
        <v>907</v>
      </c>
      <c r="AW17" s="13">
        <v>59259.79</v>
      </c>
      <c r="AX17" s="11">
        <v>197</v>
      </c>
      <c r="AY17" s="11">
        <v>703</v>
      </c>
      <c r="AZ17" s="13">
        <v>49657.54</v>
      </c>
      <c r="BA17" s="11">
        <v>243</v>
      </c>
      <c r="BB17" s="12">
        <v>0.2902</v>
      </c>
      <c r="BC17" s="12">
        <v>0.1934</v>
      </c>
      <c r="BD17" s="11">
        <v>606</v>
      </c>
      <c r="BE17" s="13">
        <v>46425.29</v>
      </c>
      <c r="BF17" s="11">
        <v>197</v>
      </c>
      <c r="BG17" s="11">
        <v>1447</v>
      </c>
      <c r="BH17" s="13">
        <v>110943.43</v>
      </c>
      <c r="BI17" s="11">
        <v>243</v>
      </c>
      <c r="BJ17" s="12">
        <v>-0.5812</v>
      </c>
      <c r="BK17" s="12">
        <v>-0.5815</v>
      </c>
      <c r="BL17" s="11">
        <v>576</v>
      </c>
      <c r="BM17" s="13">
        <v>40353.67</v>
      </c>
      <c r="BN17" s="11">
        <v>187</v>
      </c>
      <c r="BO17" s="11">
        <v>763</v>
      </c>
      <c r="BP17" s="13">
        <v>43416.26</v>
      </c>
      <c r="BQ17" s="11">
        <v>239</v>
      </c>
      <c r="BR17" s="12">
        <v>-0.2451</v>
      </c>
      <c r="BS17" s="12">
        <v>-0.0705</v>
      </c>
      <c r="BT17" s="11">
        <v>707</v>
      </c>
      <c r="BU17" s="13">
        <v>40504.66</v>
      </c>
      <c r="BV17" s="11">
        <v>197</v>
      </c>
      <c r="BW17" s="11">
        <v>728</v>
      </c>
      <c r="BX17" s="13">
        <v>41808.54</v>
      </c>
      <c r="BY17" s="11">
        <v>239</v>
      </c>
      <c r="BZ17" s="12">
        <v>-0.0288</v>
      </c>
      <c r="CA17" s="12">
        <v>-0.0312</v>
      </c>
      <c r="CB17" s="11">
        <v>88</v>
      </c>
      <c r="CC17" s="13">
        <v>6109.91</v>
      </c>
      <c r="CD17" s="11">
        <v>197</v>
      </c>
      <c r="CE17" s="11">
        <v>291</v>
      </c>
      <c r="CF17" s="13">
        <v>20589.98</v>
      </c>
      <c r="CG17" s="11">
        <v>238</v>
      </c>
      <c r="CH17" s="12">
        <v>-0.6976</v>
      </c>
      <c r="CI17" s="12">
        <v>-0.7033</v>
      </c>
      <c r="CJ17" s="11">
        <v>231</v>
      </c>
      <c r="CK17" s="13">
        <v>19268.42</v>
      </c>
      <c r="CL17" s="11">
        <v>197</v>
      </c>
      <c r="CM17" s="11">
        <v>334</v>
      </c>
      <c r="CN17" s="13">
        <v>29643.19</v>
      </c>
      <c r="CO17" s="11">
        <v>206</v>
      </c>
      <c r="CP17" s="12">
        <v>-0.3084</v>
      </c>
      <c r="CQ17" s="12">
        <v>-0.35</v>
      </c>
      <c r="CR17" s="11">
        <v>286</v>
      </c>
      <c r="CS17" s="13">
        <v>25537.47</v>
      </c>
      <c r="CT17" s="11">
        <v>58</v>
      </c>
      <c r="CU17" s="11">
        <v>572</v>
      </c>
      <c r="CV17" s="13">
        <v>51251.64</v>
      </c>
      <c r="CW17" s="11">
        <v>201</v>
      </c>
      <c r="CX17" s="12">
        <v>-0.5</v>
      </c>
      <c r="CY17" s="12">
        <v>-0.5017</v>
      </c>
      <c r="CZ17" s="11">
        <v>125</v>
      </c>
      <c r="DA17" s="13">
        <v>9516.3</v>
      </c>
      <c r="DB17" s="11">
        <v>112</v>
      </c>
      <c r="DC17" s="11">
        <v>215</v>
      </c>
      <c r="DD17" s="13">
        <v>14886.71</v>
      </c>
      <c r="DE17" s="11">
        <v>157</v>
      </c>
      <c r="DF17" s="12">
        <v>-0.4186</v>
      </c>
      <c r="DG17" s="12">
        <v>-0.3608</v>
      </c>
      <c r="DH17" s="11">
        <v>86</v>
      </c>
      <c r="DI17" s="13">
        <v>5743.49</v>
      </c>
      <c r="DJ17" s="11">
        <v>197</v>
      </c>
      <c r="DK17" s="11">
        <v>17</v>
      </c>
      <c r="DL17" s="13">
        <v>1980.05</v>
      </c>
      <c r="DM17" s="11">
        <v>243</v>
      </c>
      <c r="DN17" s="12">
        <v>4.0588</v>
      </c>
      <c r="DO17" s="12">
        <v>1.9007</v>
      </c>
      <c r="DP17" s="11">
        <v>53</v>
      </c>
      <c r="DQ17" s="13">
        <v>4878.73</v>
      </c>
      <c r="DR17" s="11">
        <v>71</v>
      </c>
      <c r="DS17" s="11">
        <v>17</v>
      </c>
      <c r="DT17" s="13">
        <v>1671.33</v>
      </c>
      <c r="DU17" s="11">
        <v>79</v>
      </c>
      <c r="DV17" s="12">
        <v>2.1176</v>
      </c>
      <c r="DW17" s="12">
        <v>1.9191</v>
      </c>
      <c r="DX17" s="11">
        <v>18</v>
      </c>
      <c r="DY17" s="13">
        <v>1218.58</v>
      </c>
      <c r="DZ17" s="11">
        <v>78</v>
      </c>
      <c r="EA17" s="11">
        <v>11</v>
      </c>
      <c r="EB17" s="13">
        <v>859.26</v>
      </c>
      <c r="EC17" s="11">
        <v>112</v>
      </c>
      <c r="ED17" s="12">
        <v>0.6364</v>
      </c>
      <c r="EE17" s="12">
        <v>0.4182</v>
      </c>
      <c r="EF17" s="11"/>
      <c r="EG17" s="13"/>
      <c r="EH17" s="11">
        <v>76</v>
      </c>
      <c r="EI17" s="11"/>
      <c r="EJ17" s="13"/>
      <c r="EK17" s="11">
        <v>48</v>
      </c>
      <c r="EL17" s="12"/>
      <c r="EM17" s="12"/>
      <c r="EN17" s="11">
        <v>42</v>
      </c>
      <c r="EO17" s="13">
        <v>3694.48</v>
      </c>
      <c r="EP17" s="11">
        <v>90</v>
      </c>
      <c r="EQ17" s="11">
        <v>80</v>
      </c>
      <c r="ER17" s="13">
        <v>6710.32</v>
      </c>
      <c r="ES17" s="11">
        <v>111</v>
      </c>
      <c r="ET17" s="12">
        <v>-0.475</v>
      </c>
      <c r="EU17" s="12">
        <v>-0.4494</v>
      </c>
      <c r="EV17" s="11">
        <v>12</v>
      </c>
      <c r="EW17" s="13">
        <v>613.66</v>
      </c>
      <c r="EX17" s="11">
        <v>15</v>
      </c>
      <c r="EY17" s="11">
        <v>11</v>
      </c>
      <c r="EZ17" s="13">
        <v>574.19</v>
      </c>
      <c r="FA17" s="11">
        <v>17</v>
      </c>
      <c r="FB17" s="12">
        <v>0.0909</v>
      </c>
      <c r="FC17" s="12">
        <v>0.0687</v>
      </c>
      <c r="FD17" s="11"/>
      <c r="FE17" s="13"/>
      <c r="FF17" s="11"/>
      <c r="FG17" s="11"/>
      <c r="FH17" s="13"/>
      <c r="FI17" s="11"/>
      <c r="FJ17" s="12"/>
      <c r="FK17" s="12"/>
      <c r="FL17" s="11">
        <v>18</v>
      </c>
      <c r="FM17" s="13">
        <v>1126.33</v>
      </c>
      <c r="FN17" s="11">
        <v>48</v>
      </c>
      <c r="FO17" s="11">
        <v>24</v>
      </c>
      <c r="FP17" s="13">
        <v>1021.95</v>
      </c>
      <c r="FQ17" s="11">
        <v>38</v>
      </c>
      <c r="FR17" s="12">
        <v>-0.25</v>
      </c>
      <c r="FS17" s="12">
        <v>0.1021</v>
      </c>
      <c r="FT17" s="11">
        <v>47</v>
      </c>
      <c r="FU17" s="13">
        <v>2070.5</v>
      </c>
      <c r="FV17" s="11">
        <v>172</v>
      </c>
      <c r="FW17" s="11"/>
      <c r="FX17" s="13"/>
      <c r="FY17" s="11"/>
      <c r="FZ17" s="12"/>
      <c r="GA17" s="12"/>
      <c r="GB17" s="11">
        <v>4</v>
      </c>
      <c r="GC17" s="13">
        <v>274.44</v>
      </c>
      <c r="GD17" s="11">
        <v>10</v>
      </c>
      <c r="GE17" s="11"/>
      <c r="GF17" s="13"/>
      <c r="GG17" s="11">
        <v>7</v>
      </c>
      <c r="GH17" s="12"/>
      <c r="GI17" s="12"/>
      <c r="GJ17" s="11">
        <v>3</v>
      </c>
      <c r="GK17" s="13">
        <v>321.25</v>
      </c>
      <c r="GL17" s="11">
        <v>168</v>
      </c>
      <c r="GM17" s="11">
        <v>3</v>
      </c>
      <c r="GN17" s="13">
        <v>157.85</v>
      </c>
      <c r="GO17" s="11">
        <v>113</v>
      </c>
      <c r="GP17" s="12"/>
      <c r="GQ17" s="12">
        <v>1.0352</v>
      </c>
      <c r="GR17" s="11">
        <v>3</v>
      </c>
      <c r="GS17" s="13">
        <v>323.38</v>
      </c>
      <c r="GT17" s="11">
        <v>51</v>
      </c>
      <c r="GU17" s="11"/>
      <c r="GV17" s="13"/>
      <c r="GW17" s="11"/>
      <c r="GX17" s="12"/>
      <c r="GY17" s="12"/>
      <c r="GZ17" s="11"/>
      <c r="HA17" s="13"/>
      <c r="HB17" s="11">
        <v>4</v>
      </c>
      <c r="HC17" s="11"/>
      <c r="HD17" s="13"/>
      <c r="HE17" s="11">
        <v>7</v>
      </c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>
        <v>277</v>
      </c>
      <c r="HT17" s="13">
        <v>22623.73</v>
      </c>
      <c r="HU17" s="11"/>
      <c r="HV17" s="12"/>
      <c r="HW17" s="12"/>
      <c r="HX17" s="11"/>
      <c r="HY17" s="13"/>
      <c r="HZ17" s="11">
        <v>178</v>
      </c>
      <c r="IA17" s="11">
        <v>13</v>
      </c>
      <c r="IB17" s="13">
        <v>925.89</v>
      </c>
      <c r="IC17" s="11">
        <v>227</v>
      </c>
      <c r="ID17" s="12"/>
      <c r="IE17" s="12"/>
      <c r="IF17" s="11"/>
      <c r="IG17" s="13"/>
      <c r="IH17" s="11">
        <v>82</v>
      </c>
      <c r="II17" s="11">
        <v>3</v>
      </c>
      <c r="IJ17" s="13">
        <v>298.22</v>
      </c>
      <c r="IK17" s="11">
        <v>43</v>
      </c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>
        <v>66</v>
      </c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</row>
    <row r="18">
      <c r="A18" s="10" t="s">
        <v>67</v>
      </c>
      <c r="B18" s="10" t="s">
        <v>81</v>
      </c>
      <c r="C18" s="10" t="s">
        <v>70</v>
      </c>
      <c r="D18" s="11">
        <v>4805</v>
      </c>
      <c r="E18" s="11">
        <f>=ROUNDDOWN(26.6352549889135,0)</f>
      </c>
      <c r="F18" s="11">
        <v>850</v>
      </c>
      <c r="G18" s="12">
        <v>1</v>
      </c>
      <c r="H18" s="11"/>
      <c r="I18" s="11">
        <f>=ROUNDDOWN({0},0)</f>
      </c>
      <c r="J18" s="11"/>
      <c r="K18" s="12"/>
      <c r="L18" s="11">
        <v>612</v>
      </c>
      <c r="M18" s="13">
        <v>34588.46</v>
      </c>
      <c r="N18" s="11">
        <v>26</v>
      </c>
      <c r="O18" s="14">
        <v>1330.33</v>
      </c>
      <c r="P18" s="11">
        <v>762</v>
      </c>
      <c r="Q18" s="13">
        <v>41877.68</v>
      </c>
      <c r="R18" s="11">
        <v>27</v>
      </c>
      <c r="S18" s="14">
        <v>1551.03</v>
      </c>
      <c r="T18" s="12">
        <v>-0.1969</v>
      </c>
      <c r="U18" s="12">
        <v>-0.1741</v>
      </c>
      <c r="V18" s="12">
        <v>-0.037</v>
      </c>
      <c r="W18" s="12">
        <v>-0.1423</v>
      </c>
      <c r="X18" s="11">
        <v>74</v>
      </c>
      <c r="Y18" s="13">
        <v>4488.39</v>
      </c>
      <c r="Z18" s="11">
        <v>26</v>
      </c>
      <c r="AA18" s="11">
        <v>47</v>
      </c>
      <c r="AB18" s="13">
        <v>2867.29</v>
      </c>
      <c r="AC18" s="11">
        <v>27</v>
      </c>
      <c r="AD18" s="12">
        <v>0.5745</v>
      </c>
      <c r="AE18" s="12">
        <v>0.5654</v>
      </c>
      <c r="AF18" s="11">
        <v>102</v>
      </c>
      <c r="AG18" s="13">
        <v>6191.64</v>
      </c>
      <c r="AH18" s="11">
        <v>13</v>
      </c>
      <c r="AI18" s="11">
        <v>194</v>
      </c>
      <c r="AJ18" s="13">
        <v>10464.36</v>
      </c>
      <c r="AK18" s="11">
        <v>13</v>
      </c>
      <c r="AL18" s="12">
        <v>-0.4742</v>
      </c>
      <c r="AM18" s="12">
        <v>-0.4083</v>
      </c>
      <c r="AN18" s="11">
        <v>50</v>
      </c>
      <c r="AO18" s="13">
        <v>2879.16</v>
      </c>
      <c r="AP18" s="11">
        <v>26</v>
      </c>
      <c r="AQ18" s="11">
        <v>40</v>
      </c>
      <c r="AR18" s="13">
        <v>2170.58</v>
      </c>
      <c r="AS18" s="11">
        <v>27</v>
      </c>
      <c r="AT18" s="12">
        <v>0.25</v>
      </c>
      <c r="AU18" s="12">
        <v>0.3264</v>
      </c>
      <c r="AV18" s="11">
        <v>126</v>
      </c>
      <c r="AW18" s="13">
        <v>6561.17</v>
      </c>
      <c r="AX18" s="11">
        <v>26</v>
      </c>
      <c r="AY18" s="11">
        <v>123</v>
      </c>
      <c r="AZ18" s="13">
        <v>6235.71</v>
      </c>
      <c r="BA18" s="11">
        <v>27</v>
      </c>
      <c r="BB18" s="12">
        <v>0.0244</v>
      </c>
      <c r="BC18" s="12">
        <v>0.0522</v>
      </c>
      <c r="BD18" s="11">
        <v>69</v>
      </c>
      <c r="BE18" s="13">
        <v>3911.19</v>
      </c>
      <c r="BF18" s="11">
        <v>26</v>
      </c>
      <c r="BG18" s="11">
        <v>122</v>
      </c>
      <c r="BH18" s="13">
        <v>6571.42</v>
      </c>
      <c r="BI18" s="11">
        <v>27</v>
      </c>
      <c r="BJ18" s="12">
        <v>-0.4344</v>
      </c>
      <c r="BK18" s="12">
        <v>-0.4048</v>
      </c>
      <c r="BL18" s="11">
        <v>38</v>
      </c>
      <c r="BM18" s="13">
        <v>1887.17</v>
      </c>
      <c r="BN18" s="11">
        <v>26</v>
      </c>
      <c r="BO18" s="11">
        <v>33</v>
      </c>
      <c r="BP18" s="13">
        <v>1779.13</v>
      </c>
      <c r="BQ18" s="11">
        <v>27</v>
      </c>
      <c r="BR18" s="12">
        <v>0.1515</v>
      </c>
      <c r="BS18" s="12">
        <v>0.0607</v>
      </c>
      <c r="BT18" s="11">
        <v>34</v>
      </c>
      <c r="BU18" s="13">
        <v>1878.31</v>
      </c>
      <c r="BV18" s="11">
        <v>26</v>
      </c>
      <c r="BW18" s="11">
        <v>30</v>
      </c>
      <c r="BX18" s="13">
        <v>1850.22</v>
      </c>
      <c r="BY18" s="11">
        <v>27</v>
      </c>
      <c r="BZ18" s="12">
        <v>0.1333</v>
      </c>
      <c r="CA18" s="12">
        <v>0.0152</v>
      </c>
      <c r="CB18" s="11">
        <v>73</v>
      </c>
      <c r="CC18" s="13">
        <v>3966.1</v>
      </c>
      <c r="CD18" s="11">
        <v>26</v>
      </c>
      <c r="CE18" s="11">
        <v>84</v>
      </c>
      <c r="CF18" s="13">
        <v>4902.59</v>
      </c>
      <c r="CG18" s="11">
        <v>27</v>
      </c>
      <c r="CH18" s="12">
        <v>-0.131</v>
      </c>
      <c r="CI18" s="12">
        <v>-0.191</v>
      </c>
      <c r="CJ18" s="11">
        <v>24</v>
      </c>
      <c r="CK18" s="13">
        <v>1431.69</v>
      </c>
      <c r="CL18" s="11">
        <v>26</v>
      </c>
      <c r="CM18" s="11">
        <v>40</v>
      </c>
      <c r="CN18" s="13">
        <v>2286.09</v>
      </c>
      <c r="CO18" s="11">
        <v>27</v>
      </c>
      <c r="CP18" s="12">
        <v>-0.4</v>
      </c>
      <c r="CQ18" s="12">
        <v>-0.3737</v>
      </c>
      <c r="CR18" s="11"/>
      <c r="CS18" s="13"/>
      <c r="CT18" s="11"/>
      <c r="CU18" s="11">
        <v>12</v>
      </c>
      <c r="CV18" s="13">
        <v>673.43</v>
      </c>
      <c r="CW18" s="11">
        <v>24</v>
      </c>
      <c r="CX18" s="12"/>
      <c r="CY18" s="12"/>
      <c r="CZ18" s="11">
        <v>8</v>
      </c>
      <c r="DA18" s="13">
        <v>413.89</v>
      </c>
      <c r="DB18" s="11">
        <v>24</v>
      </c>
      <c r="DC18" s="11">
        <v>17</v>
      </c>
      <c r="DD18" s="13">
        <v>845.88</v>
      </c>
      <c r="DE18" s="11">
        <v>25</v>
      </c>
      <c r="DF18" s="12">
        <v>-0.5294</v>
      </c>
      <c r="DG18" s="12">
        <v>-0.5107</v>
      </c>
      <c r="DH18" s="11">
        <v>2</v>
      </c>
      <c r="DI18" s="13">
        <v>172.96</v>
      </c>
      <c r="DJ18" s="11">
        <v>26</v>
      </c>
      <c r="DK18" s="11">
        <v>2</v>
      </c>
      <c r="DL18" s="13">
        <v>161.98</v>
      </c>
      <c r="DM18" s="11">
        <v>27</v>
      </c>
      <c r="DN18" s="12"/>
      <c r="DO18" s="12">
        <v>0.0678</v>
      </c>
      <c r="DP18" s="11">
        <v>2</v>
      </c>
      <c r="DQ18" s="13">
        <v>124.48</v>
      </c>
      <c r="DR18" s="11">
        <v>4</v>
      </c>
      <c r="DS18" s="11"/>
      <c r="DT18" s="13"/>
      <c r="DU18" s="11">
        <v>4</v>
      </c>
      <c r="DV18" s="12"/>
      <c r="DW18" s="12"/>
      <c r="DX18" s="11">
        <v>1</v>
      </c>
      <c r="DY18" s="13">
        <v>68.72</v>
      </c>
      <c r="DZ18" s="11">
        <v>14</v>
      </c>
      <c r="EA18" s="11">
        <v>3</v>
      </c>
      <c r="EB18" s="13">
        <v>151.79</v>
      </c>
      <c r="EC18" s="11">
        <v>15</v>
      </c>
      <c r="ED18" s="12">
        <v>-0.6667</v>
      </c>
      <c r="EE18" s="12">
        <v>-0.5473</v>
      </c>
      <c r="EF18" s="11"/>
      <c r="EG18" s="13"/>
      <c r="EH18" s="11">
        <v>11</v>
      </c>
      <c r="EI18" s="11">
        <v>1</v>
      </c>
      <c r="EJ18" s="13">
        <v>44.42</v>
      </c>
      <c r="EK18" s="11">
        <v>1</v>
      </c>
      <c r="EL18" s="12"/>
      <c r="EM18" s="12"/>
      <c r="EN18" s="11">
        <v>9</v>
      </c>
      <c r="EO18" s="13">
        <v>613.59</v>
      </c>
      <c r="EP18" s="11">
        <v>9</v>
      </c>
      <c r="EQ18" s="11">
        <v>5</v>
      </c>
      <c r="ER18" s="13">
        <v>357.36</v>
      </c>
      <c r="ES18" s="11">
        <v>8</v>
      </c>
      <c r="ET18" s="12">
        <v>0.8</v>
      </c>
      <c r="EU18" s="12">
        <v>0.717</v>
      </c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>
        <v>5</v>
      </c>
      <c r="FO18" s="11"/>
      <c r="FP18" s="13"/>
      <c r="FQ18" s="11"/>
      <c r="FR18" s="12"/>
      <c r="FS18" s="12"/>
      <c r="FT18" s="11"/>
      <c r="FU18" s="13"/>
      <c r="FV18" s="11">
        <v>24</v>
      </c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>
        <v>17</v>
      </c>
      <c r="GM18" s="11"/>
      <c r="GN18" s="13"/>
      <c r="GO18" s="11">
        <v>9</v>
      </c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>
        <v>8</v>
      </c>
      <c r="HT18" s="13">
        <v>446.71</v>
      </c>
      <c r="HU18" s="11"/>
      <c r="HV18" s="12"/>
      <c r="HW18" s="12"/>
      <c r="HX18" s="11"/>
      <c r="HY18" s="13"/>
      <c r="HZ18" s="11">
        <v>26</v>
      </c>
      <c r="IA18" s="11">
        <v>1</v>
      </c>
      <c r="IB18" s="13">
        <v>68.72</v>
      </c>
      <c r="IC18" s="11">
        <v>27</v>
      </c>
      <c r="ID18" s="12"/>
      <c r="IE18" s="12"/>
      <c r="IF18" s="11"/>
      <c r="IG18" s="13"/>
      <c r="IH18" s="11">
        <v>2</v>
      </c>
      <c r="II18" s="11"/>
      <c r="IJ18" s="13"/>
      <c r="IK18" s="11">
        <v>2</v>
      </c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</row>
    <row r="19">
      <c r="A19" s="10" t="s">
        <v>67</v>
      </c>
      <c r="B19" s="10" t="s">
        <v>81</v>
      </c>
      <c r="C19" s="10" t="s">
        <v>82</v>
      </c>
      <c r="D19" s="11">
        <v>2723</v>
      </c>
      <c r="E19" s="11">
        <f>=ROUNDDOWN(7.92952824694234,0)</f>
      </c>
      <c r="F19" s="11">
        <v>6055</v>
      </c>
      <c r="G19" s="12">
        <v>0.98</v>
      </c>
      <c r="H19" s="11"/>
      <c r="I19" s="11">
        <f>=ROUNDDOWN({0},0)</f>
      </c>
      <c r="J19" s="11"/>
      <c r="K19" s="12"/>
      <c r="L19" s="11">
        <v>415</v>
      </c>
      <c r="M19" s="13">
        <v>9009.8</v>
      </c>
      <c r="N19" s="11"/>
      <c r="O19" s="14"/>
      <c r="P19" s="11">
        <v>327</v>
      </c>
      <c r="Q19" s="13">
        <v>7140.28</v>
      </c>
      <c r="R19" s="11"/>
      <c r="S19" s="14"/>
      <c r="T19" s="12">
        <v>0.2691</v>
      </c>
      <c r="U19" s="12">
        <v>0.2618</v>
      </c>
      <c r="V19" s="12"/>
      <c r="W19" s="12"/>
      <c r="X19" s="11"/>
      <c r="Y19" s="13"/>
      <c r="Z19" s="11"/>
      <c r="AA19" s="11"/>
      <c r="AB19" s="13"/>
      <c r="AC19" s="11"/>
      <c r="AD19" s="12"/>
      <c r="AE19" s="12"/>
      <c r="AF19" s="11"/>
      <c r="AG19" s="13"/>
      <c r="AH19" s="11"/>
      <c r="AI19" s="11"/>
      <c r="AJ19" s="13"/>
      <c r="AK19" s="11"/>
      <c r="AL19" s="12"/>
      <c r="AM19" s="12"/>
      <c r="AN19" s="11"/>
      <c r="AO19" s="13"/>
      <c r="AP19" s="11"/>
      <c r="AQ19" s="11"/>
      <c r="AR19" s="13"/>
      <c r="AS19" s="11"/>
      <c r="AT19" s="12"/>
      <c r="AU19" s="12"/>
      <c r="AV19" s="11"/>
      <c r="AW19" s="13"/>
      <c r="AX19" s="11"/>
      <c r="AY19" s="11"/>
      <c r="AZ19" s="13"/>
      <c r="BA19" s="11"/>
      <c r="BB19" s="12"/>
      <c r="BC19" s="12"/>
      <c r="BD19" s="11"/>
      <c r="BE19" s="13"/>
      <c r="BF19" s="11"/>
      <c r="BG19" s="11"/>
      <c r="BH19" s="13"/>
      <c r="BI19" s="11"/>
      <c r="BJ19" s="12"/>
      <c r="BK19" s="12"/>
      <c r="BL19" s="11"/>
      <c r="BM19" s="13"/>
      <c r="BN19" s="11"/>
      <c r="BO19" s="11"/>
      <c r="BP19" s="13"/>
      <c r="BQ19" s="11"/>
      <c r="BR19" s="12"/>
      <c r="BS19" s="12"/>
      <c r="BT19" s="11">
        <v>415</v>
      </c>
      <c r="BU19" s="13">
        <v>9009.8</v>
      </c>
      <c r="BV19" s="11"/>
      <c r="BW19" s="11">
        <v>327</v>
      </c>
      <c r="BX19" s="13">
        <v>7140.28</v>
      </c>
      <c r="BY19" s="11"/>
      <c r="BZ19" s="12">
        <v>0.2691</v>
      </c>
      <c r="CA19" s="12">
        <v>0.2618</v>
      </c>
      <c r="CB19" s="11"/>
      <c r="CC19" s="13"/>
      <c r="CD19" s="11"/>
      <c r="CE19" s="11"/>
      <c r="CF19" s="13"/>
      <c r="CG19" s="11"/>
      <c r="CH19" s="12"/>
      <c r="CI19" s="12"/>
      <c r="CJ19" s="11"/>
      <c r="CK19" s="13"/>
      <c r="CL19" s="11"/>
      <c r="CM19" s="11"/>
      <c r="CN19" s="13"/>
      <c r="CO19" s="11"/>
      <c r="CP19" s="12"/>
      <c r="CQ19" s="12"/>
      <c r="CR19" s="11"/>
      <c r="CS19" s="13"/>
      <c r="CT19" s="11"/>
      <c r="CU19" s="11"/>
      <c r="CV19" s="13"/>
      <c r="CW19" s="11"/>
      <c r="CX19" s="12"/>
      <c r="CY19" s="12"/>
      <c r="CZ19" s="11"/>
      <c r="DA19" s="13"/>
      <c r="DB19" s="11"/>
      <c r="DC19" s="11"/>
      <c r="DD19" s="13"/>
      <c r="DE19" s="11"/>
      <c r="DF19" s="12"/>
      <c r="DG19" s="12"/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/>
      <c r="DS19" s="11"/>
      <c r="DT19" s="13"/>
      <c r="DU19" s="11"/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</row>
    <row r="20">
      <c r="A20" s="10" t="s">
        <v>67</v>
      </c>
      <c r="B20" s="10" t="s">
        <v>83</v>
      </c>
      <c r="C20" s="10" t="s">
        <v>72</v>
      </c>
      <c r="D20" s="11">
        <v>69253</v>
      </c>
      <c r="E20" s="11">
        <f>=ROUNDDOWN({0},0)</f>
      </c>
      <c r="F20" s="11">
        <v>41887</v>
      </c>
      <c r="G20" s="12"/>
      <c r="H20" s="11"/>
      <c r="I20" s="11">
        <f>=ROUNDDOWN({0},0)</f>
      </c>
      <c r="J20" s="11"/>
      <c r="K20" s="12"/>
      <c r="L20" s="11">
        <v>8990</v>
      </c>
      <c r="M20" s="13">
        <v>670063.66</v>
      </c>
      <c r="N20" s="11">
        <v>223</v>
      </c>
      <c r="O20" s="14">
        <v>3004.77</v>
      </c>
      <c r="P20" s="11">
        <v>9871</v>
      </c>
      <c r="Q20" s="13">
        <v>736750.85</v>
      </c>
      <c r="R20" s="11">
        <v>273</v>
      </c>
      <c r="S20" s="14">
        <v>2698.72</v>
      </c>
      <c r="T20" s="12">
        <v>-0.0893</v>
      </c>
      <c r="U20" s="12">
        <v>-0.0905</v>
      </c>
      <c r="V20" s="12">
        <v>-0.1832</v>
      </c>
      <c r="W20" s="12">
        <v>0.1134</v>
      </c>
      <c r="X20" s="11">
        <v>1912</v>
      </c>
      <c r="Y20" s="13">
        <v>159766.45</v>
      </c>
      <c r="Z20" s="11">
        <v>223</v>
      </c>
      <c r="AA20" s="11">
        <v>565</v>
      </c>
      <c r="AB20" s="13">
        <v>50889.69</v>
      </c>
      <c r="AC20" s="11">
        <v>270</v>
      </c>
      <c r="AD20" s="12">
        <v>2.3841</v>
      </c>
      <c r="AE20" s="12">
        <v>2.1395</v>
      </c>
      <c r="AF20" s="11">
        <v>1888</v>
      </c>
      <c r="AG20" s="13">
        <v>171953.72</v>
      </c>
      <c r="AH20" s="11">
        <v>172</v>
      </c>
      <c r="AI20" s="11">
        <v>2491</v>
      </c>
      <c r="AJ20" s="13">
        <v>215113.4</v>
      </c>
      <c r="AK20" s="11">
        <v>196</v>
      </c>
      <c r="AL20" s="12">
        <v>-0.2421</v>
      </c>
      <c r="AM20" s="12">
        <v>-0.2006</v>
      </c>
      <c r="AN20" s="11">
        <v>577</v>
      </c>
      <c r="AO20" s="13">
        <v>41064.07</v>
      </c>
      <c r="AP20" s="11">
        <v>207</v>
      </c>
      <c r="AQ20" s="11">
        <v>498</v>
      </c>
      <c r="AR20" s="13">
        <v>38211.95</v>
      </c>
      <c r="AS20" s="11">
        <v>248</v>
      </c>
      <c r="AT20" s="12">
        <v>0.1586</v>
      </c>
      <c r="AU20" s="12">
        <v>0.0746</v>
      </c>
      <c r="AV20" s="11">
        <v>1033</v>
      </c>
      <c r="AW20" s="13">
        <v>65820.96</v>
      </c>
      <c r="AX20" s="11">
        <v>223</v>
      </c>
      <c r="AY20" s="11">
        <v>826</v>
      </c>
      <c r="AZ20" s="13">
        <v>55893.25</v>
      </c>
      <c r="BA20" s="11">
        <v>270</v>
      </c>
      <c r="BB20" s="12">
        <v>0.2506</v>
      </c>
      <c r="BC20" s="12">
        <v>0.1776</v>
      </c>
      <c r="BD20" s="11">
        <v>675</v>
      </c>
      <c r="BE20" s="13">
        <v>50336.48</v>
      </c>
      <c r="BF20" s="11">
        <v>223</v>
      </c>
      <c r="BG20" s="11">
        <v>1569</v>
      </c>
      <c r="BH20" s="13">
        <v>117514.85</v>
      </c>
      <c r="BI20" s="11">
        <v>270</v>
      </c>
      <c r="BJ20" s="12">
        <v>-0.5698</v>
      </c>
      <c r="BK20" s="12">
        <v>-0.5717</v>
      </c>
      <c r="BL20" s="11">
        <v>614</v>
      </c>
      <c r="BM20" s="13">
        <v>42240.84</v>
      </c>
      <c r="BN20" s="11">
        <v>213</v>
      </c>
      <c r="BO20" s="11">
        <v>796</v>
      </c>
      <c r="BP20" s="13">
        <v>45195.39</v>
      </c>
      <c r="BQ20" s="11">
        <v>266</v>
      </c>
      <c r="BR20" s="12">
        <v>-0.2286</v>
      </c>
      <c r="BS20" s="12">
        <v>-0.0654</v>
      </c>
      <c r="BT20" s="11">
        <v>1156</v>
      </c>
      <c r="BU20" s="13">
        <v>51392.77</v>
      </c>
      <c r="BV20" s="11">
        <v>223</v>
      </c>
      <c r="BW20" s="11">
        <v>1085</v>
      </c>
      <c r="BX20" s="13">
        <v>50799.04</v>
      </c>
      <c r="BY20" s="11">
        <v>266</v>
      </c>
      <c r="BZ20" s="12">
        <v>0.0654</v>
      </c>
      <c r="CA20" s="12">
        <v>0.0117</v>
      </c>
      <c r="CB20" s="11">
        <v>161</v>
      </c>
      <c r="CC20" s="13">
        <v>10076.01</v>
      </c>
      <c r="CD20" s="11">
        <v>223</v>
      </c>
      <c r="CE20" s="11">
        <v>375</v>
      </c>
      <c r="CF20" s="13">
        <v>25492.57</v>
      </c>
      <c r="CG20" s="11">
        <v>265</v>
      </c>
      <c r="CH20" s="12">
        <v>-0.5707</v>
      </c>
      <c r="CI20" s="12">
        <v>-0.6047</v>
      </c>
      <c r="CJ20" s="11">
        <v>255</v>
      </c>
      <c r="CK20" s="13">
        <v>20700.11</v>
      </c>
      <c r="CL20" s="11">
        <v>223</v>
      </c>
      <c r="CM20" s="11">
        <v>374</v>
      </c>
      <c r="CN20" s="13">
        <v>31929.28</v>
      </c>
      <c r="CO20" s="11">
        <v>233</v>
      </c>
      <c r="CP20" s="12">
        <v>-0.3182</v>
      </c>
      <c r="CQ20" s="12">
        <v>-0.3517</v>
      </c>
      <c r="CR20" s="11">
        <v>286</v>
      </c>
      <c r="CS20" s="13">
        <v>25537.47</v>
      </c>
      <c r="CT20" s="11">
        <v>58</v>
      </c>
      <c r="CU20" s="11">
        <v>584</v>
      </c>
      <c r="CV20" s="13">
        <v>51925.07</v>
      </c>
      <c r="CW20" s="11">
        <v>225</v>
      </c>
      <c r="CX20" s="12">
        <v>-0.5103</v>
      </c>
      <c r="CY20" s="12">
        <v>-0.5082</v>
      </c>
      <c r="CZ20" s="11">
        <v>133</v>
      </c>
      <c r="DA20" s="13">
        <v>9930.19</v>
      </c>
      <c r="DB20" s="11">
        <v>136</v>
      </c>
      <c r="DC20" s="11">
        <v>232</v>
      </c>
      <c r="DD20" s="13">
        <v>15732.59</v>
      </c>
      <c r="DE20" s="11">
        <v>182</v>
      </c>
      <c r="DF20" s="12">
        <v>-0.4267</v>
      </c>
      <c r="DG20" s="12">
        <v>-0.3688</v>
      </c>
      <c r="DH20" s="11">
        <v>88</v>
      </c>
      <c r="DI20" s="13">
        <v>5916.45</v>
      </c>
      <c r="DJ20" s="11">
        <v>223</v>
      </c>
      <c r="DK20" s="11">
        <v>19</v>
      </c>
      <c r="DL20" s="13">
        <v>2142.03</v>
      </c>
      <c r="DM20" s="11">
        <v>270</v>
      </c>
      <c r="DN20" s="12">
        <v>3.6316</v>
      </c>
      <c r="DO20" s="12">
        <v>1.7621</v>
      </c>
      <c r="DP20" s="11">
        <v>55</v>
      </c>
      <c r="DQ20" s="13">
        <v>5003.21</v>
      </c>
      <c r="DR20" s="11">
        <v>75</v>
      </c>
      <c r="DS20" s="11">
        <v>17</v>
      </c>
      <c r="DT20" s="13">
        <v>1671.33</v>
      </c>
      <c r="DU20" s="11">
        <v>83</v>
      </c>
      <c r="DV20" s="12">
        <v>2.2353</v>
      </c>
      <c r="DW20" s="12">
        <v>1.9936</v>
      </c>
      <c r="DX20" s="11">
        <v>19</v>
      </c>
      <c r="DY20" s="13">
        <v>1287.3</v>
      </c>
      <c r="DZ20" s="11">
        <v>92</v>
      </c>
      <c r="EA20" s="11">
        <v>14</v>
      </c>
      <c r="EB20" s="13">
        <v>1011.05</v>
      </c>
      <c r="EC20" s="11">
        <v>127</v>
      </c>
      <c r="ED20" s="12">
        <v>0.3571</v>
      </c>
      <c r="EE20" s="12">
        <v>0.2732</v>
      </c>
      <c r="EF20" s="11"/>
      <c r="EG20" s="13"/>
      <c r="EH20" s="11">
        <v>87</v>
      </c>
      <c r="EI20" s="11">
        <v>1</v>
      </c>
      <c r="EJ20" s="13">
        <v>44.42</v>
      </c>
      <c r="EK20" s="11">
        <v>49</v>
      </c>
      <c r="EL20" s="12">
        <v>-1</v>
      </c>
      <c r="EM20" s="12">
        <v>-1</v>
      </c>
      <c r="EN20" s="11">
        <v>51</v>
      </c>
      <c r="EO20" s="13">
        <v>4308.07</v>
      </c>
      <c r="EP20" s="11">
        <v>99</v>
      </c>
      <c r="EQ20" s="11">
        <v>85</v>
      </c>
      <c r="ER20" s="13">
        <v>7067.68</v>
      </c>
      <c r="ES20" s="11">
        <v>119</v>
      </c>
      <c r="ET20" s="12">
        <v>-0.4</v>
      </c>
      <c r="EU20" s="12">
        <v>-0.3905</v>
      </c>
      <c r="EV20" s="11">
        <v>12</v>
      </c>
      <c r="EW20" s="13">
        <v>613.66</v>
      </c>
      <c r="EX20" s="11">
        <v>15</v>
      </c>
      <c r="EY20" s="11">
        <v>11</v>
      </c>
      <c r="EZ20" s="13">
        <v>574.19</v>
      </c>
      <c r="FA20" s="11">
        <v>17</v>
      </c>
      <c r="FB20" s="12">
        <v>0.0909</v>
      </c>
      <c r="FC20" s="12">
        <v>0.0687</v>
      </c>
      <c r="FD20" s="11"/>
      <c r="FE20" s="13"/>
      <c r="FF20" s="11"/>
      <c r="FG20" s="11"/>
      <c r="FH20" s="13"/>
      <c r="FI20" s="11"/>
      <c r="FJ20" s="12"/>
      <c r="FK20" s="12"/>
      <c r="FL20" s="11">
        <v>18</v>
      </c>
      <c r="FM20" s="13">
        <v>1126.33</v>
      </c>
      <c r="FN20" s="11">
        <v>53</v>
      </c>
      <c r="FO20" s="11">
        <v>24</v>
      </c>
      <c r="FP20" s="13">
        <v>1021.95</v>
      </c>
      <c r="FQ20" s="11">
        <v>38</v>
      </c>
      <c r="FR20" s="12">
        <v>-0.25</v>
      </c>
      <c r="FS20" s="12">
        <v>0.1021</v>
      </c>
      <c r="FT20" s="11">
        <v>47</v>
      </c>
      <c r="FU20" s="13">
        <v>2070.5</v>
      </c>
      <c r="FV20" s="11">
        <v>196</v>
      </c>
      <c r="FW20" s="11"/>
      <c r="FX20" s="13"/>
      <c r="FY20" s="11"/>
      <c r="FZ20" s="12"/>
      <c r="GA20" s="12"/>
      <c r="GB20" s="11">
        <v>4</v>
      </c>
      <c r="GC20" s="13">
        <v>274.44</v>
      </c>
      <c r="GD20" s="11">
        <v>10</v>
      </c>
      <c r="GE20" s="11"/>
      <c r="GF20" s="13"/>
      <c r="GG20" s="11">
        <v>7</v>
      </c>
      <c r="GH20" s="12"/>
      <c r="GI20" s="12"/>
      <c r="GJ20" s="11">
        <v>3</v>
      </c>
      <c r="GK20" s="13">
        <v>321.25</v>
      </c>
      <c r="GL20" s="11">
        <v>185</v>
      </c>
      <c r="GM20" s="11">
        <v>3</v>
      </c>
      <c r="GN20" s="13">
        <v>157.85</v>
      </c>
      <c r="GO20" s="11">
        <v>122</v>
      </c>
      <c r="GP20" s="12"/>
      <c r="GQ20" s="12">
        <v>1.0352</v>
      </c>
      <c r="GR20" s="11">
        <v>3</v>
      </c>
      <c r="GS20" s="13">
        <v>323.38</v>
      </c>
      <c r="GT20" s="11">
        <v>51</v>
      </c>
      <c r="GU20" s="11"/>
      <c r="GV20" s="13"/>
      <c r="GW20" s="11"/>
      <c r="GX20" s="12"/>
      <c r="GY20" s="12"/>
      <c r="GZ20" s="11"/>
      <c r="HA20" s="13"/>
      <c r="HB20" s="11">
        <v>4</v>
      </c>
      <c r="HC20" s="11"/>
      <c r="HD20" s="13"/>
      <c r="HE20" s="11">
        <v>7</v>
      </c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>
        <v>285</v>
      </c>
      <c r="HT20" s="13">
        <v>23070.44</v>
      </c>
      <c r="HU20" s="11"/>
      <c r="HV20" s="12">
        <v>-1</v>
      </c>
      <c r="HW20" s="12">
        <v>-1</v>
      </c>
      <c r="HX20" s="11"/>
      <c r="HY20" s="13"/>
      <c r="HZ20" s="11">
        <v>204</v>
      </c>
      <c r="IA20" s="11">
        <v>14</v>
      </c>
      <c r="IB20" s="13">
        <v>994.61</v>
      </c>
      <c r="IC20" s="11">
        <v>254</v>
      </c>
      <c r="ID20" s="12">
        <v>-1</v>
      </c>
      <c r="IE20" s="12">
        <v>-1</v>
      </c>
      <c r="IF20" s="11"/>
      <c r="IG20" s="13"/>
      <c r="IH20" s="11">
        <v>84</v>
      </c>
      <c r="II20" s="11">
        <v>3</v>
      </c>
      <c r="IJ20" s="13">
        <v>298.22</v>
      </c>
      <c r="IK20" s="11">
        <v>45</v>
      </c>
      <c r="IL20" s="12">
        <v>-1</v>
      </c>
      <c r="IM20" s="12">
        <v>-1</v>
      </c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>
        <v>66</v>
      </c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</row>
    <row r="21">
      <c r="A21" s="10" t="s">
        <v>67</v>
      </c>
      <c r="B21" s="10" t="s">
        <v>84</v>
      </c>
      <c r="C21" s="10" t="s">
        <v>69</v>
      </c>
      <c r="D21" s="11">
        <v>196</v>
      </c>
      <c r="E21" s="11">
        <f>=ROUNDDOWN(8.90909090909091,0)</f>
      </c>
      <c r="F21" s="11">
        <v>580</v>
      </c>
      <c r="G21" s="12">
        <v>1</v>
      </c>
      <c r="H21" s="11"/>
      <c r="I21" s="11">
        <f>=ROUNDDOWN({0},0)</f>
      </c>
      <c r="J21" s="11"/>
      <c r="K21" s="12"/>
      <c r="L21" s="11">
        <v>76</v>
      </c>
      <c r="M21" s="13">
        <v>4638.14</v>
      </c>
      <c r="N21" s="11">
        <v>2</v>
      </c>
      <c r="O21" s="14">
        <v>2319.07</v>
      </c>
      <c r="P21" s="11">
        <v>66</v>
      </c>
      <c r="Q21" s="13">
        <v>4107.67</v>
      </c>
      <c r="R21" s="11">
        <v>2</v>
      </c>
      <c r="S21" s="14">
        <v>2053.84</v>
      </c>
      <c r="T21" s="12">
        <v>0.1515</v>
      </c>
      <c r="U21" s="12">
        <v>0.1291</v>
      </c>
      <c r="V21" s="12"/>
      <c r="W21" s="12">
        <v>0.1291</v>
      </c>
      <c r="X21" s="11">
        <v>13</v>
      </c>
      <c r="Y21" s="13">
        <v>804.74</v>
      </c>
      <c r="Z21" s="11">
        <v>2</v>
      </c>
      <c r="AA21" s="11">
        <v>4</v>
      </c>
      <c r="AB21" s="13">
        <v>241.42</v>
      </c>
      <c r="AC21" s="11">
        <v>2</v>
      </c>
      <c r="AD21" s="12">
        <v>2.25</v>
      </c>
      <c r="AE21" s="12">
        <v>2.3334</v>
      </c>
      <c r="AF21" s="11">
        <v>12</v>
      </c>
      <c r="AG21" s="13">
        <v>750.93</v>
      </c>
      <c r="AH21" s="11">
        <v>2</v>
      </c>
      <c r="AI21" s="11">
        <v>24</v>
      </c>
      <c r="AJ21" s="13">
        <v>1537.32</v>
      </c>
      <c r="AK21" s="11">
        <v>2</v>
      </c>
      <c r="AL21" s="12">
        <v>-0.5</v>
      </c>
      <c r="AM21" s="12">
        <v>-0.5115</v>
      </c>
      <c r="AN21" s="11">
        <v>7</v>
      </c>
      <c r="AO21" s="13">
        <v>421.13</v>
      </c>
      <c r="AP21" s="11">
        <v>2</v>
      </c>
      <c r="AQ21" s="11">
        <v>3</v>
      </c>
      <c r="AR21" s="13">
        <v>187.17</v>
      </c>
      <c r="AS21" s="11">
        <v>2</v>
      </c>
      <c r="AT21" s="12">
        <v>1.3333</v>
      </c>
      <c r="AU21" s="12">
        <v>1.25</v>
      </c>
      <c r="AV21" s="11">
        <v>1</v>
      </c>
      <c r="AW21" s="13">
        <v>59.51</v>
      </c>
      <c r="AX21" s="11">
        <v>2</v>
      </c>
      <c r="AY21" s="11">
        <v>2</v>
      </c>
      <c r="AZ21" s="13">
        <v>113.62</v>
      </c>
      <c r="BA21" s="11">
        <v>2</v>
      </c>
      <c r="BB21" s="12">
        <v>-0.5</v>
      </c>
      <c r="BC21" s="12">
        <v>-0.4762</v>
      </c>
      <c r="BD21" s="11">
        <v>15</v>
      </c>
      <c r="BE21" s="13">
        <v>883.22</v>
      </c>
      <c r="BF21" s="11">
        <v>2</v>
      </c>
      <c r="BG21" s="11">
        <v>8</v>
      </c>
      <c r="BH21" s="13">
        <v>469.56</v>
      </c>
      <c r="BI21" s="11">
        <v>2</v>
      </c>
      <c r="BJ21" s="12">
        <v>0.875</v>
      </c>
      <c r="BK21" s="12">
        <v>0.881</v>
      </c>
      <c r="BL21" s="11">
        <v>14</v>
      </c>
      <c r="BM21" s="13">
        <v>856.47</v>
      </c>
      <c r="BN21" s="11">
        <v>2</v>
      </c>
      <c r="BO21" s="11">
        <v>13</v>
      </c>
      <c r="BP21" s="13">
        <v>798.99</v>
      </c>
      <c r="BQ21" s="11">
        <v>2</v>
      </c>
      <c r="BR21" s="12">
        <v>0.0769</v>
      </c>
      <c r="BS21" s="12">
        <v>0.0719</v>
      </c>
      <c r="BT21" s="11">
        <v>4</v>
      </c>
      <c r="BU21" s="13">
        <v>238.72</v>
      </c>
      <c r="BV21" s="11">
        <v>2</v>
      </c>
      <c r="BW21" s="11">
        <v>4</v>
      </c>
      <c r="BX21" s="13">
        <v>227.86</v>
      </c>
      <c r="BY21" s="11">
        <v>2</v>
      </c>
      <c r="BZ21" s="12"/>
      <c r="CA21" s="12">
        <v>0.0477</v>
      </c>
      <c r="CB21" s="11">
        <v>3</v>
      </c>
      <c r="CC21" s="13">
        <v>188.97</v>
      </c>
      <c r="CD21" s="11">
        <v>2</v>
      </c>
      <c r="CE21" s="11"/>
      <c r="CF21" s="13"/>
      <c r="CG21" s="11">
        <v>2</v>
      </c>
      <c r="CH21" s="12"/>
      <c r="CI21" s="12"/>
      <c r="CJ21" s="11">
        <v>7</v>
      </c>
      <c r="CK21" s="13">
        <v>434.45</v>
      </c>
      <c r="CL21" s="11">
        <v>2</v>
      </c>
      <c r="CM21" s="11">
        <v>6</v>
      </c>
      <c r="CN21" s="13">
        <v>364</v>
      </c>
      <c r="CO21" s="11">
        <v>2</v>
      </c>
      <c r="CP21" s="12">
        <v>0.1667</v>
      </c>
      <c r="CQ21" s="12">
        <v>0.1935</v>
      </c>
      <c r="CR21" s="11"/>
      <c r="CS21" s="13"/>
      <c r="CT21" s="11"/>
      <c r="CU21" s="11">
        <v>1</v>
      </c>
      <c r="CV21" s="13">
        <v>57.74</v>
      </c>
      <c r="CW21" s="11">
        <v>2</v>
      </c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/>
      <c r="DI21" s="13"/>
      <c r="DJ21" s="11">
        <v>2</v>
      </c>
      <c r="DK21" s="11">
        <v>1</v>
      </c>
      <c r="DL21" s="13">
        <v>109.99</v>
      </c>
      <c r="DM21" s="11">
        <v>2</v>
      </c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>
        <v>2</v>
      </c>
      <c r="EA21" s="11"/>
      <c r="EB21" s="13"/>
      <c r="EC21" s="11">
        <v>2</v>
      </c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>
        <v>2</v>
      </c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>
        <v>2</v>
      </c>
      <c r="GM21" s="11"/>
      <c r="GN21" s="13"/>
      <c r="GO21" s="11">
        <v>2</v>
      </c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>
        <v>2</v>
      </c>
      <c r="IA21" s="11"/>
      <c r="IB21" s="13"/>
      <c r="IC21" s="11">
        <v>2</v>
      </c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</row>
    <row r="22">
      <c r="A22" s="10" t="s">
        <v>67</v>
      </c>
      <c r="B22" s="10" t="s">
        <v>84</v>
      </c>
      <c r="C22" s="10" t="s">
        <v>70</v>
      </c>
      <c r="D22" s="11">
        <v>1263</v>
      </c>
      <c r="E22" s="11">
        <f>=ROUNDDOWN(39.46875,0)</f>
      </c>
      <c r="F22" s="11">
        <v>220</v>
      </c>
      <c r="G22" s="12">
        <v>1</v>
      </c>
      <c r="H22" s="11"/>
      <c r="I22" s="11">
        <f>=ROUNDDOWN({0},0)</f>
      </c>
      <c r="J22" s="11"/>
      <c r="K22" s="12"/>
      <c r="L22" s="11">
        <v>113</v>
      </c>
      <c r="M22" s="13">
        <v>6726.62</v>
      </c>
      <c r="N22" s="11">
        <v>2</v>
      </c>
      <c r="O22" s="14">
        <v>3363.31</v>
      </c>
      <c r="P22" s="11">
        <v>110</v>
      </c>
      <c r="Q22" s="13">
        <v>6708.19</v>
      </c>
      <c r="R22" s="11">
        <v>2</v>
      </c>
      <c r="S22" s="14">
        <v>3354.1</v>
      </c>
      <c r="T22" s="12">
        <v>0.0273</v>
      </c>
      <c r="U22" s="12">
        <v>0.0027</v>
      </c>
      <c r="V22" s="12"/>
      <c r="W22" s="12">
        <v>0.0027</v>
      </c>
      <c r="X22" s="11">
        <v>29</v>
      </c>
      <c r="Y22" s="13">
        <v>1753.17</v>
      </c>
      <c r="Z22" s="11">
        <v>2</v>
      </c>
      <c r="AA22" s="11">
        <v>3</v>
      </c>
      <c r="AB22" s="13">
        <v>178.19</v>
      </c>
      <c r="AC22" s="11">
        <v>2</v>
      </c>
      <c r="AD22" s="12">
        <v>8.6667</v>
      </c>
      <c r="AE22" s="12">
        <v>8.8388</v>
      </c>
      <c r="AF22" s="11">
        <v>17</v>
      </c>
      <c r="AG22" s="13">
        <v>1029.15</v>
      </c>
      <c r="AH22" s="11">
        <v>2</v>
      </c>
      <c r="AI22" s="11">
        <v>41</v>
      </c>
      <c r="AJ22" s="13">
        <v>2589.81</v>
      </c>
      <c r="AK22" s="11">
        <v>2</v>
      </c>
      <c r="AL22" s="12">
        <v>-0.5854</v>
      </c>
      <c r="AM22" s="12">
        <v>-0.6026</v>
      </c>
      <c r="AN22" s="11">
        <v>7</v>
      </c>
      <c r="AO22" s="13">
        <v>426.33</v>
      </c>
      <c r="AP22" s="11">
        <v>2</v>
      </c>
      <c r="AQ22" s="11">
        <v>8</v>
      </c>
      <c r="AR22" s="13">
        <v>499.12</v>
      </c>
      <c r="AS22" s="11">
        <v>2</v>
      </c>
      <c r="AT22" s="12">
        <v>-0.125</v>
      </c>
      <c r="AU22" s="12">
        <v>-0.1458</v>
      </c>
      <c r="AV22" s="11">
        <v>14</v>
      </c>
      <c r="AW22" s="13">
        <v>753.1</v>
      </c>
      <c r="AX22" s="11">
        <v>2</v>
      </c>
      <c r="AY22" s="11">
        <v>12</v>
      </c>
      <c r="AZ22" s="13">
        <v>703.31</v>
      </c>
      <c r="BA22" s="11">
        <v>2</v>
      </c>
      <c r="BB22" s="12">
        <v>0.1667</v>
      </c>
      <c r="BC22" s="12">
        <v>0.0708</v>
      </c>
      <c r="BD22" s="11">
        <v>30</v>
      </c>
      <c r="BE22" s="13">
        <v>1777.62</v>
      </c>
      <c r="BF22" s="11">
        <v>2</v>
      </c>
      <c r="BG22" s="11">
        <v>33</v>
      </c>
      <c r="BH22" s="13">
        <v>1956.5</v>
      </c>
      <c r="BI22" s="11">
        <v>2</v>
      </c>
      <c r="BJ22" s="12">
        <v>-0.0909</v>
      </c>
      <c r="BK22" s="12">
        <v>-0.0914</v>
      </c>
      <c r="BL22" s="11">
        <v>5</v>
      </c>
      <c r="BM22" s="13">
        <v>304.65</v>
      </c>
      <c r="BN22" s="11">
        <v>2</v>
      </c>
      <c r="BO22" s="11">
        <v>3</v>
      </c>
      <c r="BP22" s="13">
        <v>178.19</v>
      </c>
      <c r="BQ22" s="11">
        <v>2</v>
      </c>
      <c r="BR22" s="12">
        <v>0.6667</v>
      </c>
      <c r="BS22" s="12">
        <v>0.7097</v>
      </c>
      <c r="BT22" s="11">
        <v>4</v>
      </c>
      <c r="BU22" s="13">
        <v>227.86</v>
      </c>
      <c r="BV22" s="11">
        <v>2</v>
      </c>
      <c r="BW22" s="11">
        <v>2</v>
      </c>
      <c r="BX22" s="13">
        <v>119.36</v>
      </c>
      <c r="BY22" s="11">
        <v>2</v>
      </c>
      <c r="BZ22" s="12">
        <v>1</v>
      </c>
      <c r="CA22" s="12">
        <v>0.909</v>
      </c>
      <c r="CB22" s="11">
        <v>3</v>
      </c>
      <c r="CC22" s="13">
        <v>211.76</v>
      </c>
      <c r="CD22" s="11">
        <v>2</v>
      </c>
      <c r="CE22" s="11"/>
      <c r="CF22" s="13"/>
      <c r="CG22" s="11">
        <v>2</v>
      </c>
      <c r="CH22" s="12"/>
      <c r="CI22" s="12"/>
      <c r="CJ22" s="11">
        <v>2</v>
      </c>
      <c r="CK22" s="13">
        <v>123.29</v>
      </c>
      <c r="CL22" s="11">
        <v>2</v>
      </c>
      <c r="CM22" s="11">
        <v>2</v>
      </c>
      <c r="CN22" s="13">
        <v>123.29</v>
      </c>
      <c r="CO22" s="11">
        <v>2</v>
      </c>
      <c r="CP22" s="12"/>
      <c r="CQ22" s="12"/>
      <c r="CR22" s="11"/>
      <c r="CS22" s="13"/>
      <c r="CT22" s="11"/>
      <c r="CU22" s="11">
        <v>3</v>
      </c>
      <c r="CV22" s="13">
        <v>178.47</v>
      </c>
      <c r="CW22" s="11">
        <v>2</v>
      </c>
      <c r="CX22" s="12"/>
      <c r="CY22" s="12"/>
      <c r="CZ22" s="11">
        <v>1</v>
      </c>
      <c r="DA22" s="13">
        <v>56.69</v>
      </c>
      <c r="DB22" s="11">
        <v>2</v>
      </c>
      <c r="DC22" s="11">
        <v>1</v>
      </c>
      <c r="DD22" s="13">
        <v>62.36</v>
      </c>
      <c r="DE22" s="11">
        <v>2</v>
      </c>
      <c r="DF22" s="12"/>
      <c r="DG22" s="12">
        <v>-0.0909</v>
      </c>
      <c r="DH22" s="11"/>
      <c r="DI22" s="13"/>
      <c r="DJ22" s="11">
        <v>2</v>
      </c>
      <c r="DK22" s="11"/>
      <c r="DL22" s="13"/>
      <c r="DM22" s="11">
        <v>2</v>
      </c>
      <c r="DN22" s="12"/>
      <c r="DO22" s="12"/>
      <c r="DP22" s="11">
        <v>1</v>
      </c>
      <c r="DQ22" s="13">
        <v>63</v>
      </c>
      <c r="DR22" s="11">
        <v>1</v>
      </c>
      <c r="DS22" s="11"/>
      <c r="DT22" s="13"/>
      <c r="DU22" s="11">
        <v>1</v>
      </c>
      <c r="DV22" s="12"/>
      <c r="DW22" s="12"/>
      <c r="DX22" s="11"/>
      <c r="DY22" s="13"/>
      <c r="DZ22" s="11">
        <v>2</v>
      </c>
      <c r="EA22" s="11"/>
      <c r="EB22" s="13"/>
      <c r="EC22" s="11">
        <v>2</v>
      </c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>
        <v>2</v>
      </c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>
        <v>2</v>
      </c>
      <c r="GM22" s="11"/>
      <c r="GN22" s="13"/>
      <c r="GO22" s="11">
        <v>2</v>
      </c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>
        <v>2</v>
      </c>
      <c r="HT22" s="13">
        <v>119.59</v>
      </c>
      <c r="HU22" s="11"/>
      <c r="HV22" s="12"/>
      <c r="HW22" s="12"/>
      <c r="HX22" s="11"/>
      <c r="HY22" s="13"/>
      <c r="HZ22" s="11">
        <v>2</v>
      </c>
      <c r="IA22" s="11"/>
      <c r="IB22" s="13"/>
      <c r="IC22" s="11">
        <v>2</v>
      </c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</row>
    <row r="23">
      <c r="A23" s="10" t="s">
        <v>67</v>
      </c>
      <c r="B23" s="10" t="s">
        <v>84</v>
      </c>
      <c r="C23" s="10" t="s">
        <v>75</v>
      </c>
      <c r="D23" s="11"/>
      <c r="E23" s="11">
        <f>=ROUNDDOWN({0},0)</f>
      </c>
      <c r="F23" s="11"/>
      <c r="G23" s="12"/>
      <c r="H23" s="11"/>
      <c r="I23" s="11">
        <f>=ROUNDDOWN({0},0)</f>
      </c>
      <c r="J23" s="11"/>
      <c r="K23" s="12"/>
      <c r="L23" s="11"/>
      <c r="M23" s="13"/>
      <c r="N23" s="11"/>
      <c r="O23" s="14"/>
      <c r="P23" s="11">
        <v>17</v>
      </c>
      <c r="Q23" s="13">
        <v>668.77</v>
      </c>
      <c r="R23" s="11"/>
      <c r="S23" s="14"/>
      <c r="T23" s="12"/>
      <c r="U23" s="12"/>
      <c r="V23" s="12"/>
      <c r="W23" s="12"/>
      <c r="X23" s="11"/>
      <c r="Y23" s="13"/>
      <c r="Z23" s="11"/>
      <c r="AA23" s="11">
        <v>3</v>
      </c>
      <c r="AB23" s="13">
        <v>85.02</v>
      </c>
      <c r="AC23" s="11"/>
      <c r="AD23" s="12"/>
      <c r="AE23" s="12"/>
      <c r="AF23" s="11"/>
      <c r="AG23" s="13"/>
      <c r="AH23" s="11"/>
      <c r="AI23" s="11"/>
      <c r="AJ23" s="13"/>
      <c r="AK23" s="11"/>
      <c r="AL23" s="12"/>
      <c r="AM23" s="12"/>
      <c r="AN23" s="11"/>
      <c r="AO23" s="13"/>
      <c r="AP23" s="11"/>
      <c r="AQ23" s="11">
        <v>1</v>
      </c>
      <c r="AR23" s="13">
        <v>50</v>
      </c>
      <c r="AS23" s="11"/>
      <c r="AT23" s="12"/>
      <c r="AU23" s="12"/>
      <c r="AV23" s="11"/>
      <c r="AW23" s="13"/>
      <c r="AX23" s="11"/>
      <c r="AY23" s="11"/>
      <c r="AZ23" s="13"/>
      <c r="BA23" s="11"/>
      <c r="BB23" s="12"/>
      <c r="BC23" s="12"/>
      <c r="BD23" s="11"/>
      <c r="BE23" s="13"/>
      <c r="BF23" s="11"/>
      <c r="BG23" s="11"/>
      <c r="BH23" s="13"/>
      <c r="BI23" s="11"/>
      <c r="BJ23" s="12"/>
      <c r="BK23" s="12"/>
      <c r="BL23" s="11"/>
      <c r="BM23" s="13"/>
      <c r="BN23" s="11"/>
      <c r="BO23" s="11">
        <v>7</v>
      </c>
      <c r="BP23" s="13">
        <v>355.46</v>
      </c>
      <c r="BQ23" s="11"/>
      <c r="BR23" s="12"/>
      <c r="BS23" s="12"/>
      <c r="BT23" s="11"/>
      <c r="BU23" s="13"/>
      <c r="BV23" s="11"/>
      <c r="BW23" s="11"/>
      <c r="BX23" s="13"/>
      <c r="BY23" s="11"/>
      <c r="BZ23" s="12"/>
      <c r="CA23" s="12"/>
      <c r="CB23" s="11"/>
      <c r="CC23" s="13"/>
      <c r="CD23" s="11"/>
      <c r="CE23" s="11"/>
      <c r="CF23" s="13"/>
      <c r="CG23" s="11"/>
      <c r="CH23" s="12"/>
      <c r="CI23" s="12"/>
      <c r="CJ23" s="11"/>
      <c r="CK23" s="13"/>
      <c r="CL23" s="11"/>
      <c r="CM23" s="11"/>
      <c r="CN23" s="13"/>
      <c r="CO23" s="11"/>
      <c r="CP23" s="12"/>
      <c r="CQ23" s="12"/>
      <c r="CR23" s="11"/>
      <c r="CS23" s="13"/>
      <c r="CT23" s="11"/>
      <c r="CU23" s="11">
        <v>1</v>
      </c>
      <c r="CV23" s="13">
        <v>52.49</v>
      </c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>
        <v>5</v>
      </c>
      <c r="HT23" s="13">
        <v>125.8</v>
      </c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</row>
    <row r="24">
      <c r="A24" s="10" t="s">
        <v>67</v>
      </c>
      <c r="B24" s="10" t="s">
        <v>85</v>
      </c>
      <c r="C24" s="10" t="s">
        <v>72</v>
      </c>
      <c r="D24" s="11">
        <v>1459</v>
      </c>
      <c r="E24" s="11">
        <f>=ROUNDDOWN({0},0)</f>
      </c>
      <c r="F24" s="11">
        <v>800</v>
      </c>
      <c r="G24" s="12"/>
      <c r="H24" s="11"/>
      <c r="I24" s="11">
        <f>=ROUNDDOWN({0},0)</f>
      </c>
      <c r="J24" s="11"/>
      <c r="K24" s="12"/>
      <c r="L24" s="11">
        <v>189</v>
      </c>
      <c r="M24" s="13">
        <v>11364.76</v>
      </c>
      <c r="N24" s="11">
        <v>4</v>
      </c>
      <c r="O24" s="14">
        <v>2841.19</v>
      </c>
      <c r="P24" s="11">
        <v>193</v>
      </c>
      <c r="Q24" s="13">
        <v>11484.63</v>
      </c>
      <c r="R24" s="11">
        <v>4</v>
      </c>
      <c r="S24" s="14">
        <v>2871.16</v>
      </c>
      <c r="T24" s="12">
        <v>-0.0207</v>
      </c>
      <c r="U24" s="12">
        <v>-0.0104</v>
      </c>
      <c r="V24" s="12"/>
      <c r="W24" s="12">
        <v>-0.0104</v>
      </c>
      <c r="X24" s="11">
        <v>42</v>
      </c>
      <c r="Y24" s="13">
        <v>2557.91</v>
      </c>
      <c r="Z24" s="11">
        <v>4</v>
      </c>
      <c r="AA24" s="11">
        <v>10</v>
      </c>
      <c r="AB24" s="13">
        <v>504.63</v>
      </c>
      <c r="AC24" s="11">
        <v>4</v>
      </c>
      <c r="AD24" s="12">
        <v>3.2</v>
      </c>
      <c r="AE24" s="12">
        <v>4.0689</v>
      </c>
      <c r="AF24" s="11">
        <v>29</v>
      </c>
      <c r="AG24" s="13">
        <v>1780.08</v>
      </c>
      <c r="AH24" s="11">
        <v>4</v>
      </c>
      <c r="AI24" s="11">
        <v>65</v>
      </c>
      <c r="AJ24" s="13">
        <v>4127.13</v>
      </c>
      <c r="AK24" s="11">
        <v>4</v>
      </c>
      <c r="AL24" s="12">
        <v>-0.5538</v>
      </c>
      <c r="AM24" s="12">
        <v>-0.5687</v>
      </c>
      <c r="AN24" s="11">
        <v>14</v>
      </c>
      <c r="AO24" s="13">
        <v>847.46</v>
      </c>
      <c r="AP24" s="11">
        <v>4</v>
      </c>
      <c r="AQ24" s="11">
        <v>12</v>
      </c>
      <c r="AR24" s="13">
        <v>736.29</v>
      </c>
      <c r="AS24" s="11">
        <v>4</v>
      </c>
      <c r="AT24" s="12">
        <v>0.1667</v>
      </c>
      <c r="AU24" s="12">
        <v>0.151</v>
      </c>
      <c r="AV24" s="11">
        <v>15</v>
      </c>
      <c r="AW24" s="13">
        <v>812.61</v>
      </c>
      <c r="AX24" s="11">
        <v>4</v>
      </c>
      <c r="AY24" s="11">
        <v>14</v>
      </c>
      <c r="AZ24" s="13">
        <v>816.93</v>
      </c>
      <c r="BA24" s="11">
        <v>4</v>
      </c>
      <c r="BB24" s="12">
        <v>0.0714</v>
      </c>
      <c r="BC24" s="12">
        <v>-0.0053</v>
      </c>
      <c r="BD24" s="11">
        <v>45</v>
      </c>
      <c r="BE24" s="13">
        <v>2660.84</v>
      </c>
      <c r="BF24" s="11">
        <v>4</v>
      </c>
      <c r="BG24" s="11">
        <v>41</v>
      </c>
      <c r="BH24" s="13">
        <v>2426.06</v>
      </c>
      <c r="BI24" s="11">
        <v>4</v>
      </c>
      <c r="BJ24" s="12">
        <v>0.0976</v>
      </c>
      <c r="BK24" s="12">
        <v>0.0968</v>
      </c>
      <c r="BL24" s="11">
        <v>19</v>
      </c>
      <c r="BM24" s="13">
        <v>1161.12</v>
      </c>
      <c r="BN24" s="11">
        <v>4</v>
      </c>
      <c r="BO24" s="11">
        <v>23</v>
      </c>
      <c r="BP24" s="13">
        <v>1332.64</v>
      </c>
      <c r="BQ24" s="11">
        <v>4</v>
      </c>
      <c r="BR24" s="12">
        <v>-0.1739</v>
      </c>
      <c r="BS24" s="12">
        <v>-0.1287</v>
      </c>
      <c r="BT24" s="11">
        <v>8</v>
      </c>
      <c r="BU24" s="13">
        <v>466.58</v>
      </c>
      <c r="BV24" s="11">
        <v>4</v>
      </c>
      <c r="BW24" s="11">
        <v>6</v>
      </c>
      <c r="BX24" s="13">
        <v>347.22</v>
      </c>
      <c r="BY24" s="11">
        <v>4</v>
      </c>
      <c r="BZ24" s="12">
        <v>0.3333</v>
      </c>
      <c r="CA24" s="12">
        <v>0.3438</v>
      </c>
      <c r="CB24" s="11">
        <v>6</v>
      </c>
      <c r="CC24" s="13">
        <v>400.73</v>
      </c>
      <c r="CD24" s="11">
        <v>4</v>
      </c>
      <c r="CE24" s="11"/>
      <c r="CF24" s="13"/>
      <c r="CG24" s="11">
        <v>4</v>
      </c>
      <c r="CH24" s="12"/>
      <c r="CI24" s="12"/>
      <c r="CJ24" s="11">
        <v>9</v>
      </c>
      <c r="CK24" s="13">
        <v>557.74</v>
      </c>
      <c r="CL24" s="11">
        <v>4</v>
      </c>
      <c r="CM24" s="11">
        <v>8</v>
      </c>
      <c r="CN24" s="13">
        <v>487.29</v>
      </c>
      <c r="CO24" s="11">
        <v>4</v>
      </c>
      <c r="CP24" s="12">
        <v>0.125</v>
      </c>
      <c r="CQ24" s="12">
        <v>0.1446</v>
      </c>
      <c r="CR24" s="11"/>
      <c r="CS24" s="13"/>
      <c r="CT24" s="11"/>
      <c r="CU24" s="11">
        <v>5</v>
      </c>
      <c r="CV24" s="13">
        <v>288.7</v>
      </c>
      <c r="CW24" s="11">
        <v>4</v>
      </c>
      <c r="CX24" s="12">
        <v>-1</v>
      </c>
      <c r="CY24" s="12">
        <v>-1</v>
      </c>
      <c r="CZ24" s="11">
        <v>1</v>
      </c>
      <c r="DA24" s="13">
        <v>56.69</v>
      </c>
      <c r="DB24" s="11">
        <v>2</v>
      </c>
      <c r="DC24" s="11">
        <v>1</v>
      </c>
      <c r="DD24" s="13">
        <v>62.36</v>
      </c>
      <c r="DE24" s="11">
        <v>2</v>
      </c>
      <c r="DF24" s="12"/>
      <c r="DG24" s="12">
        <v>-0.0909</v>
      </c>
      <c r="DH24" s="11"/>
      <c r="DI24" s="13"/>
      <c r="DJ24" s="11">
        <v>4</v>
      </c>
      <c r="DK24" s="11">
        <v>1</v>
      </c>
      <c r="DL24" s="13">
        <v>109.99</v>
      </c>
      <c r="DM24" s="11">
        <v>4</v>
      </c>
      <c r="DN24" s="12">
        <v>-1</v>
      </c>
      <c r="DO24" s="12">
        <v>-1</v>
      </c>
      <c r="DP24" s="11">
        <v>1</v>
      </c>
      <c r="DQ24" s="13">
        <v>63</v>
      </c>
      <c r="DR24" s="11">
        <v>1</v>
      </c>
      <c r="DS24" s="11"/>
      <c r="DT24" s="13"/>
      <c r="DU24" s="11">
        <v>1</v>
      </c>
      <c r="DV24" s="12"/>
      <c r="DW24" s="12"/>
      <c r="DX24" s="11"/>
      <c r="DY24" s="13"/>
      <c r="DZ24" s="11">
        <v>4</v>
      </c>
      <c r="EA24" s="11"/>
      <c r="EB24" s="13"/>
      <c r="EC24" s="11">
        <v>4</v>
      </c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>
        <v>4</v>
      </c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>
        <v>4</v>
      </c>
      <c r="GM24" s="11"/>
      <c r="GN24" s="13"/>
      <c r="GO24" s="11">
        <v>4</v>
      </c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>
        <v>7</v>
      </c>
      <c r="HT24" s="13">
        <v>245.39</v>
      </c>
      <c r="HU24" s="11"/>
      <c r="HV24" s="12">
        <v>-1</v>
      </c>
      <c r="HW24" s="12">
        <v>-1</v>
      </c>
      <c r="HX24" s="11"/>
      <c r="HY24" s="13"/>
      <c r="HZ24" s="11">
        <v>4</v>
      </c>
      <c r="IA24" s="11"/>
      <c r="IB24" s="13"/>
      <c r="IC24" s="11">
        <v>4</v>
      </c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</row>
    <row r="25">
      <c r="A25" s="10" t="s">
        <v>86</v>
      </c>
      <c r="B25" s="10" t="s">
        <v>72</v>
      </c>
      <c r="C25" s="10" t="s">
        <v>72</v>
      </c>
      <c r="D25" s="11">
        <v>397481</v>
      </c>
      <c r="E25" s="11">
        <f>=ROUNDDOWN({0},0)</f>
      </c>
      <c r="F25" s="11">
        <v>416859</v>
      </c>
      <c r="G25" s="12"/>
      <c r="H25" s="11"/>
      <c r="I25" s="11">
        <f>=ROUNDDOWN({0},0)</f>
      </c>
      <c r="J25" s="11"/>
      <c r="K25" s="12"/>
      <c r="L25" s="11">
        <v>66106</v>
      </c>
      <c r="M25" s="13">
        <v>4272472.56</v>
      </c>
      <c r="N25" s="11">
        <v>1235</v>
      </c>
      <c r="O25" s="14">
        <v>3459.49</v>
      </c>
      <c r="P25" s="11">
        <v>73855</v>
      </c>
      <c r="Q25" s="13">
        <v>4866753.37</v>
      </c>
      <c r="R25" s="11">
        <v>1392</v>
      </c>
      <c r="S25" s="14">
        <v>3496.23</v>
      </c>
      <c r="T25" s="12">
        <v>-0.1049</v>
      </c>
      <c r="U25" s="12">
        <v>-0.1221</v>
      </c>
      <c r="V25" s="12">
        <v>-0.1128</v>
      </c>
      <c r="W25" s="12">
        <v>-0.0105</v>
      </c>
      <c r="X25" s="11">
        <v>13626</v>
      </c>
      <c r="Y25" s="13">
        <v>1003942.67</v>
      </c>
      <c r="Z25" s="11">
        <v>1230</v>
      </c>
      <c r="AA25" s="11">
        <v>6268</v>
      </c>
      <c r="AB25" s="13">
        <v>454241.24</v>
      </c>
      <c r="AC25" s="11">
        <v>1349</v>
      </c>
      <c r="AD25" s="12">
        <v>1.1739</v>
      </c>
      <c r="AE25" s="12">
        <v>1.2102</v>
      </c>
      <c r="AF25" s="11">
        <v>13011</v>
      </c>
      <c r="AG25" s="13">
        <v>927934.69</v>
      </c>
      <c r="AH25" s="11">
        <v>1007</v>
      </c>
      <c r="AI25" s="11">
        <v>20536</v>
      </c>
      <c r="AJ25" s="13">
        <v>1496334.02</v>
      </c>
      <c r="AK25" s="11">
        <v>1073</v>
      </c>
      <c r="AL25" s="12">
        <v>-0.3664</v>
      </c>
      <c r="AM25" s="12">
        <v>-0.3799</v>
      </c>
      <c r="AN25" s="11">
        <v>8624</v>
      </c>
      <c r="AO25" s="13">
        <v>533084.75</v>
      </c>
      <c r="AP25" s="11">
        <v>1122</v>
      </c>
      <c r="AQ25" s="11">
        <v>6972</v>
      </c>
      <c r="AR25" s="13">
        <v>433280.7</v>
      </c>
      <c r="AS25" s="11">
        <v>1222</v>
      </c>
      <c r="AT25" s="12">
        <v>0.2369</v>
      </c>
      <c r="AU25" s="12">
        <v>0.2303</v>
      </c>
      <c r="AV25" s="11">
        <v>7443</v>
      </c>
      <c r="AW25" s="13">
        <v>419833.96</v>
      </c>
      <c r="AX25" s="11">
        <v>1235</v>
      </c>
      <c r="AY25" s="11">
        <v>7585</v>
      </c>
      <c r="AZ25" s="13">
        <v>446277.09</v>
      </c>
      <c r="BA25" s="11">
        <v>1348</v>
      </c>
      <c r="BB25" s="12">
        <v>-0.0187</v>
      </c>
      <c r="BC25" s="12">
        <v>-0.0593</v>
      </c>
      <c r="BD25" s="11">
        <v>5821</v>
      </c>
      <c r="BE25" s="13">
        <v>330136.7</v>
      </c>
      <c r="BF25" s="11">
        <v>1188</v>
      </c>
      <c r="BG25" s="11">
        <v>10621</v>
      </c>
      <c r="BH25" s="13">
        <v>647901.39</v>
      </c>
      <c r="BI25" s="11">
        <v>1306</v>
      </c>
      <c r="BJ25" s="12">
        <v>-0.4519</v>
      </c>
      <c r="BK25" s="12">
        <v>-0.4905</v>
      </c>
      <c r="BL25" s="11">
        <v>4648</v>
      </c>
      <c r="BM25" s="13">
        <v>296556.22</v>
      </c>
      <c r="BN25" s="11">
        <v>1174</v>
      </c>
      <c r="BO25" s="11">
        <v>4979</v>
      </c>
      <c r="BP25" s="13">
        <v>311436.1</v>
      </c>
      <c r="BQ25" s="11">
        <v>1343</v>
      </c>
      <c r="BR25" s="12">
        <v>-0.0665</v>
      </c>
      <c r="BS25" s="12">
        <v>-0.0478</v>
      </c>
      <c r="BT25" s="11">
        <v>5311</v>
      </c>
      <c r="BU25" s="13">
        <v>288007.96</v>
      </c>
      <c r="BV25" s="11">
        <v>1203</v>
      </c>
      <c r="BW25" s="11">
        <v>4521</v>
      </c>
      <c r="BX25" s="13">
        <v>240421.55</v>
      </c>
      <c r="BY25" s="11">
        <v>1335</v>
      </c>
      <c r="BZ25" s="12">
        <v>0.1747</v>
      </c>
      <c r="CA25" s="12">
        <v>0.1979</v>
      </c>
      <c r="CB25" s="11">
        <v>2678</v>
      </c>
      <c r="CC25" s="13">
        <v>153214.4</v>
      </c>
      <c r="CD25" s="11">
        <v>1235</v>
      </c>
      <c r="CE25" s="11">
        <v>3220</v>
      </c>
      <c r="CF25" s="13">
        <v>204338.1</v>
      </c>
      <c r="CG25" s="11">
        <v>1310</v>
      </c>
      <c r="CH25" s="12">
        <v>-0.1683</v>
      </c>
      <c r="CI25" s="12">
        <v>-0.2502</v>
      </c>
      <c r="CJ25" s="11">
        <v>1962</v>
      </c>
      <c r="CK25" s="13">
        <v>125213.14</v>
      </c>
      <c r="CL25" s="11">
        <v>1197</v>
      </c>
      <c r="CM25" s="11">
        <v>2855</v>
      </c>
      <c r="CN25" s="13">
        <v>199575.99</v>
      </c>
      <c r="CO25" s="11">
        <v>1087</v>
      </c>
      <c r="CP25" s="12">
        <v>-0.3128</v>
      </c>
      <c r="CQ25" s="12">
        <v>-0.3726</v>
      </c>
      <c r="CR25" s="11">
        <v>796</v>
      </c>
      <c r="CS25" s="13">
        <v>61246.29</v>
      </c>
      <c r="CT25" s="11">
        <v>239</v>
      </c>
      <c r="CU25" s="11">
        <v>1648</v>
      </c>
      <c r="CV25" s="13">
        <v>130964.36</v>
      </c>
      <c r="CW25" s="11">
        <v>963</v>
      </c>
      <c r="CX25" s="12">
        <v>-0.517</v>
      </c>
      <c r="CY25" s="12">
        <v>-0.5323</v>
      </c>
      <c r="CZ25" s="11">
        <v>422</v>
      </c>
      <c r="DA25" s="13">
        <v>25333.21</v>
      </c>
      <c r="DB25" s="11">
        <v>365</v>
      </c>
      <c r="DC25" s="11">
        <v>674</v>
      </c>
      <c r="DD25" s="13">
        <v>42126.35</v>
      </c>
      <c r="DE25" s="11">
        <v>436</v>
      </c>
      <c r="DF25" s="12">
        <v>-0.3739</v>
      </c>
      <c r="DG25" s="12">
        <v>-0.3986</v>
      </c>
      <c r="DH25" s="11">
        <v>208</v>
      </c>
      <c r="DI25" s="13">
        <v>15993.06</v>
      </c>
      <c r="DJ25" s="11">
        <v>1235</v>
      </c>
      <c r="DK25" s="11">
        <v>448</v>
      </c>
      <c r="DL25" s="13">
        <v>24605.5</v>
      </c>
      <c r="DM25" s="11">
        <v>1370</v>
      </c>
      <c r="DN25" s="12">
        <v>-0.5357</v>
      </c>
      <c r="DO25" s="12">
        <v>-0.35</v>
      </c>
      <c r="DP25" s="11">
        <v>218</v>
      </c>
      <c r="DQ25" s="13">
        <v>15260.53</v>
      </c>
      <c r="DR25" s="11">
        <v>345</v>
      </c>
      <c r="DS25" s="11">
        <v>162</v>
      </c>
      <c r="DT25" s="13">
        <v>10927.15</v>
      </c>
      <c r="DU25" s="11">
        <v>355</v>
      </c>
      <c r="DV25" s="12">
        <v>0.3457</v>
      </c>
      <c r="DW25" s="12">
        <v>0.3966</v>
      </c>
      <c r="DX25" s="11">
        <v>246</v>
      </c>
      <c r="DY25" s="13">
        <v>14418.04</v>
      </c>
      <c r="DZ25" s="11">
        <v>533</v>
      </c>
      <c r="EA25" s="11">
        <v>205</v>
      </c>
      <c r="EB25" s="13">
        <v>13532.15</v>
      </c>
      <c r="EC25" s="11">
        <v>577</v>
      </c>
      <c r="ED25" s="12">
        <v>0.2</v>
      </c>
      <c r="EE25" s="12">
        <v>0.0655</v>
      </c>
      <c r="EF25" s="11">
        <v>221</v>
      </c>
      <c r="EG25" s="13">
        <v>12871.09</v>
      </c>
      <c r="EH25" s="11">
        <v>705</v>
      </c>
      <c r="EI25" s="11">
        <v>249</v>
      </c>
      <c r="EJ25" s="13">
        <v>15108.53</v>
      </c>
      <c r="EK25" s="11">
        <v>389</v>
      </c>
      <c r="EL25" s="12">
        <v>-0.1124</v>
      </c>
      <c r="EM25" s="12">
        <v>-0.1481</v>
      </c>
      <c r="EN25" s="11">
        <v>182</v>
      </c>
      <c r="EO25" s="13">
        <v>11723.09</v>
      </c>
      <c r="EP25" s="11">
        <v>494</v>
      </c>
      <c r="EQ25" s="11">
        <v>296</v>
      </c>
      <c r="ER25" s="13">
        <v>21069.62</v>
      </c>
      <c r="ES25" s="11">
        <v>505</v>
      </c>
      <c r="ET25" s="12">
        <v>-0.3851</v>
      </c>
      <c r="EU25" s="12">
        <v>-0.4436</v>
      </c>
      <c r="EV25" s="11">
        <v>132</v>
      </c>
      <c r="EW25" s="13">
        <v>8420.33</v>
      </c>
      <c r="EX25" s="11">
        <v>136</v>
      </c>
      <c r="EY25" s="11">
        <v>137</v>
      </c>
      <c r="EZ25" s="13">
        <v>9892.63</v>
      </c>
      <c r="FA25" s="11">
        <v>109</v>
      </c>
      <c r="FB25" s="12">
        <v>-0.0365</v>
      </c>
      <c r="FC25" s="12">
        <v>-0.1488</v>
      </c>
      <c r="FD25" s="11">
        <v>140</v>
      </c>
      <c r="FE25" s="13">
        <v>8082.06</v>
      </c>
      <c r="FF25" s="11">
        <v>49</v>
      </c>
      <c r="FG25" s="11">
        <v>131</v>
      </c>
      <c r="FH25" s="13">
        <v>7622.02</v>
      </c>
      <c r="FI25" s="11">
        <v>43</v>
      </c>
      <c r="FJ25" s="12">
        <v>0.0687</v>
      </c>
      <c r="FK25" s="12">
        <v>0.0604</v>
      </c>
      <c r="FL25" s="11">
        <v>124</v>
      </c>
      <c r="FM25" s="13">
        <v>7156.81</v>
      </c>
      <c r="FN25" s="11">
        <v>246</v>
      </c>
      <c r="FO25" s="11">
        <v>166</v>
      </c>
      <c r="FP25" s="13">
        <v>9039.26</v>
      </c>
      <c r="FQ25" s="11">
        <v>220</v>
      </c>
      <c r="FR25" s="12">
        <v>-0.253</v>
      </c>
      <c r="FS25" s="12">
        <v>-0.2083</v>
      </c>
      <c r="FT25" s="11">
        <v>170</v>
      </c>
      <c r="FU25" s="13">
        <v>5273.31</v>
      </c>
      <c r="FV25" s="11">
        <v>1159</v>
      </c>
      <c r="FW25" s="11"/>
      <c r="FX25" s="13"/>
      <c r="FY25" s="11"/>
      <c r="FZ25" s="12"/>
      <c r="GA25" s="12"/>
      <c r="GB25" s="11">
        <v>66</v>
      </c>
      <c r="GC25" s="13">
        <v>4696.56</v>
      </c>
      <c r="GD25" s="11">
        <v>202</v>
      </c>
      <c r="GE25" s="11">
        <v>56</v>
      </c>
      <c r="GF25" s="13">
        <v>3763.5</v>
      </c>
      <c r="GG25" s="11">
        <v>145</v>
      </c>
      <c r="GH25" s="12">
        <v>0.1786</v>
      </c>
      <c r="GI25" s="12">
        <v>0.2479</v>
      </c>
      <c r="GJ25" s="11">
        <v>29</v>
      </c>
      <c r="GK25" s="13">
        <v>2060.46</v>
      </c>
      <c r="GL25" s="11">
        <v>1028</v>
      </c>
      <c r="GM25" s="11">
        <v>51</v>
      </c>
      <c r="GN25" s="13">
        <v>3522.06</v>
      </c>
      <c r="GO25" s="11">
        <v>766</v>
      </c>
      <c r="GP25" s="12">
        <v>-0.4314</v>
      </c>
      <c r="GQ25" s="12">
        <v>-0.415</v>
      </c>
      <c r="GR25" s="11">
        <v>13</v>
      </c>
      <c r="GS25" s="13">
        <v>1036.67</v>
      </c>
      <c r="GT25" s="11">
        <v>323</v>
      </c>
      <c r="GU25" s="11"/>
      <c r="GV25" s="13"/>
      <c r="GW25" s="11"/>
      <c r="GX25" s="12"/>
      <c r="GY25" s="12"/>
      <c r="GZ25" s="11">
        <v>12</v>
      </c>
      <c r="HA25" s="13">
        <v>697.44</v>
      </c>
      <c r="HB25" s="11">
        <v>112</v>
      </c>
      <c r="HC25" s="11">
        <v>31</v>
      </c>
      <c r="HD25" s="13">
        <v>1872.67</v>
      </c>
      <c r="HE25" s="11">
        <v>133</v>
      </c>
      <c r="HF25" s="12">
        <v>-0.6129</v>
      </c>
      <c r="HG25" s="12">
        <v>-0.6276</v>
      </c>
      <c r="HH25" s="11">
        <v>3</v>
      </c>
      <c r="HI25" s="13">
        <v>279.12</v>
      </c>
      <c r="HJ25" s="11">
        <v>148</v>
      </c>
      <c r="HK25" s="11">
        <v>7</v>
      </c>
      <c r="HL25" s="13">
        <v>466.49</v>
      </c>
      <c r="HM25" s="11">
        <v>148</v>
      </c>
      <c r="HN25" s="12">
        <v>-0.5714</v>
      </c>
      <c r="HO25" s="12">
        <v>-0.4017</v>
      </c>
      <c r="HP25" s="11"/>
      <c r="HQ25" s="13"/>
      <c r="HR25" s="11"/>
      <c r="HS25" s="11">
        <v>1731</v>
      </c>
      <c r="HT25" s="13">
        <v>119712.25</v>
      </c>
      <c r="HU25" s="11"/>
      <c r="HV25" s="12">
        <v>-1</v>
      </c>
      <c r="HW25" s="12">
        <v>-1</v>
      </c>
      <c r="HX25" s="11"/>
      <c r="HY25" s="13"/>
      <c r="HZ25" s="11">
        <v>1146</v>
      </c>
      <c r="IA25" s="11">
        <v>261</v>
      </c>
      <c r="IB25" s="13">
        <v>15181.24</v>
      </c>
      <c r="IC25" s="11">
        <v>1295</v>
      </c>
      <c r="ID25" s="12">
        <v>-1</v>
      </c>
      <c r="IE25" s="12">
        <v>-1</v>
      </c>
      <c r="IF25" s="11"/>
      <c r="IG25" s="13"/>
      <c r="IH25" s="11">
        <v>405</v>
      </c>
      <c r="II25" s="11">
        <v>45</v>
      </c>
      <c r="IJ25" s="13">
        <v>3541.41</v>
      </c>
      <c r="IK25" s="11">
        <v>229</v>
      </c>
      <c r="IL25" s="12">
        <v>-1</v>
      </c>
      <c r="IM25" s="12">
        <v>-1</v>
      </c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>
        <v>378</v>
      </c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</row>
    <row r="26">
      <c r="A26" s="20" t="s">
        <v>87</v>
      </c>
      <c r="B26" s="15" t="s">
        <v>72</v>
      </c>
      <c r="C26" s="15" t="s">
        <v>72</v>
      </c>
      <c r="D26" s="16"/>
      <c r="E26" s="16">
        <f>=ROUNDDOWN({0},0)</f>
      </c>
      <c r="F26" s="16"/>
      <c r="G26" s="17"/>
      <c r="H26" s="16"/>
      <c r="I26" s="16">
        <f>=ROUNDDOWN({0},0)</f>
      </c>
      <c r="J26" s="16"/>
      <c r="K26" s="17"/>
      <c r="L26" s="16">
        <v>66106</v>
      </c>
      <c r="M26" s="18">
        <v>4272472.56</v>
      </c>
      <c r="N26" s="16">
        <v>1235</v>
      </c>
      <c r="O26" s="19">
        <v>3459.49</v>
      </c>
      <c r="P26" s="16">
        <v>73855</v>
      </c>
      <c r="Q26" s="18">
        <v>4866753.37</v>
      </c>
      <c r="R26" s="16">
        <v>1392</v>
      </c>
      <c r="S26" s="19">
        <v>3496.23</v>
      </c>
      <c r="T26" s="17">
        <v>-0.1049</v>
      </c>
      <c r="U26" s="17">
        <v>-0.1221</v>
      </c>
      <c r="V26" s="17">
        <v>-0.1128</v>
      </c>
      <c r="W26" s="17">
        <v>-0.0105</v>
      </c>
      <c r="X26" s="16">
        <v>13626</v>
      </c>
      <c r="Y26" s="18">
        <v>1003942.67</v>
      </c>
      <c r="Z26" s="16">
        <v>1230</v>
      </c>
      <c r="AA26" s="16">
        <v>6268</v>
      </c>
      <c r="AB26" s="18">
        <v>454241.24</v>
      </c>
      <c r="AC26" s="16">
        <v>1349</v>
      </c>
      <c r="AD26" s="17">
        <v>1.1739</v>
      </c>
      <c r="AE26" s="17">
        <v>1.2102</v>
      </c>
      <c r="AF26" s="16">
        <v>13011</v>
      </c>
      <c r="AG26" s="18">
        <v>927934.69</v>
      </c>
      <c r="AH26" s="16">
        <v>1007</v>
      </c>
      <c r="AI26" s="16">
        <v>20536</v>
      </c>
      <c r="AJ26" s="18">
        <v>1496334.02</v>
      </c>
      <c r="AK26" s="16">
        <v>1073</v>
      </c>
      <c r="AL26" s="17">
        <v>-0.3664</v>
      </c>
      <c r="AM26" s="17">
        <v>-0.3799</v>
      </c>
      <c r="AN26" s="16">
        <v>8624</v>
      </c>
      <c r="AO26" s="18">
        <v>533084.75</v>
      </c>
      <c r="AP26" s="16">
        <v>1122</v>
      </c>
      <c r="AQ26" s="16">
        <v>6972</v>
      </c>
      <c r="AR26" s="18">
        <v>433280.7</v>
      </c>
      <c r="AS26" s="16">
        <v>1222</v>
      </c>
      <c r="AT26" s="17">
        <v>0.2369</v>
      </c>
      <c r="AU26" s="17">
        <v>0.2303</v>
      </c>
      <c r="AV26" s="16">
        <v>7443</v>
      </c>
      <c r="AW26" s="18">
        <v>419833.96</v>
      </c>
      <c r="AX26" s="16">
        <v>1235</v>
      </c>
      <c r="AY26" s="16">
        <v>7585</v>
      </c>
      <c r="AZ26" s="18">
        <v>446277.09</v>
      </c>
      <c r="BA26" s="16">
        <v>1348</v>
      </c>
      <c r="BB26" s="17">
        <v>-0.0187</v>
      </c>
      <c r="BC26" s="17">
        <v>-0.0593</v>
      </c>
      <c r="BD26" s="16">
        <v>5821</v>
      </c>
      <c r="BE26" s="18">
        <v>330136.7</v>
      </c>
      <c r="BF26" s="16">
        <v>1188</v>
      </c>
      <c r="BG26" s="16">
        <v>10621</v>
      </c>
      <c r="BH26" s="18">
        <v>647901.39</v>
      </c>
      <c r="BI26" s="16">
        <v>1306</v>
      </c>
      <c r="BJ26" s="17">
        <v>-0.4519</v>
      </c>
      <c r="BK26" s="17">
        <v>-0.4905</v>
      </c>
      <c r="BL26" s="16">
        <v>4648</v>
      </c>
      <c r="BM26" s="18">
        <v>296556.22</v>
      </c>
      <c r="BN26" s="16">
        <v>1174</v>
      </c>
      <c r="BO26" s="16">
        <v>4979</v>
      </c>
      <c r="BP26" s="18">
        <v>311436.1</v>
      </c>
      <c r="BQ26" s="16">
        <v>1343</v>
      </c>
      <c r="BR26" s="17">
        <v>-0.0665</v>
      </c>
      <c r="BS26" s="17">
        <v>-0.0478</v>
      </c>
      <c r="BT26" s="16">
        <v>5311</v>
      </c>
      <c r="BU26" s="18">
        <v>288007.96</v>
      </c>
      <c r="BV26" s="16">
        <v>1203</v>
      </c>
      <c r="BW26" s="16">
        <v>4521</v>
      </c>
      <c r="BX26" s="18">
        <v>240421.55</v>
      </c>
      <c r="BY26" s="16">
        <v>1335</v>
      </c>
      <c r="BZ26" s="17">
        <v>0.1747</v>
      </c>
      <c r="CA26" s="17">
        <v>0.1979</v>
      </c>
      <c r="CB26" s="16">
        <v>2678</v>
      </c>
      <c r="CC26" s="18">
        <v>153214.4</v>
      </c>
      <c r="CD26" s="16">
        <v>1235</v>
      </c>
      <c r="CE26" s="16">
        <v>3220</v>
      </c>
      <c r="CF26" s="18">
        <v>204338.1</v>
      </c>
      <c r="CG26" s="16">
        <v>1310</v>
      </c>
      <c r="CH26" s="17">
        <v>-0.1683</v>
      </c>
      <c r="CI26" s="17">
        <v>-0.2502</v>
      </c>
      <c r="CJ26" s="16">
        <v>1962</v>
      </c>
      <c r="CK26" s="18">
        <v>125213.14</v>
      </c>
      <c r="CL26" s="16">
        <v>1197</v>
      </c>
      <c r="CM26" s="16">
        <v>2855</v>
      </c>
      <c r="CN26" s="18">
        <v>199575.99</v>
      </c>
      <c r="CO26" s="16">
        <v>1087</v>
      </c>
      <c r="CP26" s="17">
        <v>-0.3128</v>
      </c>
      <c r="CQ26" s="17">
        <v>-0.3726</v>
      </c>
      <c r="CR26" s="16">
        <v>796</v>
      </c>
      <c r="CS26" s="18">
        <v>61246.29</v>
      </c>
      <c r="CT26" s="16">
        <v>239</v>
      </c>
      <c r="CU26" s="16">
        <v>1648</v>
      </c>
      <c r="CV26" s="18">
        <v>130964.36</v>
      </c>
      <c r="CW26" s="16">
        <v>963</v>
      </c>
      <c r="CX26" s="17">
        <v>-0.517</v>
      </c>
      <c r="CY26" s="17">
        <v>-0.5323</v>
      </c>
      <c r="CZ26" s="16">
        <v>422</v>
      </c>
      <c r="DA26" s="18">
        <v>25333.21</v>
      </c>
      <c r="DB26" s="16">
        <v>365</v>
      </c>
      <c r="DC26" s="16">
        <v>674</v>
      </c>
      <c r="DD26" s="18">
        <v>42126.35</v>
      </c>
      <c r="DE26" s="16">
        <v>436</v>
      </c>
      <c r="DF26" s="17">
        <v>-0.3739</v>
      </c>
      <c r="DG26" s="17">
        <v>-0.3986</v>
      </c>
      <c r="DH26" s="16">
        <v>208</v>
      </c>
      <c r="DI26" s="18">
        <v>15993.06</v>
      </c>
      <c r="DJ26" s="16">
        <v>1235</v>
      </c>
      <c r="DK26" s="16">
        <v>448</v>
      </c>
      <c r="DL26" s="18">
        <v>24605.5</v>
      </c>
      <c r="DM26" s="16">
        <v>1370</v>
      </c>
      <c r="DN26" s="17">
        <v>-0.5357</v>
      </c>
      <c r="DO26" s="17">
        <v>-0.35</v>
      </c>
      <c r="DP26" s="16">
        <v>218</v>
      </c>
      <c r="DQ26" s="18">
        <v>15260.53</v>
      </c>
      <c r="DR26" s="16">
        <v>345</v>
      </c>
      <c r="DS26" s="16">
        <v>162</v>
      </c>
      <c r="DT26" s="18">
        <v>10927.15</v>
      </c>
      <c r="DU26" s="16">
        <v>355</v>
      </c>
      <c r="DV26" s="17">
        <v>0.3457</v>
      </c>
      <c r="DW26" s="17">
        <v>0.3966</v>
      </c>
      <c r="DX26" s="16">
        <v>246</v>
      </c>
      <c r="DY26" s="18">
        <v>14418.04</v>
      </c>
      <c r="DZ26" s="16">
        <v>533</v>
      </c>
      <c r="EA26" s="16">
        <v>205</v>
      </c>
      <c r="EB26" s="18">
        <v>13532.15</v>
      </c>
      <c r="EC26" s="16">
        <v>577</v>
      </c>
      <c r="ED26" s="17">
        <v>0.2</v>
      </c>
      <c r="EE26" s="17">
        <v>0.0655</v>
      </c>
      <c r="EF26" s="16">
        <v>221</v>
      </c>
      <c r="EG26" s="18">
        <v>12871.09</v>
      </c>
      <c r="EH26" s="16">
        <v>705</v>
      </c>
      <c r="EI26" s="16">
        <v>249</v>
      </c>
      <c r="EJ26" s="18">
        <v>15108.53</v>
      </c>
      <c r="EK26" s="16">
        <v>389</v>
      </c>
      <c r="EL26" s="17">
        <v>-0.1124</v>
      </c>
      <c r="EM26" s="17">
        <v>-0.1481</v>
      </c>
      <c r="EN26" s="16">
        <v>182</v>
      </c>
      <c r="EO26" s="18">
        <v>11723.09</v>
      </c>
      <c r="EP26" s="16">
        <v>494</v>
      </c>
      <c r="EQ26" s="16">
        <v>296</v>
      </c>
      <c r="ER26" s="18">
        <v>21069.62</v>
      </c>
      <c r="ES26" s="16">
        <v>505</v>
      </c>
      <c r="ET26" s="17">
        <v>-0.3851</v>
      </c>
      <c r="EU26" s="17">
        <v>-0.4436</v>
      </c>
      <c r="EV26" s="16">
        <v>132</v>
      </c>
      <c r="EW26" s="18">
        <v>8420.33</v>
      </c>
      <c r="EX26" s="16">
        <v>136</v>
      </c>
      <c r="EY26" s="16">
        <v>137</v>
      </c>
      <c r="EZ26" s="18">
        <v>9892.63</v>
      </c>
      <c r="FA26" s="16">
        <v>109</v>
      </c>
      <c r="FB26" s="17">
        <v>-0.0365</v>
      </c>
      <c r="FC26" s="17">
        <v>-0.1488</v>
      </c>
      <c r="FD26" s="16">
        <v>140</v>
      </c>
      <c r="FE26" s="18">
        <v>8082.06</v>
      </c>
      <c r="FF26" s="16">
        <v>49</v>
      </c>
      <c r="FG26" s="16">
        <v>131</v>
      </c>
      <c r="FH26" s="18">
        <v>7622.02</v>
      </c>
      <c r="FI26" s="16">
        <v>43</v>
      </c>
      <c r="FJ26" s="17">
        <v>0.0687</v>
      </c>
      <c r="FK26" s="17">
        <v>0.0604</v>
      </c>
      <c r="FL26" s="16">
        <v>124</v>
      </c>
      <c r="FM26" s="18">
        <v>7156.81</v>
      </c>
      <c r="FN26" s="16">
        <v>246</v>
      </c>
      <c r="FO26" s="16">
        <v>166</v>
      </c>
      <c r="FP26" s="18">
        <v>9039.26</v>
      </c>
      <c r="FQ26" s="16">
        <v>220</v>
      </c>
      <c r="FR26" s="17">
        <v>-0.253</v>
      </c>
      <c r="FS26" s="17">
        <v>-0.2083</v>
      </c>
      <c r="FT26" s="16">
        <v>170</v>
      </c>
      <c r="FU26" s="18">
        <v>5273.31</v>
      </c>
      <c r="FV26" s="16">
        <v>1159</v>
      </c>
      <c r="FW26" s="16"/>
      <c r="FX26" s="18"/>
      <c r="FY26" s="16"/>
      <c r="FZ26" s="17"/>
      <c r="GA26" s="17"/>
      <c r="GB26" s="16">
        <v>66</v>
      </c>
      <c r="GC26" s="18">
        <v>4696.56</v>
      </c>
      <c r="GD26" s="16">
        <v>202</v>
      </c>
      <c r="GE26" s="16">
        <v>56</v>
      </c>
      <c r="GF26" s="18">
        <v>3763.5</v>
      </c>
      <c r="GG26" s="16">
        <v>145</v>
      </c>
      <c r="GH26" s="17">
        <v>0.1786</v>
      </c>
      <c r="GI26" s="17">
        <v>0.2479</v>
      </c>
      <c r="GJ26" s="16">
        <v>29</v>
      </c>
      <c r="GK26" s="18">
        <v>2060.46</v>
      </c>
      <c r="GL26" s="16">
        <v>1028</v>
      </c>
      <c r="GM26" s="16">
        <v>51</v>
      </c>
      <c r="GN26" s="18">
        <v>3522.06</v>
      </c>
      <c r="GO26" s="16">
        <v>766</v>
      </c>
      <c r="GP26" s="17">
        <v>-0.4314</v>
      </c>
      <c r="GQ26" s="17">
        <v>-0.415</v>
      </c>
      <c r="GR26" s="16">
        <v>13</v>
      </c>
      <c r="GS26" s="18">
        <v>1036.67</v>
      </c>
      <c r="GT26" s="16">
        <v>323</v>
      </c>
      <c r="GU26" s="16"/>
      <c r="GV26" s="18"/>
      <c r="GW26" s="16"/>
      <c r="GX26" s="17"/>
      <c r="GY26" s="17"/>
      <c r="GZ26" s="16">
        <v>12</v>
      </c>
      <c r="HA26" s="18">
        <v>697.44</v>
      </c>
      <c r="HB26" s="16">
        <v>112</v>
      </c>
      <c r="HC26" s="16">
        <v>31</v>
      </c>
      <c r="HD26" s="18">
        <v>1872.67</v>
      </c>
      <c r="HE26" s="16">
        <v>133</v>
      </c>
      <c r="HF26" s="17">
        <v>-0.6129</v>
      </c>
      <c r="HG26" s="17">
        <v>-0.6276</v>
      </c>
      <c r="HH26" s="16">
        <v>3</v>
      </c>
      <c r="HI26" s="18">
        <v>279.12</v>
      </c>
      <c r="HJ26" s="16">
        <v>148</v>
      </c>
      <c r="HK26" s="16">
        <v>7</v>
      </c>
      <c r="HL26" s="18">
        <v>466.49</v>
      </c>
      <c r="HM26" s="16">
        <v>148</v>
      </c>
      <c r="HN26" s="17">
        <v>-0.5714</v>
      </c>
      <c r="HO26" s="17">
        <v>-0.4017</v>
      </c>
      <c r="HP26" s="16"/>
      <c r="HQ26" s="18"/>
      <c r="HR26" s="16"/>
      <c r="HS26" s="16">
        <v>1731</v>
      </c>
      <c r="HT26" s="18">
        <v>119712.25</v>
      </c>
      <c r="HU26" s="16"/>
      <c r="HV26" s="17">
        <v>-1</v>
      </c>
      <c r="HW26" s="17">
        <v>-1</v>
      </c>
      <c r="HX26" s="16"/>
      <c r="HY26" s="18"/>
      <c r="HZ26" s="16">
        <v>1146</v>
      </c>
      <c r="IA26" s="16">
        <v>261</v>
      </c>
      <c r="IB26" s="18">
        <v>15181.24</v>
      </c>
      <c r="IC26" s="16">
        <v>1295</v>
      </c>
      <c r="ID26" s="17">
        <v>-1</v>
      </c>
      <c r="IE26" s="17">
        <v>-1</v>
      </c>
      <c r="IF26" s="16"/>
      <c r="IG26" s="18"/>
      <c r="IH26" s="16">
        <v>405</v>
      </c>
      <c r="II26" s="16">
        <v>45</v>
      </c>
      <c r="IJ26" s="18">
        <v>3541.41</v>
      </c>
      <c r="IK26" s="16">
        <v>229</v>
      </c>
      <c r="IL26" s="17">
        <v>-1</v>
      </c>
      <c r="IM26" s="17">
        <v>-1</v>
      </c>
      <c r="IN26" s="16"/>
      <c r="IO26" s="18"/>
      <c r="IP26" s="16"/>
      <c r="IQ26" s="16"/>
      <c r="IR26" s="18"/>
      <c r="IS26" s="16"/>
      <c r="IT26" s="17"/>
      <c r="IU26" s="17"/>
      <c r="IV26" s="16"/>
      <c r="IW26" s="18"/>
      <c r="IX26" s="16">
        <v>378</v>
      </c>
      <c r="IY26" s="16"/>
      <c r="IZ26" s="18"/>
      <c r="JA26" s="16"/>
      <c r="JB26" s="17"/>
      <c r="JC26" s="17"/>
      <c r="JD26" s="16"/>
      <c r="JE26" s="18"/>
      <c r="JF26" s="16"/>
      <c r="JG26" s="16"/>
      <c r="JH26" s="18"/>
      <c r="JI26" s="16"/>
      <c r="JJ26" s="17"/>
      <c r="JK26" s="17"/>
      <c r="JL26" s="16"/>
      <c r="JM26" s="18"/>
      <c r="JN26" s="16"/>
      <c r="JO26" s="16"/>
      <c r="JP26" s="18"/>
      <c r="JQ26" s="16"/>
      <c r="JR26" s="17"/>
      <c r="JS26" s="17"/>
      <c r="JT26" s="16"/>
      <c r="JU26" s="18"/>
      <c r="JV26" s="16"/>
      <c r="JW26" s="16"/>
      <c r="JX26" s="18"/>
      <c r="JY26" s="16"/>
      <c r="JZ26" s="17"/>
      <c r="KA26" s="17"/>
      <c r="KB26" s="16"/>
      <c r="KC26" s="18"/>
      <c r="KD26" s="16"/>
      <c r="KE26" s="16"/>
      <c r="KF26" s="18"/>
      <c r="KG26" s="16"/>
      <c r="KH26" s="17"/>
      <c r="KI26" s="17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</mergeCells>
  <headerFooter/>
</worksheet>
</file>