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950" tabRatio="913" activeTab="1"/>
  </bookViews>
  <sheets>
    <sheet name="Rework instrcution " sheetId="29" r:id="rId1"/>
    <sheet name="WOD total rework units" sheetId="23" r:id="rId2"/>
    <sheet name="Hanger " sheetId="28" r:id="rId3"/>
    <sheet name="PDQ1 " sheetId="24" r:id="rId4"/>
    <sheet name="PDQ2 " sheetId="25" r:id="rId5"/>
    <sheet name="PDQ3" sheetId="26" r:id="rId6"/>
    <sheet name="Carton" sheetId="27" r:id="rId7"/>
    <sheet name="Lable position " sheetId="30" r:id="rId8"/>
    <sheet name="Sheet6" sheetId="6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D">'[1]other data'!$T$2:$T$5</definedName>
    <definedName name="AssortedSKU_Range">[2]Mapping!$J$2:$J$3</definedName>
    <definedName name="Brand">'[3]customer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[4]Sheet1!$DW$2:$DW$3</definedName>
    <definedName name="categoryfinal">'[5]Import Quote Sheet'!$A$90:$A$190</definedName>
    <definedName name="chargeback">'[1]other data'!$B$2:$B$6</definedName>
    <definedName name="colour">[4]Sheet1!$EH$2:$EH$3</definedName>
    <definedName name="COO_Dest">[2]COO!$D$1:$D$3:[2]COO!$D$2</definedName>
    <definedName name="COOCountry_Range">[2]Mapping!$R$2:$R$245</definedName>
    <definedName name="COODest_Range">[2]Mapping!$P$2:$P$3</definedName>
    <definedName name="countries">'[1]other data'!$I$3:$I$249</definedName>
    <definedName name="d">[6]Mapping!$AR$2:$AR$84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[7]Info!$F$3:$F$5</definedName>
    <definedName name="diffgrp">'[1]diff group head'!$A$2:$A$47</definedName>
    <definedName name="DIFFS">'[1]other data'!$AF$2:$AF$13</definedName>
    <definedName name="Exchange_Rate">[8]Costs!$J$11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'[5]Import Quote Sheet'!$B$90:$B$123</definedName>
    <definedName name="foam">[4]Sheet1!$EC$2:$EC$3</definedName>
    <definedName name="FOBCostPerPiece">#REF!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[4]Sheet1!$DS$2:$DS$2</definedName>
    <definedName name="LicensedProduct_Range">[2]Mapping!$AF$2:$AF$3</definedName>
    <definedName name="loctype">'[1]other data'!$BN$2:$BN$6</definedName>
    <definedName name="M">[4]Sheet1!$EA$2:$EA$3</definedName>
    <definedName name="ORDERTYPE">'[1]other data'!$AN$2:$AN$6</definedName>
    <definedName name="OTB">'[1]other data'!$R$2:$R$14</definedName>
    <definedName name="PACK">[4]Sheet1!$EE$2:$EE$3</definedName>
    <definedName name="PackageType">'[3]customer quote sheet'!$L$102:$L$131</definedName>
    <definedName name="PDQList">'[3]customer quote sheet'!$AR$1:$AR$24</definedName>
    <definedName name="PkgFormat">[7]Info!$E$2:$E$49</definedName>
    <definedName name="po_type">'[1]other data'!$AU$2:$AU$11</definedName>
    <definedName name="PORT_IFF">[9]a!$A$10:$B$35</definedName>
    <definedName name="PortSeq">'[3]customer quote sheet'!$U$2</definedName>
    <definedName name="PortSeqLCL">#REF!</definedName>
    <definedName name="POtype">#REF!</definedName>
    <definedName name="Preticketed_Range">[2]Mapping!$H$2:$H$3</definedName>
    <definedName name="PrevBuy">'[3]customer quote sheet'!$AR$26:$AR$27</definedName>
    <definedName name="QSFOB">'[10]Q1'!$C$38</definedName>
    <definedName name="RateSeq">'[3]customer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[11]Mapping!$D$2:$D$53</definedName>
    <definedName name="scalenum">'[1]other data'!$BG$2:$BG$18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[4]Sheet1!$EF$2:$EF$3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[4]Sheet1!$EG$2:$EG$3</definedName>
    <definedName name="YNE">'[1]other data'!$BB$2:$BB$5</definedName>
    <definedName name="YNES">'[1]other data'!$BR$2:$BR$6</definedName>
    <definedName name="先说说">[12]Mapping!$D$2:$D$53</definedName>
    <definedName name="正确">[4]Sheet1!$EA$2:$EA$3</definedName>
    <definedName name="阿萨德股份">[11]Mapping!$AN$2:$AN$9</definedName>
  </definedNames>
  <calcPr calcId="144525"/>
</workbook>
</file>

<file path=xl/sharedStrings.xml><?xml version="1.0" encoding="utf-8"?>
<sst xmlns="http://schemas.openxmlformats.org/spreadsheetml/2006/main" count="333" uniqueCount="126">
  <si>
    <t>fold the PDQ box</t>
  </si>
  <si>
    <t>Attach the Hanger</t>
  </si>
  <si>
    <t xml:space="preserve">Place each item in the correct position in the PDQ </t>
  </si>
  <si>
    <t>put the PDQ in the shipable outer carton</t>
  </si>
  <si>
    <t xml:space="preserve">Affix GTIN label onto the carton, two per carton. </t>
  </si>
  <si>
    <t xml:space="preserve">PDQ-1 </t>
  </si>
  <si>
    <t>item_no</t>
  </si>
  <si>
    <t>item_desc_1</t>
  </si>
  <si>
    <t xml:space="preserve">TOTAL PDQ rework need </t>
  </si>
  <si>
    <t xml:space="preserve">REWORK UNITS </t>
  </si>
  <si>
    <t>Assortment Item#</t>
  </si>
  <si>
    <t>Assortment UPC</t>
  </si>
  <si>
    <t>GTIN</t>
  </si>
  <si>
    <t>MS8144409622-20</t>
  </si>
  <si>
    <t>Standard Pillow Covers</t>
  </si>
  <si>
    <t>WM90-417</t>
  </si>
  <si>
    <t>022164389494</t>
  </si>
  <si>
    <t>00022164389494</t>
  </si>
  <si>
    <t>MS8144409622-21</t>
  </si>
  <si>
    <t>MS8144409622-22</t>
  </si>
  <si>
    <t>MS8144409622-23</t>
  </si>
  <si>
    <t>MS8144409622-24</t>
  </si>
  <si>
    <t>MS8144409622-25</t>
  </si>
  <si>
    <t>MS8144409622-26</t>
  </si>
  <si>
    <t>MS8144409622-27</t>
  </si>
  <si>
    <t>MS8144409622-28</t>
  </si>
  <si>
    <t>MS8144409622-29</t>
  </si>
  <si>
    <t>MS8144409622-30</t>
  </si>
  <si>
    <t>MS8144409622-31</t>
  </si>
  <si>
    <t>MS8144409622-32</t>
  </si>
  <si>
    <t>MS8144409622-33</t>
  </si>
  <si>
    <t>PDQ-2</t>
  </si>
  <si>
    <t>MS8144409622-09</t>
  </si>
  <si>
    <t>Travel Pillow Cover</t>
  </si>
  <si>
    <t>WM90-418</t>
  </si>
  <si>
    <t>022164389500</t>
  </si>
  <si>
    <t>00022164389500</t>
  </si>
  <si>
    <t>MS8144409622-10</t>
  </si>
  <si>
    <t>MS8144409622-11</t>
  </si>
  <si>
    <t>MS8144409622-12</t>
  </si>
  <si>
    <t>Body Pillow Cover</t>
  </si>
  <si>
    <t>MS8144409622-13</t>
  </si>
  <si>
    <t>MS8144409622-14</t>
  </si>
  <si>
    <t>MS8144409622-15</t>
  </si>
  <si>
    <t>MS8144409622-16</t>
  </si>
  <si>
    <t>MS8144409622-17</t>
  </si>
  <si>
    <t>MS8144409622-18</t>
  </si>
  <si>
    <t>MS8144409622-19</t>
  </si>
  <si>
    <t>PDQ-3</t>
  </si>
  <si>
    <t>WM90-419</t>
  </si>
  <si>
    <t>022164389616</t>
  </si>
  <si>
    <t>00022164389616</t>
  </si>
  <si>
    <t>PDQ1</t>
  </si>
  <si>
    <t xml:space="preserve">For All PDQ </t>
  </si>
  <si>
    <t xml:space="preserve">Need  this plastic circle in front  </t>
  </si>
  <si>
    <t xml:space="preserve">PDQ 2 and PDQ 3 </t>
  </si>
  <si>
    <t xml:space="preserve">PDQ 1 - standard pillowcase </t>
  </si>
  <si>
    <t>PDQ</t>
  </si>
  <si>
    <t xml:space="preserve">sidekick A for standard
pillowcases assortment
</t>
  </si>
  <si>
    <t xml:space="preserve">total PDQ = 56pcs </t>
  </si>
  <si>
    <t xml:space="preserve">4 pcs each hanger </t>
  </si>
  <si>
    <t xml:space="preserve">Left </t>
  </si>
  <si>
    <t xml:space="preserve">Right </t>
  </si>
  <si>
    <t>2/ PDQ</t>
  </si>
  <si>
    <t>MS STDPLWCVR STN WHT</t>
  </si>
  <si>
    <t>MS STD PLWCVR LEOPRD</t>
  </si>
  <si>
    <t>MS STDPLWCVR STN GRY</t>
  </si>
  <si>
    <t>MS STD PLWCVR T TILE</t>
  </si>
  <si>
    <t>MS STDPLWCVR STN TAN</t>
  </si>
  <si>
    <t>MS STD PLWCVR B TILE</t>
  </si>
  <si>
    <t>14/PDQ</t>
  </si>
  <si>
    <t>MS STDPLWCVR STN RED</t>
  </si>
  <si>
    <t>MS STD PLWCVR FLORAL</t>
  </si>
  <si>
    <t>MS STDPLWCVR STN NVY</t>
  </si>
  <si>
    <t>MS STD PLWCVR OGEE</t>
  </si>
  <si>
    <t>MS STDPLWCVR STN BLK</t>
  </si>
  <si>
    <t>MS STD PLWCVR GRID</t>
  </si>
  <si>
    <t>MS STD PLWCVR TRELIS</t>
  </si>
  <si>
    <t>MS STD PLWCVR PARIS</t>
  </si>
  <si>
    <t>PDQ 2 - travel pillow cover + body pillow cover</t>
  </si>
  <si>
    <t xml:space="preserve">sidekick B for pillow
covers assortment
</t>
  </si>
  <si>
    <t xml:space="preserve">total PDQ = 50pcs </t>
  </si>
  <si>
    <t>Center</t>
  </si>
  <si>
    <t xml:space="preserve">Travel pillowcover - 6 pcs each hanger </t>
  </si>
  <si>
    <t>MS TRVL PLWCVR GREY</t>
  </si>
  <si>
    <t>MS TRVL PLWCVR BLACK</t>
  </si>
  <si>
    <t>MS TRVL PLWCVR TERZO</t>
  </si>
  <si>
    <t xml:space="preserve">Body pillow cover - 4 pcs each hanger </t>
  </si>
  <si>
    <t>11/PDQ</t>
  </si>
  <si>
    <t>MS BDYPLWCVR STN WHT</t>
  </si>
  <si>
    <t>MS BODY PLWCVR TERZO</t>
  </si>
  <si>
    <t>MS BDYPLWCVR STN NVY</t>
  </si>
  <si>
    <t>MS BODY PLWCVR SCROL</t>
  </si>
  <si>
    <t>MS BDYPLWCVR STN GRY</t>
  </si>
  <si>
    <t>MS BODY PLWCVR PLAID</t>
  </si>
  <si>
    <t>MS BDYPLWCVR STN BLK</t>
  </si>
  <si>
    <t>MS BODY PLWCVR DAMSK</t>
  </si>
  <si>
    <t>PDQ 3 -  body pillow cover</t>
  </si>
  <si>
    <t xml:space="preserve">No hanger </t>
  </si>
  <si>
    <t xml:space="preserve">total PDQ = 32pcs </t>
  </si>
  <si>
    <t>8/PDQ</t>
  </si>
  <si>
    <t>Attention to this arrow direction</t>
  </si>
  <si>
    <t xml:space="preserve">GTIN LABEL </t>
  </si>
  <si>
    <t xml:space="preserve">Item number label- Near GTIN </t>
  </si>
  <si>
    <t>Vendor Stk #</t>
  </si>
  <si>
    <t>Customer Number</t>
  </si>
  <si>
    <t>Product catogory</t>
  </si>
  <si>
    <t>Collection</t>
  </si>
  <si>
    <t>size</t>
  </si>
  <si>
    <t>Color</t>
  </si>
  <si>
    <t>pcs/carton</t>
  </si>
  <si>
    <t>Sales price</t>
  </si>
  <si>
    <t>Bed Pillows</t>
  </si>
  <si>
    <t>20X52</t>
  </si>
  <si>
    <t>WHITE</t>
  </si>
  <si>
    <t>BLUE</t>
  </si>
  <si>
    <t>GRAY</t>
  </si>
  <si>
    <t>BLACK</t>
  </si>
  <si>
    <t>NA</t>
  </si>
  <si>
    <t>PINK</t>
  </si>
  <si>
    <t>TRAVEL Pillow Cover</t>
  </si>
  <si>
    <t>15X20</t>
  </si>
  <si>
    <t>STDPLWCVR</t>
  </si>
  <si>
    <t>20X32</t>
  </si>
  <si>
    <t>BROWN</t>
  </si>
  <si>
    <t>RED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</si>
</sst>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4"/>
      <color rgb="FFFF0000"/>
      <name val="Calibri"/>
      <charset val="134"/>
      <scheme val="minor"/>
    </font>
    <font>
      <sz val="11"/>
      <name val="Calibri"/>
      <charset val="134"/>
      <scheme val="minor"/>
    </font>
    <font>
      <sz val="18"/>
      <color rgb="FFFF0000"/>
      <name val="Calibri"/>
      <charset val="134"/>
      <scheme val="minor"/>
    </font>
    <font>
      <sz val="16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8"/>
      <color rgb="FF000000"/>
      <name val="Arial"/>
      <charset val="134"/>
    </font>
    <font>
      <sz val="10"/>
      <color rgb="FF000000"/>
      <name val="ARIAL"/>
      <charset val="1"/>
    </font>
    <font>
      <sz val="10"/>
      <color rgb="FFFF0000"/>
      <name val="ARIAL"/>
      <charset val="1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indexed="8"/>
      <name val="Calibri"/>
      <charset val="134"/>
    </font>
    <font>
      <sz val="12"/>
      <name val="宋体"/>
      <charset val="134"/>
    </font>
    <font>
      <sz val="10"/>
      <name val="Helv"/>
      <charset val="134"/>
    </font>
    <font>
      <sz val="10"/>
      <name val="Verdana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44" fontId="30" fillId="0" borderId="0" applyFont="0" applyFill="0" applyBorder="0" applyAlignment="0" applyProtection="0"/>
    <xf numFmtId="0" fontId="31" fillId="0" borderId="0">
      <alignment vertical="center"/>
    </xf>
    <xf numFmtId="0" fontId="32" fillId="0" borderId="0" applyProtection="0"/>
    <xf numFmtId="9" fontId="33" fillId="0" borderId="0" applyFont="0" applyFill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</cellStyleXfs>
  <cellXfs count="25">
    <xf numFmtId="0" fontId="0" fillId="0" borderId="0" xfId="0">
      <alignment vertical="center"/>
    </xf>
    <xf numFmtId="0" fontId="1" fillId="2" borderId="1" xfId="57" applyFont="1" applyFill="1" applyBorder="1" applyAlignment="1">
      <alignment horizontal="center" vertical="center"/>
    </xf>
    <xf numFmtId="0" fontId="2" fillId="0" borderId="2" xfId="57" applyFont="1" applyBorder="1" applyAlignment="1">
      <alignment vertical="center"/>
    </xf>
    <xf numFmtId="0" fontId="2" fillId="0" borderId="2" xfId="57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/>
    <xf numFmtId="0" fontId="0" fillId="3" borderId="0" xfId="0" applyFill="1" applyAlignment="1">
      <alignment horizontal="center"/>
    </xf>
    <xf numFmtId="0" fontId="0" fillId="0" borderId="0" xfId="0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 applyAlignment="1">
      <alignment horizontal="left"/>
    </xf>
    <xf numFmtId="0" fontId="8" fillId="0" borderId="1" xfId="55" applyFont="1" applyBorder="1" applyAlignment="1">
      <alignment vertical="center"/>
    </xf>
    <xf numFmtId="0" fontId="0" fillId="0" borderId="0" xfId="0" applyFont="1" applyFill="1" applyAlignment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4" borderId="0" xfId="0" applyFill="1">
      <alignment vertical="center"/>
    </xf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0" fillId="0" borderId="0" xfId="0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4" borderId="0" xfId="0" applyFont="1" applyFill="1" applyAlignment="1">
      <alignment vertical="top"/>
    </xf>
    <xf numFmtId="0" fontId="10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6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urrency 2 2" xfId="49"/>
    <cellStyle name="Normal 4 20 2" xfId="50"/>
    <cellStyle name="Normal 4 28" xfId="51"/>
    <cellStyle name="Percent 2" xfId="52"/>
    <cellStyle name="Style 1" xfId="53"/>
    <cellStyle name="常规 12" xfId="54"/>
    <cellStyle name="常规 2" xfId="55"/>
    <cellStyle name="常规 2 22" xfId="56"/>
    <cellStyle name="常规 21" xfId="57"/>
    <cellStyle name="常规 22" xfId="58"/>
    <cellStyle name="常规 3" xfId="59"/>
    <cellStyle name="常规 4" xfId="60"/>
    <cellStyle name="样式 1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7.png"/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234950</xdr:colOff>
      <xdr:row>4</xdr:row>
      <xdr:rowOff>57150</xdr:rowOff>
    </xdr:from>
    <xdr:to>
      <xdr:col>6</xdr:col>
      <xdr:colOff>67310</xdr:colOff>
      <xdr:row>23</xdr:row>
      <xdr:rowOff>6985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793750"/>
          <a:ext cx="2899410" cy="349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203200</xdr:colOff>
      <xdr:row>4</xdr:row>
      <xdr:rowOff>97155</xdr:rowOff>
    </xdr:from>
    <xdr:to>
      <xdr:col>10</xdr:col>
      <xdr:colOff>592455</xdr:colOff>
      <xdr:row>23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83660" y="833755"/>
          <a:ext cx="2842895" cy="3528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590550</xdr:colOff>
      <xdr:row>15</xdr:row>
      <xdr:rowOff>50800</xdr:rowOff>
    </xdr:from>
    <xdr:to>
      <xdr:col>16</xdr:col>
      <xdr:colOff>104140</xdr:colOff>
      <xdr:row>24</xdr:row>
      <xdr:rowOff>38735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38060" y="2863850"/>
          <a:ext cx="2580640" cy="164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508000</xdr:colOff>
      <xdr:row>2</xdr:row>
      <xdr:rowOff>111760</xdr:rowOff>
    </xdr:from>
    <xdr:to>
      <xdr:col>16</xdr:col>
      <xdr:colOff>38735</xdr:colOff>
      <xdr:row>12</xdr:row>
      <xdr:rowOff>114935</xdr:rowOff>
    </xdr:to>
    <xdr:pic>
      <xdr:nvPicPr>
        <xdr:cNvPr id="5" name="Picture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55510" y="480060"/>
          <a:ext cx="2597785" cy="189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120650</xdr:colOff>
      <xdr:row>7</xdr:row>
      <xdr:rowOff>31750</xdr:rowOff>
    </xdr:from>
    <xdr:to>
      <xdr:col>17</xdr:col>
      <xdr:colOff>196850</xdr:colOff>
      <xdr:row>8</xdr:row>
      <xdr:rowOff>101600</xdr:rowOff>
    </xdr:to>
    <xdr:cxnSp>
      <xdr:nvCxnSpPr>
        <xdr:cNvPr id="6" name="Straight Arrow Connector 5"/>
        <xdr:cNvCxnSpPr/>
      </xdr:nvCxnSpPr>
      <xdr:spPr>
        <a:xfrm flipH="1">
          <a:off x="9321800" y="1371600"/>
          <a:ext cx="1303020" cy="2540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317500</xdr:colOff>
      <xdr:row>3</xdr:row>
      <xdr:rowOff>88900</xdr:rowOff>
    </xdr:from>
    <xdr:to>
      <xdr:col>2</xdr:col>
      <xdr:colOff>467360</xdr:colOff>
      <xdr:row>30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500" y="1568450"/>
          <a:ext cx="2136775" cy="514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476250</xdr:colOff>
      <xdr:row>4</xdr:row>
      <xdr:rowOff>82550</xdr:rowOff>
    </xdr:from>
    <xdr:to>
      <xdr:col>15</xdr:col>
      <xdr:colOff>177800</xdr:colOff>
      <xdr:row>22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rcRect l="21581" t="9966" r="5167"/>
        <a:stretch>
          <a:fillRect/>
        </a:stretch>
      </xdr:blipFill>
      <xdr:spPr>
        <a:xfrm>
          <a:off x="9898380" y="1860550"/>
          <a:ext cx="1541780" cy="338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</xdr:row>
      <xdr:rowOff>120015</xdr:rowOff>
    </xdr:from>
    <xdr:to>
      <xdr:col>5</xdr:col>
      <xdr:colOff>163830</xdr:colOff>
      <xdr:row>10</xdr:row>
      <xdr:rowOff>114935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8645" y="2178050"/>
          <a:ext cx="48895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95250</xdr:colOff>
      <xdr:row>8</xdr:row>
      <xdr:rowOff>25400</xdr:rowOff>
    </xdr:from>
    <xdr:to>
      <xdr:col>4</xdr:col>
      <xdr:colOff>260350</xdr:colOff>
      <xdr:row>8</xdr:row>
      <xdr:rowOff>127000</xdr:rowOff>
    </xdr:to>
    <xdr:cxnSp>
      <xdr:nvCxnSpPr>
        <xdr:cNvPr id="5" name="Straight Arrow Connector 4"/>
        <xdr:cNvCxnSpPr/>
      </xdr:nvCxnSpPr>
      <xdr:spPr>
        <a:xfrm flipH="1" flipV="1">
          <a:off x="2082165" y="2635885"/>
          <a:ext cx="1205230" cy="1016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127000</xdr:colOff>
      <xdr:row>13</xdr:row>
      <xdr:rowOff>5715</xdr:rowOff>
    </xdr:from>
    <xdr:to>
      <xdr:col>7</xdr:col>
      <xdr:colOff>153670</xdr:colOff>
      <xdr:row>19</xdr:row>
      <xdr:rowOff>171450</xdr:rowOff>
    </xdr:to>
    <xdr:pic>
      <xdr:nvPicPr>
        <xdr:cNvPr id="6" name="Picture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27325" y="3536950"/>
          <a:ext cx="1733550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406400</xdr:colOff>
      <xdr:row>13</xdr:row>
      <xdr:rowOff>100965</xdr:rowOff>
    </xdr:from>
    <xdr:to>
      <xdr:col>3</xdr:col>
      <xdr:colOff>247650</xdr:colOff>
      <xdr:row>14</xdr:row>
      <xdr:rowOff>6350</xdr:rowOff>
    </xdr:to>
    <xdr:cxnSp>
      <xdr:nvCxnSpPr>
        <xdr:cNvPr id="7" name="Straight Arrow Connector 6"/>
        <xdr:cNvCxnSpPr/>
      </xdr:nvCxnSpPr>
      <xdr:spPr>
        <a:xfrm flipH="1" flipV="1">
          <a:off x="1779905" y="3632200"/>
          <a:ext cx="1068070" cy="8953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88900</xdr:colOff>
      <xdr:row>3</xdr:row>
      <xdr:rowOff>113030</xdr:rowOff>
    </xdr:from>
    <xdr:to>
      <xdr:col>2</xdr:col>
      <xdr:colOff>553720</xdr:colOff>
      <xdr:row>28</xdr:row>
      <xdr:rowOff>158750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0" y="1579245"/>
          <a:ext cx="2451735" cy="4928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490855</xdr:colOff>
      <xdr:row>4</xdr:row>
      <xdr:rowOff>160020</xdr:rowOff>
    </xdr:from>
    <xdr:to>
      <xdr:col>15</xdr:col>
      <xdr:colOff>253365</xdr:colOff>
      <xdr:row>30</xdr:row>
      <xdr:rowOff>93980</xdr:rowOff>
    </xdr:to>
    <xdr:pic>
      <xdr:nvPicPr>
        <xdr:cNvPr id="8" name="Picture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12450" y="1924685"/>
          <a:ext cx="2231390" cy="488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7</xdr:row>
      <xdr:rowOff>0</xdr:rowOff>
    </xdr:from>
    <xdr:to>
      <xdr:col>4</xdr:col>
      <xdr:colOff>450850</xdr:colOff>
      <xdr:row>11</xdr:row>
      <xdr:rowOff>39370</xdr:rowOff>
    </xdr:to>
    <xdr:pic>
      <xdr:nvPicPr>
        <xdr:cNvPr id="9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65145" y="2399665"/>
          <a:ext cx="41275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546100</xdr:colOff>
      <xdr:row>9</xdr:row>
      <xdr:rowOff>38100</xdr:rowOff>
    </xdr:from>
    <xdr:to>
      <xdr:col>4</xdr:col>
      <xdr:colOff>101600</xdr:colOff>
      <xdr:row>9</xdr:row>
      <xdr:rowOff>139700</xdr:rowOff>
    </xdr:to>
    <xdr:cxnSp>
      <xdr:nvCxnSpPr>
        <xdr:cNvPr id="10" name="Straight Arrow Connector 9"/>
        <xdr:cNvCxnSpPr/>
      </xdr:nvCxnSpPr>
      <xdr:spPr>
        <a:xfrm flipH="1" flipV="1">
          <a:off x="1919605" y="2806065"/>
          <a:ext cx="1209040" cy="1016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50800</xdr:colOff>
      <xdr:row>13</xdr:row>
      <xdr:rowOff>55245</xdr:rowOff>
    </xdr:from>
    <xdr:to>
      <xdr:col>6</xdr:col>
      <xdr:colOff>230505</xdr:colOff>
      <xdr:row>20</xdr:row>
      <xdr:rowOff>95885</xdr:rowOff>
    </xdr:to>
    <xdr:pic>
      <xdr:nvPicPr>
        <xdr:cNvPr id="11" name="Picture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77845" y="3642360"/>
          <a:ext cx="1351280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431800</xdr:colOff>
      <xdr:row>12</xdr:row>
      <xdr:rowOff>101600</xdr:rowOff>
    </xdr:from>
    <xdr:to>
      <xdr:col>4</xdr:col>
      <xdr:colOff>25400</xdr:colOff>
      <xdr:row>14</xdr:row>
      <xdr:rowOff>101600</xdr:rowOff>
    </xdr:to>
    <xdr:cxnSp>
      <xdr:nvCxnSpPr>
        <xdr:cNvPr id="12" name="Straight Arrow Connector 11"/>
        <xdr:cNvCxnSpPr/>
      </xdr:nvCxnSpPr>
      <xdr:spPr>
        <a:xfrm flipH="1" flipV="1">
          <a:off x="1805305" y="3504565"/>
          <a:ext cx="1247140" cy="3683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469900</xdr:colOff>
      <xdr:row>7</xdr:row>
      <xdr:rowOff>69850</xdr:rowOff>
    </xdr:from>
    <xdr:to>
      <xdr:col>3</xdr:col>
      <xdr:colOff>419100</xdr:colOff>
      <xdr:row>14</xdr:row>
      <xdr:rowOff>76200</xdr:rowOff>
    </xdr:to>
    <xdr:cxnSp>
      <xdr:nvCxnSpPr>
        <xdr:cNvPr id="13" name="Straight Arrow Connector 12"/>
        <xdr:cNvCxnSpPr/>
      </xdr:nvCxnSpPr>
      <xdr:spPr>
        <a:xfrm flipH="1" flipV="1">
          <a:off x="1843405" y="2469515"/>
          <a:ext cx="1176020" cy="137795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184150</xdr:colOff>
      <xdr:row>2</xdr:row>
      <xdr:rowOff>716280</xdr:rowOff>
    </xdr:from>
    <xdr:to>
      <xdr:col>1</xdr:col>
      <xdr:colOff>577850</xdr:colOff>
      <xdr:row>19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150" y="1319530"/>
          <a:ext cx="1767205" cy="355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127000</xdr:colOff>
      <xdr:row>2</xdr:row>
      <xdr:rowOff>571500</xdr:rowOff>
    </xdr:from>
    <xdr:to>
      <xdr:col>11</xdr:col>
      <xdr:colOff>304800</xdr:colOff>
      <xdr:row>19</xdr:row>
      <xdr:rowOff>146050</xdr:rowOff>
    </xdr:to>
    <xdr:pic>
      <xdr:nvPicPr>
        <xdr:cNvPr id="12" name="Picture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63710" y="1174750"/>
          <a:ext cx="1419860" cy="369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171450</xdr:colOff>
      <xdr:row>5</xdr:row>
      <xdr:rowOff>133350</xdr:rowOff>
    </xdr:from>
    <xdr:to>
      <xdr:col>3</xdr:col>
      <xdr:colOff>31750</xdr:colOff>
      <xdr:row>6</xdr:row>
      <xdr:rowOff>63500</xdr:rowOff>
    </xdr:to>
    <xdr:cxnSp>
      <xdr:nvCxnSpPr>
        <xdr:cNvPr id="13" name="Straight Arrow Connector 12"/>
        <xdr:cNvCxnSpPr/>
      </xdr:nvCxnSpPr>
      <xdr:spPr>
        <a:xfrm flipH="1" flipV="1">
          <a:off x="1544955" y="2196465"/>
          <a:ext cx="1087120" cy="1143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69850</xdr:colOff>
      <xdr:row>4</xdr:row>
      <xdr:rowOff>273050</xdr:rowOff>
    </xdr:from>
    <xdr:to>
      <xdr:col>3</xdr:col>
      <xdr:colOff>482600</xdr:colOff>
      <xdr:row>8</xdr:row>
      <xdr:rowOff>115570</xdr:rowOff>
    </xdr:to>
    <xdr:pic>
      <xdr:nvPicPr>
        <xdr:cNvPr id="14" name="Picture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70175" y="2037715"/>
          <a:ext cx="41275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368300</xdr:colOff>
      <xdr:row>10</xdr:row>
      <xdr:rowOff>44450</xdr:rowOff>
    </xdr:from>
    <xdr:to>
      <xdr:col>4</xdr:col>
      <xdr:colOff>528955</xdr:colOff>
      <xdr:row>17</xdr:row>
      <xdr:rowOff>85090</xdr:rowOff>
    </xdr:to>
    <xdr:pic>
      <xdr:nvPicPr>
        <xdr:cNvPr id="15" name="Picture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55215" y="3110865"/>
          <a:ext cx="134810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7</xdr:row>
      <xdr:rowOff>247650</xdr:rowOff>
    </xdr:from>
    <xdr:to>
      <xdr:col>2</xdr:col>
      <xdr:colOff>355600</xdr:colOff>
      <xdr:row>10</xdr:row>
      <xdr:rowOff>158750</xdr:rowOff>
    </xdr:to>
    <xdr:cxnSp>
      <xdr:nvCxnSpPr>
        <xdr:cNvPr id="16" name="Straight Arrow Connector 15"/>
        <xdr:cNvCxnSpPr/>
      </xdr:nvCxnSpPr>
      <xdr:spPr>
        <a:xfrm flipH="1" flipV="1">
          <a:off x="1373505" y="2679065"/>
          <a:ext cx="969010" cy="5461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158750</xdr:colOff>
      <xdr:row>3</xdr:row>
      <xdr:rowOff>177800</xdr:rowOff>
    </xdr:from>
    <xdr:to>
      <xdr:col>3</xdr:col>
      <xdr:colOff>69850</xdr:colOff>
      <xdr:row>4</xdr:row>
      <xdr:rowOff>196850</xdr:rowOff>
    </xdr:to>
    <xdr:cxnSp>
      <xdr:nvCxnSpPr>
        <xdr:cNvPr id="17" name="Straight Arrow Connector 16"/>
        <xdr:cNvCxnSpPr/>
      </xdr:nvCxnSpPr>
      <xdr:spPr>
        <a:xfrm flipH="1">
          <a:off x="1532255" y="1644015"/>
          <a:ext cx="1137920" cy="3175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107950</xdr:colOff>
      <xdr:row>1</xdr:row>
      <xdr:rowOff>25400</xdr:rowOff>
    </xdr:from>
    <xdr:to>
      <xdr:col>4</xdr:col>
      <xdr:colOff>285750</xdr:colOff>
      <xdr:row>27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1360" y="209550"/>
          <a:ext cx="2018030" cy="494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171450</xdr:colOff>
      <xdr:row>1</xdr:row>
      <xdr:rowOff>101600</xdr:rowOff>
    </xdr:from>
    <xdr:to>
      <xdr:col>7</xdr:col>
      <xdr:colOff>252095</xdr:colOff>
      <xdr:row>27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0" y="285750"/>
          <a:ext cx="1307465" cy="484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6350</xdr:colOff>
      <xdr:row>5</xdr:row>
      <xdr:rowOff>114300</xdr:rowOff>
    </xdr:from>
    <xdr:to>
      <xdr:col>9</xdr:col>
      <xdr:colOff>426720</xdr:colOff>
      <xdr:row>8</xdr:row>
      <xdr:rowOff>133350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13630" y="1035050"/>
          <a:ext cx="1033780" cy="67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495300</xdr:colOff>
      <xdr:row>0</xdr:row>
      <xdr:rowOff>155575</xdr:rowOff>
    </xdr:from>
    <xdr:to>
      <xdr:col>12</xdr:col>
      <xdr:colOff>502285</xdr:colOff>
      <xdr:row>26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8710" y="155575"/>
          <a:ext cx="6754495" cy="468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266700</xdr:colOff>
      <xdr:row>9</xdr:row>
      <xdr:rowOff>50800</xdr:rowOff>
    </xdr:from>
    <xdr:to>
      <xdr:col>13</xdr:col>
      <xdr:colOff>539750</xdr:colOff>
      <xdr:row>12</xdr:row>
      <xdr:rowOff>6350</xdr:rowOff>
    </xdr:to>
    <xdr:cxnSp>
      <xdr:nvCxnSpPr>
        <xdr:cNvPr id="3" name="Straight Arrow Connector 2"/>
        <xdr:cNvCxnSpPr/>
      </xdr:nvCxnSpPr>
      <xdr:spPr>
        <a:xfrm flipH="1">
          <a:off x="7014210" y="1708150"/>
          <a:ext cx="1499870" cy="5080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10</xdr:row>
      <xdr:rowOff>25400</xdr:rowOff>
    </xdr:from>
    <xdr:to>
      <xdr:col>14</xdr:col>
      <xdr:colOff>12700</xdr:colOff>
      <xdr:row>24</xdr:row>
      <xdr:rowOff>114300</xdr:rowOff>
    </xdr:to>
    <xdr:cxnSp>
      <xdr:nvCxnSpPr>
        <xdr:cNvPr id="4" name="Straight Arrow Connector 3"/>
        <xdr:cNvCxnSpPr/>
      </xdr:nvCxnSpPr>
      <xdr:spPr>
        <a:xfrm flipH="1">
          <a:off x="2145030" y="1866900"/>
          <a:ext cx="6455410" cy="26670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anny.li\Local%20Settings\Temporary%20Internet%20Files\OLK25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 Quote Sheet"/>
      <sheetName val="Sheet2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B12" sqref="B12"/>
    </sheetView>
  </sheetViews>
  <sheetFormatPr defaultColWidth="8.78181818181818" defaultRowHeight="14.5" outlineLevelRow="5" outlineLevelCol="1"/>
  <cols>
    <col min="2" max="2" width="32.5545454545455" customWidth="1"/>
  </cols>
  <sheetData>
    <row r="2" spans="1:2">
      <c r="A2">
        <v>1</v>
      </c>
      <c r="B2" t="s">
        <v>0</v>
      </c>
    </row>
    <row r="3" spans="1:2">
      <c r="A3">
        <v>2</v>
      </c>
      <c r="B3" t="s">
        <v>1</v>
      </c>
    </row>
    <row r="4" spans="1:2">
      <c r="A4">
        <v>3</v>
      </c>
      <c r="B4" t="s">
        <v>2</v>
      </c>
    </row>
    <row r="5" spans="1:2">
      <c r="A5">
        <v>4</v>
      </c>
      <c r="B5" t="s">
        <v>3</v>
      </c>
    </row>
    <row r="6" spans="1:2">
      <c r="A6">
        <v>5</v>
      </c>
      <c r="B6" t="s">
        <v>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10" workbookViewId="0">
      <selection activeCell="G40" sqref="G40"/>
    </sheetView>
  </sheetViews>
  <sheetFormatPr defaultColWidth="8.78181818181818" defaultRowHeight="14.5" outlineLevelCol="6"/>
  <cols>
    <col min="1" max="1" width="21" customWidth="1"/>
    <col min="2" max="2" width="21.2181818181818" customWidth="1"/>
    <col min="3" max="3" width="23.4454545454545" customWidth="1"/>
    <col min="4" max="4" width="17.7818181818182" customWidth="1"/>
    <col min="5" max="5" width="20.6636363636364" customWidth="1"/>
    <col min="6" max="6" width="14.5545454545455" customWidth="1"/>
    <col min="7" max="7" width="14.7818181818182" customWidth="1"/>
  </cols>
  <sheetData>
    <row r="1" spans="1:3">
      <c r="A1" s="17" t="s">
        <v>5</v>
      </c>
      <c r="B1" s="17"/>
      <c r="C1" s="17"/>
    </row>
    <row r="2" spans="1:7">
      <c r="A2" s="18" t="s">
        <v>6</v>
      </c>
      <c r="B2" s="18" t="s">
        <v>7</v>
      </c>
      <c r="C2" s="19" t="s">
        <v>8</v>
      </c>
      <c r="D2" t="s">
        <v>9</v>
      </c>
      <c r="E2" t="s">
        <v>10</v>
      </c>
      <c r="F2" t="s">
        <v>11</v>
      </c>
      <c r="G2" s="20" t="s">
        <v>12</v>
      </c>
    </row>
    <row r="3" spans="1:7">
      <c r="A3" s="18" t="s">
        <v>13</v>
      </c>
      <c r="B3" s="18" t="s">
        <v>14</v>
      </c>
      <c r="C3" s="21">
        <v>2788</v>
      </c>
      <c r="D3">
        <f>C3*4</f>
        <v>11152</v>
      </c>
      <c r="E3" s="20" t="s">
        <v>15</v>
      </c>
      <c r="F3" s="25" t="s">
        <v>16</v>
      </c>
      <c r="G3" s="25" t="s">
        <v>17</v>
      </c>
    </row>
    <row r="4" spans="1:7">
      <c r="A4" s="18" t="s">
        <v>18</v>
      </c>
      <c r="B4" s="18" t="s">
        <v>14</v>
      </c>
      <c r="C4" s="21"/>
      <c r="D4">
        <f t="shared" ref="D4:D16" si="0">D3</f>
        <v>11152</v>
      </c>
      <c r="E4" s="20"/>
      <c r="F4" s="20"/>
      <c r="G4" s="20"/>
    </row>
    <row r="5" spans="1:7">
      <c r="A5" s="18" t="s">
        <v>19</v>
      </c>
      <c r="B5" s="18" t="s">
        <v>14</v>
      </c>
      <c r="C5" s="21"/>
      <c r="D5">
        <f t="shared" si="0"/>
        <v>11152</v>
      </c>
      <c r="E5" s="20"/>
      <c r="F5" s="20"/>
      <c r="G5" s="20"/>
    </row>
    <row r="6" spans="1:7">
      <c r="A6" s="18" t="s">
        <v>20</v>
      </c>
      <c r="B6" s="18" t="s">
        <v>14</v>
      </c>
      <c r="C6" s="21"/>
      <c r="D6">
        <f t="shared" si="0"/>
        <v>11152</v>
      </c>
      <c r="E6" s="20"/>
      <c r="F6" s="20"/>
      <c r="G6" s="20"/>
    </row>
    <row r="7" spans="1:7">
      <c r="A7" s="18" t="s">
        <v>21</v>
      </c>
      <c r="B7" s="18" t="s">
        <v>14</v>
      </c>
      <c r="C7" s="21"/>
      <c r="D7">
        <f t="shared" si="0"/>
        <v>11152</v>
      </c>
      <c r="E7" s="20"/>
      <c r="F7" s="20"/>
      <c r="G7" s="20"/>
    </row>
    <row r="8" spans="1:7">
      <c r="A8" s="18" t="s">
        <v>22</v>
      </c>
      <c r="B8" s="18" t="s">
        <v>14</v>
      </c>
      <c r="C8" s="21"/>
      <c r="D8">
        <f t="shared" si="0"/>
        <v>11152</v>
      </c>
      <c r="E8" s="20"/>
      <c r="F8" s="20"/>
      <c r="G8" s="20"/>
    </row>
    <row r="9" spans="1:7">
      <c r="A9" s="18" t="s">
        <v>23</v>
      </c>
      <c r="B9" s="18" t="s">
        <v>14</v>
      </c>
      <c r="C9" s="21"/>
      <c r="D9">
        <f t="shared" si="0"/>
        <v>11152</v>
      </c>
      <c r="E9" s="20"/>
      <c r="F9" s="20"/>
      <c r="G9" s="20"/>
    </row>
    <row r="10" spans="1:7">
      <c r="A10" s="18" t="s">
        <v>24</v>
      </c>
      <c r="B10" s="18" t="s">
        <v>14</v>
      </c>
      <c r="C10" s="21"/>
      <c r="D10">
        <f t="shared" si="0"/>
        <v>11152</v>
      </c>
      <c r="E10" s="20"/>
      <c r="F10" s="20"/>
      <c r="G10" s="20"/>
    </row>
    <row r="11" spans="1:7">
      <c r="A11" s="18" t="s">
        <v>25</v>
      </c>
      <c r="B11" s="18" t="s">
        <v>14</v>
      </c>
      <c r="C11" s="21"/>
      <c r="D11">
        <f t="shared" si="0"/>
        <v>11152</v>
      </c>
      <c r="E11" s="20"/>
      <c r="F11" s="20"/>
      <c r="G11" s="20"/>
    </row>
    <row r="12" spans="1:7">
      <c r="A12" s="18" t="s">
        <v>26</v>
      </c>
      <c r="B12" s="18" t="s">
        <v>14</v>
      </c>
      <c r="C12" s="21"/>
      <c r="D12">
        <f t="shared" si="0"/>
        <v>11152</v>
      </c>
      <c r="E12" s="20"/>
      <c r="F12" s="20"/>
      <c r="G12" s="20"/>
    </row>
    <row r="13" spans="1:7">
      <c r="A13" s="18" t="s">
        <v>27</v>
      </c>
      <c r="B13" s="18" t="s">
        <v>14</v>
      </c>
      <c r="C13" s="21"/>
      <c r="D13">
        <f t="shared" si="0"/>
        <v>11152</v>
      </c>
      <c r="E13" s="20"/>
      <c r="F13" s="20"/>
      <c r="G13" s="20"/>
    </row>
    <row r="14" spans="1:7">
      <c r="A14" s="18" t="s">
        <v>28</v>
      </c>
      <c r="B14" s="18" t="s">
        <v>14</v>
      </c>
      <c r="C14" s="21"/>
      <c r="D14">
        <f t="shared" si="0"/>
        <v>11152</v>
      </c>
      <c r="E14" s="20"/>
      <c r="F14" s="20"/>
      <c r="G14" s="20"/>
    </row>
    <row r="15" spans="1:7">
      <c r="A15" s="18" t="s">
        <v>29</v>
      </c>
      <c r="B15" s="18" t="s">
        <v>14</v>
      </c>
      <c r="C15" s="21"/>
      <c r="D15">
        <f t="shared" si="0"/>
        <v>11152</v>
      </c>
      <c r="E15" s="20"/>
      <c r="F15" s="20"/>
      <c r="G15" s="20"/>
    </row>
    <row r="16" spans="1:7">
      <c r="A16" s="18" t="s">
        <v>30</v>
      </c>
      <c r="B16" s="18" t="s">
        <v>14</v>
      </c>
      <c r="C16" s="21"/>
      <c r="D16">
        <f t="shared" si="0"/>
        <v>11152</v>
      </c>
      <c r="E16" s="20"/>
      <c r="F16" s="20"/>
      <c r="G16" s="20"/>
    </row>
    <row r="17" spans="1:3">
      <c r="A17" s="22" t="s">
        <v>31</v>
      </c>
      <c r="B17" s="22"/>
      <c r="C17" s="23"/>
    </row>
    <row r="18" spans="1:7">
      <c r="A18" s="18" t="s">
        <v>6</v>
      </c>
      <c r="B18" s="18" t="s">
        <v>7</v>
      </c>
      <c r="C18" s="19" t="s">
        <v>8</v>
      </c>
      <c r="E18" t="s">
        <v>10</v>
      </c>
      <c r="F18" t="s">
        <v>11</v>
      </c>
      <c r="G18" s="20" t="s">
        <v>12</v>
      </c>
    </row>
    <row r="19" spans="1:7">
      <c r="A19" s="18" t="s">
        <v>32</v>
      </c>
      <c r="B19" s="18" t="s">
        <v>33</v>
      </c>
      <c r="C19" s="21">
        <v>6131</v>
      </c>
      <c r="D19">
        <f>C19*6</f>
        <v>36786</v>
      </c>
      <c r="E19" s="20" t="s">
        <v>34</v>
      </c>
      <c r="F19" s="25" t="s">
        <v>35</v>
      </c>
      <c r="G19" s="25" t="s">
        <v>36</v>
      </c>
    </row>
    <row r="20" spans="1:7">
      <c r="A20" s="18" t="s">
        <v>37</v>
      </c>
      <c r="B20" s="18" t="s">
        <v>33</v>
      </c>
      <c r="C20" s="21"/>
      <c r="D20">
        <f t="shared" ref="D20:D29" si="1">D19</f>
        <v>36786</v>
      </c>
      <c r="E20" s="20"/>
      <c r="F20" s="20"/>
      <c r="G20" s="20"/>
    </row>
    <row r="21" spans="1:7">
      <c r="A21" s="18" t="s">
        <v>38</v>
      </c>
      <c r="B21" s="18" t="s">
        <v>33</v>
      </c>
      <c r="C21" s="21"/>
      <c r="D21">
        <f t="shared" si="1"/>
        <v>36786</v>
      </c>
      <c r="E21" s="20"/>
      <c r="F21" s="20"/>
      <c r="G21" s="20"/>
    </row>
    <row r="22" spans="1:7">
      <c r="A22" s="18" t="s">
        <v>39</v>
      </c>
      <c r="B22" s="18" t="s">
        <v>40</v>
      </c>
      <c r="C22" s="21"/>
      <c r="D22">
        <f>C19*4</f>
        <v>24524</v>
      </c>
      <c r="E22" s="20"/>
      <c r="F22" s="20"/>
      <c r="G22" s="20"/>
    </row>
    <row r="23" spans="1:7">
      <c r="A23" s="18" t="s">
        <v>41</v>
      </c>
      <c r="B23" s="18" t="s">
        <v>40</v>
      </c>
      <c r="C23" s="21"/>
      <c r="D23">
        <f t="shared" si="1"/>
        <v>24524</v>
      </c>
      <c r="E23" s="20"/>
      <c r="F23" s="20"/>
      <c r="G23" s="20"/>
    </row>
    <row r="24" spans="1:7">
      <c r="A24" s="18" t="s">
        <v>42</v>
      </c>
      <c r="B24" s="18" t="s">
        <v>40</v>
      </c>
      <c r="C24" s="21"/>
      <c r="D24">
        <f t="shared" si="1"/>
        <v>24524</v>
      </c>
      <c r="E24" s="20"/>
      <c r="F24" s="20"/>
      <c r="G24" s="20"/>
    </row>
    <row r="25" spans="1:7">
      <c r="A25" s="18" t="s">
        <v>43</v>
      </c>
      <c r="B25" s="18" t="s">
        <v>40</v>
      </c>
      <c r="C25" s="21"/>
      <c r="D25">
        <f t="shared" si="1"/>
        <v>24524</v>
      </c>
      <c r="E25" s="20"/>
      <c r="F25" s="20"/>
      <c r="G25" s="20"/>
    </row>
    <row r="26" spans="1:7">
      <c r="A26" s="18" t="s">
        <v>44</v>
      </c>
      <c r="B26" s="18" t="s">
        <v>40</v>
      </c>
      <c r="C26" s="21"/>
      <c r="D26">
        <f t="shared" si="1"/>
        <v>24524</v>
      </c>
      <c r="E26" s="20"/>
      <c r="F26" s="20"/>
      <c r="G26" s="20"/>
    </row>
    <row r="27" spans="1:7">
      <c r="A27" s="18" t="s">
        <v>45</v>
      </c>
      <c r="B27" s="18" t="s">
        <v>40</v>
      </c>
      <c r="C27" s="21"/>
      <c r="D27">
        <f t="shared" si="1"/>
        <v>24524</v>
      </c>
      <c r="E27" s="20"/>
      <c r="F27" s="20"/>
      <c r="G27" s="20"/>
    </row>
    <row r="28" spans="1:7">
      <c r="A28" s="18" t="s">
        <v>46</v>
      </c>
      <c r="B28" s="18" t="s">
        <v>40</v>
      </c>
      <c r="C28" s="21"/>
      <c r="D28">
        <f t="shared" si="1"/>
        <v>24524</v>
      </c>
      <c r="E28" s="20"/>
      <c r="F28" s="20"/>
      <c r="G28" s="20"/>
    </row>
    <row r="29" spans="1:7">
      <c r="A29" s="18" t="s">
        <v>47</v>
      </c>
      <c r="B29" s="18" t="s">
        <v>40</v>
      </c>
      <c r="C29" s="21"/>
      <c r="D29">
        <f t="shared" si="1"/>
        <v>24524</v>
      </c>
      <c r="E29" s="20"/>
      <c r="F29" s="20"/>
      <c r="G29" s="20"/>
    </row>
    <row r="30" spans="1:7">
      <c r="A30" s="22" t="s">
        <v>48</v>
      </c>
      <c r="B30" s="22"/>
      <c r="C30" s="23"/>
      <c r="E30" t="s">
        <v>10</v>
      </c>
      <c r="F30" t="s">
        <v>11</v>
      </c>
      <c r="G30" s="20" t="s">
        <v>12</v>
      </c>
    </row>
    <row r="31" spans="1:7">
      <c r="A31" s="18" t="s">
        <v>39</v>
      </c>
      <c r="B31" s="18" t="s">
        <v>40</v>
      </c>
      <c r="C31" s="24">
        <v>1526</v>
      </c>
      <c r="D31">
        <f>C31*4</f>
        <v>6104</v>
      </c>
      <c r="E31" s="20" t="s">
        <v>49</v>
      </c>
      <c r="F31" s="25" t="s">
        <v>50</v>
      </c>
      <c r="G31" s="25" t="s">
        <v>51</v>
      </c>
    </row>
    <row r="32" spans="1:7">
      <c r="A32" s="18" t="s">
        <v>41</v>
      </c>
      <c r="B32" s="18" t="s">
        <v>40</v>
      </c>
      <c r="C32" s="24"/>
      <c r="D32">
        <f>D31</f>
        <v>6104</v>
      </c>
      <c r="E32" s="20"/>
      <c r="F32" s="20"/>
      <c r="G32" s="20"/>
    </row>
    <row r="33" spans="1:7">
      <c r="A33" s="18" t="s">
        <v>42</v>
      </c>
      <c r="B33" s="18" t="s">
        <v>40</v>
      </c>
      <c r="C33" s="24"/>
      <c r="D33">
        <f>C31*8</f>
        <v>12208</v>
      </c>
      <c r="E33" s="20"/>
      <c r="F33" s="20"/>
      <c r="G33" s="20"/>
    </row>
    <row r="34" spans="1:7">
      <c r="A34" s="18" t="s">
        <v>43</v>
      </c>
      <c r="B34" s="18" t="s">
        <v>40</v>
      </c>
      <c r="C34" s="24"/>
      <c r="D34">
        <f>D31</f>
        <v>6104</v>
      </c>
      <c r="E34" s="20"/>
      <c r="F34" s="20"/>
      <c r="G34" s="20"/>
    </row>
    <row r="35" spans="1:7">
      <c r="A35" s="18" t="s">
        <v>46</v>
      </c>
      <c r="B35" s="18" t="s">
        <v>40</v>
      </c>
      <c r="C35" s="24"/>
      <c r="D35">
        <f>D32</f>
        <v>6104</v>
      </c>
      <c r="E35" s="20"/>
      <c r="F35" s="20"/>
      <c r="G35" s="20"/>
    </row>
    <row r="36" spans="1:7">
      <c r="A36" s="18" t="s">
        <v>47</v>
      </c>
      <c r="B36" s="18" t="s">
        <v>40</v>
      </c>
      <c r="C36" s="24"/>
      <c r="D36">
        <f>D33</f>
        <v>12208</v>
      </c>
      <c r="E36" s="20"/>
      <c r="F36" s="20"/>
      <c r="G36" s="20"/>
    </row>
  </sheetData>
  <mergeCells count="12">
    <mergeCell ref="C3:C16"/>
    <mergeCell ref="C19:C29"/>
    <mergeCell ref="C31:C36"/>
    <mergeCell ref="E3:E16"/>
    <mergeCell ref="E19:E29"/>
    <mergeCell ref="E31:E36"/>
    <mergeCell ref="F3:F16"/>
    <mergeCell ref="F19:F29"/>
    <mergeCell ref="F31:F36"/>
    <mergeCell ref="G3:G16"/>
    <mergeCell ref="G19:G29"/>
    <mergeCell ref="G31:G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T15"/>
  <sheetViews>
    <sheetView workbookViewId="0">
      <selection activeCell="F3" sqref="F3"/>
    </sheetView>
  </sheetViews>
  <sheetFormatPr defaultColWidth="8.78181818181818" defaultRowHeight="14.5"/>
  <sheetData>
    <row r="2" spans="13:13">
      <c r="M2" t="s">
        <v>52</v>
      </c>
    </row>
    <row r="3" spans="4:4">
      <c r="D3" t="s">
        <v>53</v>
      </c>
    </row>
    <row r="7" ht="18.5" spans="18:20">
      <c r="R7" s="4" t="s">
        <v>54</v>
      </c>
      <c r="S7" s="4"/>
      <c r="T7" s="4"/>
    </row>
    <row r="15" spans="13:13">
      <c r="M15" t="s">
        <v>55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E13" sqref="E13"/>
    </sheetView>
  </sheetViews>
  <sheetFormatPr defaultColWidth="8.78181818181818" defaultRowHeight="14.5"/>
  <cols>
    <col min="1" max="1" width="19.6636363636364" customWidth="1"/>
    <col min="4" max="7" width="6.10909090909091" customWidth="1"/>
    <col min="9" max="9" width="26" customWidth="1"/>
    <col min="10" max="10" width="20.6636363636364" customWidth="1"/>
    <col min="12" max="12" width="9" customWidth="1"/>
  </cols>
  <sheetData>
    <row r="1" ht="33" customHeight="1" spans="1:3">
      <c r="A1" s="5" t="s">
        <v>56</v>
      </c>
      <c r="B1" s="5"/>
      <c r="C1" s="5"/>
    </row>
    <row r="2" spans="1:1">
      <c r="A2" t="s">
        <v>57</v>
      </c>
    </row>
    <row r="3" ht="69" customHeight="1" spans="1:1">
      <c r="A3" s="6" t="s">
        <v>58</v>
      </c>
    </row>
    <row r="4" ht="23.5" spans="9:10">
      <c r="I4" s="7" t="s">
        <v>59</v>
      </c>
      <c r="J4" s="7" t="s">
        <v>60</v>
      </c>
    </row>
    <row r="5" ht="22.05" customHeight="1" spans="9:12">
      <c r="I5" s="11"/>
      <c r="J5" s="9"/>
      <c r="K5" s="16"/>
      <c r="L5" s="16"/>
    </row>
    <row r="6" spans="9:12">
      <c r="I6" s="8" t="s">
        <v>61</v>
      </c>
      <c r="J6" s="15"/>
      <c r="K6" s="8" t="s">
        <v>62</v>
      </c>
      <c r="L6" s="8"/>
    </row>
    <row r="7" spans="4:11">
      <c r="D7" t="s">
        <v>63</v>
      </c>
      <c r="H7" s="9">
        <v>1</v>
      </c>
      <c r="I7" s="9" t="s">
        <v>13</v>
      </c>
      <c r="J7" s="9">
        <v>8</v>
      </c>
      <c r="K7" s="9" t="s">
        <v>24</v>
      </c>
    </row>
    <row r="8" spans="8:11">
      <c r="H8" s="9"/>
      <c r="I8" s="13" t="s">
        <v>64</v>
      </c>
      <c r="J8" s="9"/>
      <c r="K8" s="13" t="s">
        <v>65</v>
      </c>
    </row>
    <row r="9" spans="8:11">
      <c r="H9" s="9">
        <v>2</v>
      </c>
      <c r="I9" s="9" t="s">
        <v>18</v>
      </c>
      <c r="J9" s="9">
        <v>9</v>
      </c>
      <c r="K9" s="9" t="s">
        <v>25</v>
      </c>
    </row>
    <row r="10" spans="8:11">
      <c r="H10" s="9"/>
      <c r="I10" s="13" t="s">
        <v>66</v>
      </c>
      <c r="J10" s="9"/>
      <c r="K10" s="13" t="s">
        <v>67</v>
      </c>
    </row>
    <row r="11" spans="8:11">
      <c r="H11" s="9">
        <v>3</v>
      </c>
      <c r="I11" s="9" t="s">
        <v>19</v>
      </c>
      <c r="J11" s="9">
        <v>10</v>
      </c>
      <c r="K11" s="9" t="s">
        <v>26</v>
      </c>
    </row>
    <row r="12" spans="8:11">
      <c r="H12" s="9"/>
      <c r="I12" s="13" t="s">
        <v>68</v>
      </c>
      <c r="J12" s="9"/>
      <c r="K12" s="13" t="s">
        <v>69</v>
      </c>
    </row>
    <row r="13" spans="5:11">
      <c r="E13" t="s">
        <v>70</v>
      </c>
      <c r="H13" s="9">
        <v>4</v>
      </c>
      <c r="I13" s="9" t="s">
        <v>20</v>
      </c>
      <c r="J13" s="9">
        <v>11</v>
      </c>
      <c r="K13" s="9" t="s">
        <v>27</v>
      </c>
    </row>
    <row r="14" spans="8:11">
      <c r="H14" s="9"/>
      <c r="I14" s="13" t="s">
        <v>71</v>
      </c>
      <c r="J14" s="9"/>
      <c r="K14" s="13" t="s">
        <v>72</v>
      </c>
    </row>
    <row r="15" spans="8:11">
      <c r="H15" s="9">
        <v>5</v>
      </c>
      <c r="I15" s="9" t="s">
        <v>21</v>
      </c>
      <c r="J15" s="9">
        <v>12</v>
      </c>
      <c r="K15" s="9" t="s">
        <v>28</v>
      </c>
    </row>
    <row r="16" spans="8:11">
      <c r="H16" s="9"/>
      <c r="I16" s="13" t="s">
        <v>73</v>
      </c>
      <c r="J16" s="9"/>
      <c r="K16" s="13" t="s">
        <v>74</v>
      </c>
    </row>
    <row r="17" spans="8:11">
      <c r="H17" s="9">
        <v>6</v>
      </c>
      <c r="I17" s="9" t="s">
        <v>22</v>
      </c>
      <c r="J17" s="9">
        <v>13</v>
      </c>
      <c r="K17" s="9" t="s">
        <v>29</v>
      </c>
    </row>
    <row r="18" spans="8:11">
      <c r="H18" s="9"/>
      <c r="I18" s="13" t="s">
        <v>75</v>
      </c>
      <c r="J18" s="9"/>
      <c r="K18" s="13" t="s">
        <v>76</v>
      </c>
    </row>
    <row r="19" spans="8:11">
      <c r="H19" s="9">
        <v>7</v>
      </c>
      <c r="I19" s="9" t="s">
        <v>23</v>
      </c>
      <c r="J19" s="9">
        <v>14</v>
      </c>
      <c r="K19" s="9" t="s">
        <v>30</v>
      </c>
    </row>
    <row r="20" spans="8:11">
      <c r="H20" s="9"/>
      <c r="I20" s="13" t="s">
        <v>77</v>
      </c>
      <c r="J20" s="9"/>
      <c r="K20" s="13" t="s">
        <v>78</v>
      </c>
    </row>
  </sheetData>
  <mergeCells count="3">
    <mergeCell ref="A1:C1"/>
    <mergeCell ref="K5:L5"/>
    <mergeCell ref="K6:L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E13" sqref="E13"/>
    </sheetView>
  </sheetViews>
  <sheetFormatPr defaultColWidth="8.78181818181818" defaultRowHeight="14.5"/>
  <cols>
    <col min="1" max="1" width="19.6636363636364" customWidth="1"/>
    <col min="4" max="4" width="6.10909090909091" customWidth="1"/>
    <col min="5" max="5" width="8.55454545454545" customWidth="1"/>
    <col min="6" max="7" width="8.21818181818182" customWidth="1"/>
    <col min="9" max="9" width="26" customWidth="1"/>
    <col min="10" max="10" width="22.4454545454545" customWidth="1"/>
    <col min="11" max="11" width="20.7818181818182" customWidth="1"/>
    <col min="12" max="12" width="9" customWidth="1"/>
  </cols>
  <sheetData>
    <row r="1" ht="33" customHeight="1" spans="1:3">
      <c r="A1" s="5" t="s">
        <v>79</v>
      </c>
      <c r="B1" s="5"/>
      <c r="C1" s="5"/>
    </row>
    <row r="2" spans="1:1">
      <c r="A2" t="s">
        <v>57</v>
      </c>
    </row>
    <row r="3" ht="67.95" customHeight="1" spans="1:1">
      <c r="A3" s="6" t="s">
        <v>80</v>
      </c>
    </row>
    <row r="4" ht="23.5" spans="9:9">
      <c r="I4" s="7" t="s">
        <v>81</v>
      </c>
    </row>
    <row r="6" spans="9:11">
      <c r="I6" s="8" t="s">
        <v>61</v>
      </c>
      <c r="J6" s="8" t="s">
        <v>82</v>
      </c>
      <c r="K6" s="8" t="s">
        <v>62</v>
      </c>
    </row>
    <row r="7" ht="21" spans="5:11">
      <c r="E7" t="s">
        <v>63</v>
      </c>
      <c r="I7" s="10" t="s">
        <v>83</v>
      </c>
      <c r="J7" s="10"/>
      <c r="K7" s="9"/>
    </row>
    <row r="8" spans="9:11">
      <c r="I8" s="15">
        <v>1</v>
      </c>
      <c r="J8" s="15">
        <v>2</v>
      </c>
      <c r="K8" s="15">
        <v>3</v>
      </c>
    </row>
    <row r="9" spans="9:11">
      <c r="I9" s="9" t="s">
        <v>32</v>
      </c>
      <c r="J9" s="9" t="s">
        <v>37</v>
      </c>
      <c r="K9" s="9" t="s">
        <v>38</v>
      </c>
    </row>
    <row r="10" spans="9:11">
      <c r="I10" s="13" t="s">
        <v>84</v>
      </c>
      <c r="J10" s="13" t="s">
        <v>85</v>
      </c>
      <c r="K10" s="13" t="s">
        <v>86</v>
      </c>
    </row>
    <row r="11" spans="9:11">
      <c r="I11" s="8" t="s">
        <v>61</v>
      </c>
      <c r="J11" s="9"/>
      <c r="K11" s="8" t="s">
        <v>62</v>
      </c>
    </row>
    <row r="12" ht="21" spans="9:11">
      <c r="I12" s="10" t="s">
        <v>87</v>
      </c>
      <c r="J12" s="11"/>
      <c r="K12" s="9"/>
    </row>
    <row r="13" spans="5:11">
      <c r="E13" t="s">
        <v>88</v>
      </c>
      <c r="H13">
        <v>1</v>
      </c>
      <c r="I13" s="12" t="s">
        <v>39</v>
      </c>
      <c r="J13" s="9">
        <v>5</v>
      </c>
      <c r="K13" s="9" t="s">
        <v>44</v>
      </c>
    </row>
    <row r="14" spans="9:11">
      <c r="I14" s="13" t="s">
        <v>89</v>
      </c>
      <c r="J14" s="9"/>
      <c r="K14" s="13" t="s">
        <v>90</v>
      </c>
    </row>
    <row r="15" spans="8:11">
      <c r="H15">
        <v>2</v>
      </c>
      <c r="I15" s="14" t="s">
        <v>41</v>
      </c>
      <c r="J15" s="9">
        <v>6</v>
      </c>
      <c r="K15" s="9" t="s">
        <v>45</v>
      </c>
    </row>
    <row r="16" spans="9:11">
      <c r="I16" s="13" t="s">
        <v>91</v>
      </c>
      <c r="J16" s="9"/>
      <c r="K16" s="13" t="s">
        <v>92</v>
      </c>
    </row>
    <row r="17" spans="8:11">
      <c r="H17">
        <v>3</v>
      </c>
      <c r="I17" s="14" t="s">
        <v>42</v>
      </c>
      <c r="J17" s="9">
        <v>7</v>
      </c>
      <c r="K17" s="9" t="s">
        <v>46</v>
      </c>
    </row>
    <row r="18" spans="9:11">
      <c r="I18" s="13" t="s">
        <v>93</v>
      </c>
      <c r="J18" s="9"/>
      <c r="K18" s="13" t="s">
        <v>94</v>
      </c>
    </row>
    <row r="19" spans="8:11">
      <c r="H19">
        <v>4</v>
      </c>
      <c r="I19" s="14" t="s">
        <v>43</v>
      </c>
      <c r="J19" s="9">
        <v>8</v>
      </c>
      <c r="K19" s="9" t="s">
        <v>47</v>
      </c>
    </row>
    <row r="20" spans="9:11">
      <c r="I20" s="13" t="s">
        <v>95</v>
      </c>
      <c r="J20" s="9"/>
      <c r="K20" s="13" t="s">
        <v>96</v>
      </c>
    </row>
    <row r="21" spans="9:11">
      <c r="I21" s="9"/>
      <c r="J21" s="9"/>
      <c r="K21" s="9"/>
    </row>
  </sheetData>
  <mergeCells count="1">
    <mergeCell ref="A1:C1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3" sqref="H3"/>
    </sheetView>
  </sheetViews>
  <sheetFormatPr defaultColWidth="8.78181818181818" defaultRowHeight="14.5"/>
  <cols>
    <col min="1" max="1" width="19.6636363636364" customWidth="1"/>
    <col min="4" max="4" width="8.21818181818182" customWidth="1"/>
    <col min="5" max="5" width="8.78181818181818" customWidth="1"/>
    <col min="7" max="7" width="26" customWidth="1"/>
    <col min="8" max="8" width="22.4454545454545" customWidth="1"/>
    <col min="9" max="9" width="20.7818181818182" customWidth="1"/>
    <col min="10" max="10" width="9" customWidth="1"/>
  </cols>
  <sheetData>
    <row r="1" ht="33" customHeight="1" spans="1:3">
      <c r="A1" s="5" t="s">
        <v>97</v>
      </c>
      <c r="B1" s="5"/>
      <c r="C1" s="5"/>
    </row>
    <row r="2" spans="1:1">
      <c r="A2" t="s">
        <v>57</v>
      </c>
    </row>
    <row r="3" ht="67.95" customHeight="1" spans="1:1">
      <c r="A3" s="6" t="s">
        <v>80</v>
      </c>
    </row>
    <row r="4" ht="23.5" spans="4:7">
      <c r="D4" t="s">
        <v>98</v>
      </c>
      <c r="G4" s="7"/>
    </row>
    <row r="5" ht="23.5" spans="4:7">
      <c r="D5" t="s">
        <v>63</v>
      </c>
      <c r="G5" s="7" t="s">
        <v>99</v>
      </c>
    </row>
    <row r="7" spans="7:9">
      <c r="G7" s="8" t="s">
        <v>61</v>
      </c>
      <c r="H7" s="9"/>
      <c r="I7" s="8" t="s">
        <v>62</v>
      </c>
    </row>
    <row r="8" ht="21" spans="7:9">
      <c r="G8" s="10" t="s">
        <v>87</v>
      </c>
      <c r="H8" s="11"/>
      <c r="I8" s="9"/>
    </row>
    <row r="9" spans="6:9">
      <c r="F9">
        <v>1</v>
      </c>
      <c r="G9" s="12" t="s">
        <v>39</v>
      </c>
      <c r="H9" s="9">
        <v>5</v>
      </c>
      <c r="I9" s="14" t="s">
        <v>43</v>
      </c>
    </row>
    <row r="10" spans="4:9">
      <c r="D10" t="s">
        <v>100</v>
      </c>
      <c r="G10" s="13" t="s">
        <v>89</v>
      </c>
      <c r="H10" s="9"/>
      <c r="I10" s="13" t="s">
        <v>95</v>
      </c>
    </row>
    <row r="11" spans="6:9">
      <c r="F11">
        <v>2</v>
      </c>
      <c r="G11" s="14" t="s">
        <v>41</v>
      </c>
      <c r="H11" s="9">
        <v>6</v>
      </c>
      <c r="I11" s="9" t="s">
        <v>46</v>
      </c>
    </row>
    <row r="12" spans="7:9">
      <c r="G12" s="13" t="s">
        <v>91</v>
      </c>
      <c r="H12" s="9"/>
      <c r="I12" s="13" t="s">
        <v>94</v>
      </c>
    </row>
    <row r="13" spans="6:9">
      <c r="F13">
        <v>3</v>
      </c>
      <c r="G13" s="14" t="s">
        <v>42</v>
      </c>
      <c r="H13" s="9">
        <v>7</v>
      </c>
      <c r="I13" s="9" t="s">
        <v>47</v>
      </c>
    </row>
    <row r="14" spans="7:9">
      <c r="G14" s="13" t="s">
        <v>93</v>
      </c>
      <c r="H14" s="9"/>
      <c r="I14" s="13" t="s">
        <v>96</v>
      </c>
    </row>
    <row r="15" spans="6:9">
      <c r="F15">
        <v>4</v>
      </c>
      <c r="G15" s="14" t="s">
        <v>42</v>
      </c>
      <c r="H15" s="9">
        <v>8</v>
      </c>
      <c r="I15" s="9" t="s">
        <v>47</v>
      </c>
    </row>
    <row r="16" spans="7:9">
      <c r="G16" s="13" t="s">
        <v>93</v>
      </c>
      <c r="H16" s="9"/>
      <c r="I16" s="13" t="s">
        <v>96</v>
      </c>
    </row>
    <row r="17" spans="7:9">
      <c r="G17" s="9"/>
      <c r="H17" s="9"/>
      <c r="I17" s="9"/>
    </row>
  </sheetData>
  <mergeCells count="1">
    <mergeCell ref="A1:C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6:N7"/>
  <sheetViews>
    <sheetView workbookViewId="0">
      <selection activeCell="M16" sqref="M16"/>
    </sheetView>
  </sheetViews>
  <sheetFormatPr defaultColWidth="8.78181818181818" defaultRowHeight="14.5" outlineLevelRow="6"/>
  <sheetData>
    <row r="6" ht="18.5" spans="11:14">
      <c r="K6" s="4"/>
      <c r="L6" s="4"/>
      <c r="M6" s="4"/>
      <c r="N6" s="4"/>
    </row>
    <row r="7" ht="18.5" spans="11:14">
      <c r="K7" s="4" t="s">
        <v>101</v>
      </c>
      <c r="L7" s="4"/>
      <c r="M7" s="4"/>
      <c r="N7" s="4"/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10:O12"/>
  <sheetViews>
    <sheetView workbookViewId="0">
      <selection activeCell="P5" sqref="P5"/>
    </sheetView>
  </sheetViews>
  <sheetFormatPr defaultColWidth="8.78181818181818" defaultRowHeight="14.5"/>
  <sheetData>
    <row r="10" spans="15:15">
      <c r="O10" t="s">
        <v>102</v>
      </c>
    </row>
    <row r="12" spans="15:15">
      <c r="O12" t="s">
        <v>103</v>
      </c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F5" sqref="F5"/>
    </sheetView>
  </sheetViews>
  <sheetFormatPr defaultColWidth="9" defaultRowHeight="14.5" outlineLevelCol="7"/>
  <cols>
    <col min="1" max="1" width="14.3363636363636" customWidth="1"/>
  </cols>
  <sheetData>
    <row r="1" spans="1:8">
      <c r="A1" s="1" t="s">
        <v>104</v>
      </c>
      <c r="B1" s="1" t="s">
        <v>105</v>
      </c>
      <c r="C1" s="1" t="s">
        <v>106</v>
      </c>
      <c r="D1" s="1" t="s">
        <v>107</v>
      </c>
      <c r="E1" s="1" t="s">
        <v>108</v>
      </c>
      <c r="F1" s="1" t="s">
        <v>109</v>
      </c>
      <c r="G1" s="1" t="s">
        <v>110</v>
      </c>
      <c r="H1" s="1" t="s">
        <v>111</v>
      </c>
    </row>
    <row r="2" spans="1:8">
      <c r="A2" s="2" t="s">
        <v>39</v>
      </c>
      <c r="B2" s="3">
        <v>587373726</v>
      </c>
      <c r="C2" s="2" t="s">
        <v>112</v>
      </c>
      <c r="D2" s="2" t="s">
        <v>40</v>
      </c>
      <c r="E2" s="2" t="s">
        <v>113</v>
      </c>
      <c r="F2" s="2" t="s">
        <v>114</v>
      </c>
      <c r="G2" s="3">
        <v>9</v>
      </c>
      <c r="H2" s="3">
        <v>1.8</v>
      </c>
    </row>
    <row r="3" spans="1:8">
      <c r="A3" s="2" t="s">
        <v>41</v>
      </c>
      <c r="B3" s="3">
        <v>587373753</v>
      </c>
      <c r="C3" s="2" t="s">
        <v>112</v>
      </c>
      <c r="D3" s="2" t="s">
        <v>40</v>
      </c>
      <c r="E3" s="2" t="s">
        <v>113</v>
      </c>
      <c r="F3" s="2" t="s">
        <v>115</v>
      </c>
      <c r="G3" s="3">
        <v>9</v>
      </c>
      <c r="H3" s="3">
        <v>1.8</v>
      </c>
    </row>
    <row r="4" spans="1:8">
      <c r="A4" s="2" t="s">
        <v>42</v>
      </c>
      <c r="B4" s="3">
        <v>587374071</v>
      </c>
      <c r="C4" s="2" t="s">
        <v>112</v>
      </c>
      <c r="D4" s="2" t="s">
        <v>40</v>
      </c>
      <c r="E4" s="2" t="s">
        <v>113</v>
      </c>
      <c r="F4" s="2" t="s">
        <v>116</v>
      </c>
      <c r="G4" s="3">
        <v>9</v>
      </c>
      <c r="H4" s="3">
        <v>1.8</v>
      </c>
    </row>
    <row r="5" spans="1:8">
      <c r="A5" s="2" t="s">
        <v>43</v>
      </c>
      <c r="B5" s="3">
        <v>587374107</v>
      </c>
      <c r="C5" s="2" t="s">
        <v>112</v>
      </c>
      <c r="D5" s="2" t="s">
        <v>40</v>
      </c>
      <c r="E5" s="2" t="s">
        <v>113</v>
      </c>
      <c r="F5" s="2" t="s">
        <v>117</v>
      </c>
      <c r="G5" s="3">
        <v>9</v>
      </c>
      <c r="H5" s="3">
        <v>1.8</v>
      </c>
    </row>
    <row r="6" spans="1:8">
      <c r="A6" s="2" t="s">
        <v>44</v>
      </c>
      <c r="B6" s="3">
        <v>587374426</v>
      </c>
      <c r="C6" s="2" t="s">
        <v>112</v>
      </c>
      <c r="D6" s="2" t="s">
        <v>40</v>
      </c>
      <c r="E6" s="2" t="s">
        <v>113</v>
      </c>
      <c r="F6" s="2" t="s">
        <v>118</v>
      </c>
      <c r="G6" s="3">
        <v>9</v>
      </c>
      <c r="H6" s="3">
        <v>1.72</v>
      </c>
    </row>
    <row r="7" spans="1:8">
      <c r="A7" s="2" t="s">
        <v>45</v>
      </c>
      <c r="B7" s="3">
        <v>587374427</v>
      </c>
      <c r="C7" s="2" t="s">
        <v>112</v>
      </c>
      <c r="D7" s="2" t="s">
        <v>40</v>
      </c>
      <c r="E7" s="2" t="s">
        <v>113</v>
      </c>
      <c r="F7" s="2" t="s">
        <v>119</v>
      </c>
      <c r="G7" s="3">
        <v>9</v>
      </c>
      <c r="H7" s="3">
        <v>1.72</v>
      </c>
    </row>
    <row r="8" spans="1:8">
      <c r="A8" s="2" t="s">
        <v>46</v>
      </c>
      <c r="B8" s="3">
        <v>587373995</v>
      </c>
      <c r="C8" s="2" t="s">
        <v>112</v>
      </c>
      <c r="D8" s="2" t="s">
        <v>40</v>
      </c>
      <c r="E8" s="2" t="s">
        <v>113</v>
      </c>
      <c r="F8" s="2" t="s">
        <v>116</v>
      </c>
      <c r="G8" s="3">
        <v>9</v>
      </c>
      <c r="H8" s="3">
        <v>1.72</v>
      </c>
    </row>
    <row r="9" spans="1:8">
      <c r="A9" s="2" t="s">
        <v>47</v>
      </c>
      <c r="B9" s="3">
        <v>587374078</v>
      </c>
      <c r="C9" s="2" t="s">
        <v>112</v>
      </c>
      <c r="D9" s="2" t="s">
        <v>40</v>
      </c>
      <c r="E9" s="2" t="s">
        <v>113</v>
      </c>
      <c r="F9" s="2" t="s">
        <v>117</v>
      </c>
      <c r="G9" s="3">
        <v>9</v>
      </c>
      <c r="H9" s="3">
        <v>1.72</v>
      </c>
    </row>
    <row r="10" spans="1:8">
      <c r="A10" s="2" t="s">
        <v>32</v>
      </c>
      <c r="B10" s="3">
        <v>587373649</v>
      </c>
      <c r="C10" s="2" t="s">
        <v>112</v>
      </c>
      <c r="D10" s="2" t="s">
        <v>120</v>
      </c>
      <c r="E10" s="2" t="s">
        <v>121</v>
      </c>
      <c r="F10" s="2" t="s">
        <v>116</v>
      </c>
      <c r="G10" s="3">
        <v>9</v>
      </c>
      <c r="H10" s="3">
        <v>0.86</v>
      </c>
    </row>
    <row r="11" spans="1:8">
      <c r="A11" s="2" t="s">
        <v>37</v>
      </c>
      <c r="B11" s="3">
        <v>587373706</v>
      </c>
      <c r="C11" s="2" t="s">
        <v>112</v>
      </c>
      <c r="D11" s="2" t="s">
        <v>120</v>
      </c>
      <c r="E11" s="2" t="s">
        <v>121</v>
      </c>
      <c r="F11" s="2" t="s">
        <v>117</v>
      </c>
      <c r="G11" s="3">
        <v>9</v>
      </c>
      <c r="H11" s="3">
        <v>0.86</v>
      </c>
    </row>
    <row r="12" spans="1:8">
      <c r="A12" s="2" t="s">
        <v>38</v>
      </c>
      <c r="B12" s="3">
        <v>587374430</v>
      </c>
      <c r="C12" s="2" t="s">
        <v>112</v>
      </c>
      <c r="D12" s="2" t="s">
        <v>120</v>
      </c>
      <c r="E12" s="2" t="s">
        <v>121</v>
      </c>
      <c r="F12" s="2" t="s">
        <v>118</v>
      </c>
      <c r="G12" s="3">
        <v>9</v>
      </c>
      <c r="H12" s="3">
        <v>0.91</v>
      </c>
    </row>
    <row r="13" spans="1:8">
      <c r="A13" s="2" t="s">
        <v>13</v>
      </c>
      <c r="B13" s="3">
        <v>587373711</v>
      </c>
      <c r="C13" s="2" t="s">
        <v>112</v>
      </c>
      <c r="D13" s="2" t="s">
        <v>122</v>
      </c>
      <c r="E13" s="2" t="s">
        <v>123</v>
      </c>
      <c r="F13" s="2" t="s">
        <v>114</v>
      </c>
      <c r="G13" s="3">
        <v>9</v>
      </c>
      <c r="H13" s="3">
        <v>1.21</v>
      </c>
    </row>
    <row r="14" spans="1:8">
      <c r="A14" s="2" t="s">
        <v>18</v>
      </c>
      <c r="B14" s="3">
        <v>587374336</v>
      </c>
      <c r="C14" s="2" t="s">
        <v>112</v>
      </c>
      <c r="D14" s="2" t="s">
        <v>122</v>
      </c>
      <c r="E14" s="2" t="s">
        <v>123</v>
      </c>
      <c r="F14" s="2" t="s">
        <v>116</v>
      </c>
      <c r="G14" s="3">
        <v>9</v>
      </c>
      <c r="H14" s="3">
        <v>1.19</v>
      </c>
    </row>
    <row r="15" spans="1:8">
      <c r="A15" s="2" t="s">
        <v>19</v>
      </c>
      <c r="B15" s="3">
        <v>587373997</v>
      </c>
      <c r="C15" s="2" t="s">
        <v>112</v>
      </c>
      <c r="D15" s="2" t="s">
        <v>122</v>
      </c>
      <c r="E15" s="2" t="s">
        <v>123</v>
      </c>
      <c r="F15" s="2" t="s">
        <v>124</v>
      </c>
      <c r="G15" s="3">
        <v>9</v>
      </c>
      <c r="H15" s="3">
        <v>1.19</v>
      </c>
    </row>
    <row r="16" spans="1:8">
      <c r="A16" s="2" t="s">
        <v>20</v>
      </c>
      <c r="B16" s="3">
        <v>587374002</v>
      </c>
      <c r="C16" s="2" t="s">
        <v>112</v>
      </c>
      <c r="D16" s="2" t="s">
        <v>122</v>
      </c>
      <c r="E16" s="2" t="s">
        <v>123</v>
      </c>
      <c r="F16" s="2" t="s">
        <v>125</v>
      </c>
      <c r="G16" s="3">
        <v>9</v>
      </c>
      <c r="H16" s="3">
        <v>1.19</v>
      </c>
    </row>
    <row r="17" spans="1:8">
      <c r="A17" s="2" t="s">
        <v>21</v>
      </c>
      <c r="B17" s="3">
        <v>587373703</v>
      </c>
      <c r="C17" s="2" t="s">
        <v>112</v>
      </c>
      <c r="D17" s="2" t="s">
        <v>122</v>
      </c>
      <c r="E17" s="2" t="s">
        <v>123</v>
      </c>
      <c r="F17" s="2" t="s">
        <v>115</v>
      </c>
      <c r="G17" s="3">
        <v>9</v>
      </c>
      <c r="H17" s="3">
        <v>1.19</v>
      </c>
    </row>
    <row r="18" spans="1:8">
      <c r="A18" s="2" t="s">
        <v>22</v>
      </c>
      <c r="B18" s="3">
        <v>587374004</v>
      </c>
      <c r="C18" s="2" t="s">
        <v>112</v>
      </c>
      <c r="D18" s="2" t="s">
        <v>122</v>
      </c>
      <c r="E18" s="2" t="s">
        <v>123</v>
      </c>
      <c r="F18" s="2" t="s">
        <v>117</v>
      </c>
      <c r="G18" s="3">
        <v>9</v>
      </c>
      <c r="H18" s="3">
        <v>1.21</v>
      </c>
    </row>
    <row r="19" spans="1:8">
      <c r="A19" s="2" t="s">
        <v>23</v>
      </c>
      <c r="B19" s="3">
        <v>587373588</v>
      </c>
      <c r="C19" s="2" t="s">
        <v>112</v>
      </c>
      <c r="D19" s="2" t="s">
        <v>122</v>
      </c>
      <c r="E19" s="2" t="s">
        <v>123</v>
      </c>
      <c r="F19" s="2" t="s">
        <v>118</v>
      </c>
      <c r="G19" s="3">
        <v>9</v>
      </c>
      <c r="H19" s="3">
        <v>1.19</v>
      </c>
    </row>
    <row r="20" spans="1:8">
      <c r="A20" s="2" t="s">
        <v>24</v>
      </c>
      <c r="B20" s="3">
        <v>587374025</v>
      </c>
      <c r="C20" s="2" t="s">
        <v>112</v>
      </c>
      <c r="D20" s="2" t="s">
        <v>122</v>
      </c>
      <c r="E20" s="2" t="s">
        <v>123</v>
      </c>
      <c r="F20" s="2" t="s">
        <v>118</v>
      </c>
      <c r="G20" s="3">
        <v>9</v>
      </c>
      <c r="H20" s="3">
        <v>1.19</v>
      </c>
    </row>
    <row r="21" spans="1:8">
      <c r="A21" s="2" t="s">
        <v>25</v>
      </c>
      <c r="B21" s="3">
        <v>587373732</v>
      </c>
      <c r="C21" s="2" t="s">
        <v>112</v>
      </c>
      <c r="D21" s="2" t="s">
        <v>122</v>
      </c>
      <c r="E21" s="2" t="s">
        <v>123</v>
      </c>
      <c r="F21" s="2" t="s">
        <v>118</v>
      </c>
      <c r="G21" s="3">
        <v>9</v>
      </c>
      <c r="H21" s="3">
        <v>1.19</v>
      </c>
    </row>
    <row r="22" spans="1:8">
      <c r="A22" s="2" t="s">
        <v>26</v>
      </c>
      <c r="B22" s="3">
        <v>587374127</v>
      </c>
      <c r="C22" s="2" t="s">
        <v>112</v>
      </c>
      <c r="D22" s="2" t="s">
        <v>122</v>
      </c>
      <c r="E22" s="2" t="s">
        <v>123</v>
      </c>
      <c r="F22" s="2" t="s">
        <v>118</v>
      </c>
      <c r="G22" s="3">
        <v>9</v>
      </c>
      <c r="H22" s="3">
        <v>1.19</v>
      </c>
    </row>
    <row r="23" spans="1:8">
      <c r="A23" s="2" t="s">
        <v>27</v>
      </c>
      <c r="B23" s="3">
        <v>587373756</v>
      </c>
      <c r="C23" s="2" t="s">
        <v>112</v>
      </c>
      <c r="D23" s="2" t="s">
        <v>122</v>
      </c>
      <c r="E23" s="2" t="s">
        <v>123</v>
      </c>
      <c r="F23" s="2" t="s">
        <v>118</v>
      </c>
      <c r="G23" s="3">
        <v>9</v>
      </c>
      <c r="H23" s="3">
        <v>1.19</v>
      </c>
    </row>
    <row r="24" spans="1:8">
      <c r="A24" s="2" t="s">
        <v>28</v>
      </c>
      <c r="B24" s="3">
        <v>587373748</v>
      </c>
      <c r="C24" s="2" t="s">
        <v>112</v>
      </c>
      <c r="D24" s="2" t="s">
        <v>122</v>
      </c>
      <c r="E24" s="2" t="s">
        <v>123</v>
      </c>
      <c r="F24" s="2" t="s">
        <v>118</v>
      </c>
      <c r="G24" s="3">
        <v>9</v>
      </c>
      <c r="H24" s="3">
        <v>1.19</v>
      </c>
    </row>
    <row r="25" spans="1:8">
      <c r="A25" s="2" t="s">
        <v>29</v>
      </c>
      <c r="B25" s="3">
        <v>587374434</v>
      </c>
      <c r="C25" s="2" t="s">
        <v>112</v>
      </c>
      <c r="D25" s="2" t="s">
        <v>122</v>
      </c>
      <c r="E25" s="2" t="s">
        <v>123</v>
      </c>
      <c r="F25" s="2" t="s">
        <v>118</v>
      </c>
      <c r="G25" s="3">
        <v>9</v>
      </c>
      <c r="H25" s="3">
        <v>1.19</v>
      </c>
    </row>
    <row r="26" spans="1:8">
      <c r="A26" s="2" t="s">
        <v>30</v>
      </c>
      <c r="B26" s="3">
        <v>587373612</v>
      </c>
      <c r="C26" s="2" t="s">
        <v>112</v>
      </c>
      <c r="D26" s="2" t="s">
        <v>122</v>
      </c>
      <c r="E26" s="2" t="s">
        <v>123</v>
      </c>
      <c r="F26" s="2" t="s">
        <v>118</v>
      </c>
      <c r="G26" s="3">
        <v>9</v>
      </c>
      <c r="H26" s="3">
        <v>1.19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Rework instrcution </vt:lpstr>
      <vt:lpstr>WOD total rework units</vt:lpstr>
      <vt:lpstr>Hanger </vt:lpstr>
      <vt:lpstr>PDQ1 </vt:lpstr>
      <vt:lpstr>PDQ2 </vt:lpstr>
      <vt:lpstr>PDQ3</vt:lpstr>
      <vt:lpstr>Carton</vt:lpstr>
      <vt:lpstr>Lable position 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Lynn.Chen</cp:lastModifiedBy>
  <dcterms:created xsi:type="dcterms:W3CDTF">2023-09-04T03:33:00Z</dcterms:created>
  <dcterms:modified xsi:type="dcterms:W3CDTF">2024-01-27T00:41:12Z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F2AE590507334D6FBCBC9321D2D6D1D6_13</vt:lpwstr>
  </property>
  <property fmtid="{D5CDD505-2E9C-101B-9397-08002B2CF9AE}" pid="3" name="KSOProductBuildVer">
    <vt:lpwstr>1033-12.2.0.13431</vt:lpwstr>
  </property>
</Properties>
</file>