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<sst xmlns="http://schemas.openxmlformats.org/spreadsheetml/2006/main" count="162" uniqueCount="162">
  <si>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</si>
  <si>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</si>
  <si>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</si>
  <si>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</si>
  <si>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</si>
  <si>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</si>
  <si>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</si>
  <si>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01/10/2024</t>
  </si>
  <si>
    <t>Division</t>
  </si>
  <si>
    <t>Brand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</si>
  <si>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</si>
  <si>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</si>
  <si>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</si>
  <si>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</si>
  <si>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</si>
  <si>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</si>
  <si>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CSNSTORES</t>
  </si>
  <si>
    <t>KOHLDSN</t>
  </si>
  <si>
    <t>TGTDVS</t>
  </si>
  <si>
    <t>JCPENNEY01</t>
  </si>
  <si>
    <t>BLK01</t>
  </si>
  <si>
    <t>BBBDROP</t>
  </si>
  <si>
    <t>ZULILY</t>
  </si>
  <si>
    <t>HDDS</t>
  </si>
  <si>
    <t>ZOLA</t>
  </si>
  <si>
    <t>KIRKLANDDS</t>
  </si>
  <si>
    <t>FINGERHUTDS</t>
  </si>
  <si>
    <t>ASHFURNDS</t>
  </si>
  <si>
    <t>AMERSIGNDS</t>
  </si>
  <si>
    <t>ROOMECOM</t>
  </si>
  <si>
    <t>HSNDS</t>
  </si>
  <si>
    <t>DESINC</t>
  </si>
  <si>
    <t>BEALLSDS</t>
  </si>
  <si>
    <t>DLCROSCILL</t>
  </si>
  <si>
    <t>HOUZZ</t>
  </si>
  <si>
    <t>WALMARTDS</t>
  </si>
  <si>
    <t>NEBFUR01</t>
  </si>
  <si>
    <t>LAMPDS</t>
  </si>
  <si>
    <t>NRTPORT</t>
  </si>
  <si>
    <t>AAFESDS</t>
  </si>
  <si>
    <t>BLOOM02</t>
  </si>
  <si>
    <t>BIGLOTSDS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</si>
  <si>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</si>
  <si>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</si>
  <si>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</si>
  <si>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</si>
  <si>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</si>
  <si>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</si>
  <si>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</si>
  <si>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</si>
  <si>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</si>
  <si>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</si>
  <si>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</si>
  <si>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</si>
  <si>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</si>
  <si>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</si>
  <si>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</si>
  <si>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</si>
  <si>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</si>
  <si>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</si>
  <si>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</si>
  <si>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</si>
  <si>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</si>
  <si>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</si>
  <si>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</si>
  <si>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</si>
  <si>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</si>
  <si>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</si>
  <si>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</si>
  <si>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</si>
  <si>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</si>
  <si>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</si>
  <si>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</si>
  <si>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</si>
  <si>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</si>
  <si>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</si>
  <si>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</si>
  <si>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</si>
  <si>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</si>
  <si>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</si>
  <si>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</si>
  <si>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</si>
  <si>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</si>
  <si>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</si>
  <si>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</si>
  <si>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</si>
  <si>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01/05/2024</t>
  </si>
  <si>
    <t>01/08/2024</t>
  </si>
  <si>
    <t>01/09/2024</t>
  </si>
  <si>
    <t>01/15/2024</t>
  </si>
  <si>
    <t>01/17/2024</t>
  </si>
  <si>
    <t>01/19/2024</t>
  </si>
  <si>
    <t>01/26/2024</t>
  </si>
  <si>
    <t>01/27/2024</t>
  </si>
  <si>
    <t>01/30/2024</t>
  </si>
  <si>
    <t>01/31/2024</t>
  </si>
  <si>
    <t>02/02/2024</t>
  </si>
  <si>
    <t>02/06/2024</t>
  </si>
  <si>
    <t>02/07/2024</t>
  </si>
  <si>
    <t>02/08/2024</t>
  </si>
  <si>
    <t>02/10/2024</t>
  </si>
  <si>
    <t>02/13/2024</t>
  </si>
  <si>
    <t>02/14/2024</t>
  </si>
  <si>
    <t>02/15/2024</t>
  </si>
  <si>
    <t>02/16/2024</t>
  </si>
  <si>
    <t>02/20/2024</t>
  </si>
  <si>
    <t>02/21/2024</t>
  </si>
  <si>
    <t>02/23/2024</t>
  </si>
  <si>
    <t>02/24/2024</t>
  </si>
  <si>
    <t>02/26/2024</t>
  </si>
  <si>
    <t>02/28/2024</t>
  </si>
  <si>
    <t>03/01/2024</t>
  </si>
  <si>
    <t>03/02/2024</t>
  </si>
  <si>
    <t>03/06/2024</t>
  </si>
  <si>
    <t>03/07/2024</t>
  </si>
  <si>
    <t>03/08/2024</t>
  </si>
  <si>
    <t>03/09/2024</t>
  </si>
  <si>
    <t>03/13/2024</t>
  </si>
  <si>
    <t>03/15/2024</t>
  </si>
  <si>
    <t>03/17/2024</t>
  </si>
  <si>
    <t>03/20/2024</t>
  </si>
  <si>
    <t>03/21/2024</t>
  </si>
  <si>
    <t>03/22/2024</t>
  </si>
  <si>
    <t>03/23/2024</t>
  </si>
  <si>
    <t>03/24/2024</t>
  </si>
  <si>
    <t>03/26/2024</t>
  </si>
  <si>
    <t>03/27/2024</t>
  </si>
  <si>
    <t>03/28/2024</t>
  </si>
  <si>
    <t>03/29/2024</t>
  </si>
  <si>
    <t>04/03/2024</t>
  </si>
  <si>
    <t>04/04/2024</t>
  </si>
  <si>
    <t>04/05/2024</t>
  </si>
  <si>
    <t>04/10/2024</t>
  </si>
  <si>
    <t>04/12/2024</t>
  </si>
  <si>
    <t>04/16/2024</t>
  </si>
  <si>
    <t>04/17/2024</t>
  </si>
  <si>
    <t>04/19/2024</t>
  </si>
  <si>
    <t>04/22/2024</t>
  </si>
  <si>
    <t>04/24/2024</t>
  </si>
  <si>
    <t>04/30/2024</t>
  </si>
  <si>
    <t>05/01/2024</t>
  </si>
  <si>
    <t>05/02/2024</t>
  </si>
  <si>
    <t>05/03/2024</t>
  </si>
  <si>
    <t>05/05/2024</t>
  </si>
  <si>
    <t>05/08/2024</t>
  </si>
  <si>
    <t>05/10/2024</t>
  </si>
  <si>
    <t>05/15/2024</t>
  </si>
  <si>
    <t>05/22/2024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</si>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</sst>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S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3" t="s">
        <v>47</v>
      </c>
      <c r="KR2" s="5" t="s">
        <v>47</v>
      </c>
      <c r="KS2" s="5" t="s">
        <v>47</v>
      </c>
      <c r="KT2" s="5" t="s">
        <v>47</v>
      </c>
      <c r="KU2" s="5" t="s">
        <v>47</v>
      </c>
      <c r="KV2" s="5" t="s">
        <v>47</v>
      </c>
      <c r="KW2" s="5" t="s">
        <v>47</v>
      </c>
      <c r="KX2" s="5" t="s">
        <v>47</v>
      </c>
      <c r="KY2" s="5" t="s">
        <v>47</v>
      </c>
      <c r="KZ2" s="5" t="s">
        <v>47</v>
      </c>
      <c r="LA2" s="5" t="s">
        <v>47</v>
      </c>
      <c r="LB2" s="5" t="s">
        <v>47</v>
      </c>
      <c r="LC2" s="5" t="s">
        <v>47</v>
      </c>
      <c r="LD2" s="5" t="s">
        <v>47</v>
      </c>
      <c r="LE2" s="5" t="s">
        <v>47</v>
      </c>
      <c r="LF2" s="6" t="s">
        <v>47</v>
      </c>
      <c r="LG2" s="3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5" t="s">
        <v>48</v>
      </c>
      <c r="LO2" s="5" t="s">
        <v>48</v>
      </c>
      <c r="LP2" s="5" t="s">
        <v>48</v>
      </c>
      <c r="LQ2" s="5" t="s">
        <v>48</v>
      </c>
      <c r="LR2" s="5" t="s">
        <v>48</v>
      </c>
      <c r="LS2" s="5" t="s">
        <v>48</v>
      </c>
      <c r="LT2" s="5" t="s">
        <v>48</v>
      </c>
      <c r="LU2" s="5" t="s">
        <v>48</v>
      </c>
      <c r="LV2" s="5" t="s">
        <v>48</v>
      </c>
      <c r="LW2" s="5" t="s">
        <v>48</v>
      </c>
      <c r="LX2" s="5" t="s">
        <v>48</v>
      </c>
      <c r="LY2" s="5" t="s">
        <v>48</v>
      </c>
      <c r="LZ2" s="5" t="s">
        <v>48</v>
      </c>
      <c r="MA2" s="5" t="s">
        <v>48</v>
      </c>
      <c r="MB2" s="5" t="s">
        <v>48</v>
      </c>
      <c r="MC2" s="5" t="s">
        <v>48</v>
      </c>
      <c r="MD2" s="5" t="s">
        <v>48</v>
      </c>
      <c r="ME2" s="5" t="s">
        <v>48</v>
      </c>
      <c r="MF2" s="5" t="s">
        <v>48</v>
      </c>
      <c r="MG2" s="5" t="s">
        <v>48</v>
      </c>
      <c r="MH2" s="5" t="s">
        <v>48</v>
      </c>
      <c r="MI2" s="5" t="s">
        <v>48</v>
      </c>
      <c r="MJ2" s="5" t="s">
        <v>48</v>
      </c>
      <c r="MK2" s="5" t="s">
        <v>48</v>
      </c>
      <c r="ML2" s="5" t="s">
        <v>48</v>
      </c>
      <c r="MM2" s="5" t="s">
        <v>48</v>
      </c>
      <c r="MN2" s="5" t="s">
        <v>48</v>
      </c>
      <c r="MO2" s="5" t="s">
        <v>48</v>
      </c>
      <c r="MP2" s="5" t="s">
        <v>48</v>
      </c>
      <c r="MQ2" s="5" t="s">
        <v>48</v>
      </c>
      <c r="MR2" s="5" t="s">
        <v>48</v>
      </c>
      <c r="MS2" s="5" t="s">
        <v>48</v>
      </c>
      <c r="MT2" s="5" t="s">
        <v>48</v>
      </c>
      <c r="MU2" s="5" t="s">
        <v>48</v>
      </c>
      <c r="MV2" s="5" t="s">
        <v>48</v>
      </c>
      <c r="MW2" s="5" t="s">
        <v>48</v>
      </c>
      <c r="MX2" s="5" t="s">
        <v>48</v>
      </c>
      <c r="MY2" s="5" t="s">
        <v>48</v>
      </c>
      <c r="MZ2" s="5" t="s">
        <v>48</v>
      </c>
      <c r="NA2" s="5" t="s">
        <v>48</v>
      </c>
      <c r="NB2" s="5" t="s">
        <v>48</v>
      </c>
      <c r="NC2" s="5" t="s">
        <v>48</v>
      </c>
      <c r="ND2" s="5" t="s">
        <v>48</v>
      </c>
      <c r="NE2" s="5" t="s">
        <v>48</v>
      </c>
      <c r="NF2" s="5" t="s">
        <v>48</v>
      </c>
      <c r="NG2" s="5" t="s">
        <v>48</v>
      </c>
      <c r="NH2" s="5" t="s">
        <v>48</v>
      </c>
      <c r="NI2" s="5" t="s">
        <v>48</v>
      </c>
      <c r="NJ2" s="5" t="s">
        <v>48</v>
      </c>
      <c r="NK2" s="5" t="s">
        <v>48</v>
      </c>
      <c r="NL2" s="5" t="s">
        <v>48</v>
      </c>
      <c r="NM2" s="5" t="s">
        <v>48</v>
      </c>
      <c r="NN2" s="5" t="s">
        <v>48</v>
      </c>
      <c r="NO2" s="5" t="s">
        <v>48</v>
      </c>
      <c r="NP2" s="5" t="s">
        <v>48</v>
      </c>
      <c r="NQ2" s="6" t="s">
        <v>48</v>
      </c>
      <c r="NR2" s="3" t="s">
        <v>49</v>
      </c>
      <c r="NS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51</v>
      </c>
      <c r="P3" s="4" t="s">
        <v>51</v>
      </c>
      <c r="Q3" s="4" t="s">
        <v>51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55</v>
      </c>
      <c r="W3" s="4" t="s">
        <v>50</v>
      </c>
      <c r="X3" s="4" t="s">
        <v>50</v>
      </c>
      <c r="Y3" s="4" t="s">
        <v>50</v>
      </c>
      <c r="Z3" s="4" t="s">
        <v>51</v>
      </c>
      <c r="AA3" s="4" t="s">
        <v>51</v>
      </c>
      <c r="AB3" s="4" t="s">
        <v>51</v>
      </c>
      <c r="AC3" s="4" t="s">
        <v>52</v>
      </c>
      <c r="AD3" s="4" t="s">
        <v>53</v>
      </c>
      <c r="AE3" s="4" t="s">
        <v>50</v>
      </c>
      <c r="AF3" s="4" t="s">
        <v>50</v>
      </c>
      <c r="AG3" s="4" t="s">
        <v>50</v>
      </c>
      <c r="AH3" s="4" t="s">
        <v>51</v>
      </c>
      <c r="AI3" s="4" t="s">
        <v>51</v>
      </c>
      <c r="AJ3" s="4" t="s">
        <v>51</v>
      </c>
      <c r="AK3" s="4" t="s">
        <v>52</v>
      </c>
      <c r="AL3" s="4" t="s">
        <v>53</v>
      </c>
      <c r="AM3" s="4" t="s">
        <v>50</v>
      </c>
      <c r="AN3" s="4" t="s">
        <v>50</v>
      </c>
      <c r="AO3" s="4" t="s">
        <v>50</v>
      </c>
      <c r="AP3" s="4" t="s">
        <v>51</v>
      </c>
      <c r="AQ3" s="4" t="s">
        <v>51</v>
      </c>
      <c r="AR3" s="4" t="s">
        <v>51</v>
      </c>
      <c r="AS3" s="4" t="s">
        <v>52</v>
      </c>
      <c r="AT3" s="4" t="s">
        <v>53</v>
      </c>
      <c r="AU3" s="4" t="s">
        <v>50</v>
      </c>
      <c r="AV3" s="4" t="s">
        <v>50</v>
      </c>
      <c r="AW3" s="4" t="s">
        <v>50</v>
      </c>
      <c r="AX3" s="4" t="s">
        <v>51</v>
      </c>
      <c r="AY3" s="4" t="s">
        <v>51</v>
      </c>
      <c r="AZ3" s="4" t="s">
        <v>51</v>
      </c>
      <c r="BA3" s="4" t="s">
        <v>52</v>
      </c>
      <c r="BB3" s="4" t="s">
        <v>53</v>
      </c>
      <c r="BC3" s="4" t="s">
        <v>50</v>
      </c>
      <c r="BD3" s="4" t="s">
        <v>50</v>
      </c>
      <c r="BE3" s="4" t="s">
        <v>50</v>
      </c>
      <c r="BF3" s="4" t="s">
        <v>51</v>
      </c>
      <c r="BG3" s="4" t="s">
        <v>51</v>
      </c>
      <c r="BH3" s="4" t="s">
        <v>51</v>
      </c>
      <c r="BI3" s="4" t="s">
        <v>52</v>
      </c>
      <c r="BJ3" s="4" t="s">
        <v>53</v>
      </c>
      <c r="BK3" s="4" t="s">
        <v>50</v>
      </c>
      <c r="BL3" s="4" t="s">
        <v>50</v>
      </c>
      <c r="BM3" s="4" t="s">
        <v>50</v>
      </c>
      <c r="BN3" s="4" t="s">
        <v>51</v>
      </c>
      <c r="BO3" s="4" t="s">
        <v>51</v>
      </c>
      <c r="BP3" s="4" t="s">
        <v>51</v>
      </c>
      <c r="BQ3" s="4" t="s">
        <v>52</v>
      </c>
      <c r="BR3" s="4" t="s">
        <v>53</v>
      </c>
      <c r="BS3" s="4" t="s">
        <v>50</v>
      </c>
      <c r="BT3" s="4" t="s">
        <v>50</v>
      </c>
      <c r="BU3" s="4" t="s">
        <v>50</v>
      </c>
      <c r="BV3" s="4" t="s">
        <v>51</v>
      </c>
      <c r="BW3" s="4" t="s">
        <v>51</v>
      </c>
      <c r="BX3" s="4" t="s">
        <v>51</v>
      </c>
      <c r="BY3" s="4" t="s">
        <v>52</v>
      </c>
      <c r="BZ3" s="4" t="s">
        <v>53</v>
      </c>
      <c r="CA3" s="4" t="s">
        <v>50</v>
      </c>
      <c r="CB3" s="4" t="s">
        <v>50</v>
      </c>
      <c r="CC3" s="4" t="s">
        <v>50</v>
      </c>
      <c r="CD3" s="4" t="s">
        <v>51</v>
      </c>
      <c r="CE3" s="4" t="s">
        <v>51</v>
      </c>
      <c r="CF3" s="4" t="s">
        <v>51</v>
      </c>
      <c r="CG3" s="4" t="s">
        <v>52</v>
      </c>
      <c r="CH3" s="4" t="s">
        <v>53</v>
      </c>
      <c r="CI3" s="4" t="s">
        <v>50</v>
      </c>
      <c r="CJ3" s="4" t="s">
        <v>50</v>
      </c>
      <c r="CK3" s="4" t="s">
        <v>50</v>
      </c>
      <c r="CL3" s="4" t="s">
        <v>51</v>
      </c>
      <c r="CM3" s="4" t="s">
        <v>51</v>
      </c>
      <c r="CN3" s="4" t="s">
        <v>51</v>
      </c>
      <c r="CO3" s="4" t="s">
        <v>52</v>
      </c>
      <c r="CP3" s="4" t="s">
        <v>53</v>
      </c>
      <c r="CQ3" s="4" t="s">
        <v>50</v>
      </c>
      <c r="CR3" s="4" t="s">
        <v>50</v>
      </c>
      <c r="CS3" s="4" t="s">
        <v>50</v>
      </c>
      <c r="CT3" s="4" t="s">
        <v>51</v>
      </c>
      <c r="CU3" s="4" t="s">
        <v>51</v>
      </c>
      <c r="CV3" s="4" t="s">
        <v>51</v>
      </c>
      <c r="CW3" s="4" t="s">
        <v>52</v>
      </c>
      <c r="CX3" s="4" t="s">
        <v>53</v>
      </c>
      <c r="CY3" s="4" t="s">
        <v>50</v>
      </c>
      <c r="CZ3" s="4" t="s">
        <v>50</v>
      </c>
      <c r="DA3" s="4" t="s">
        <v>50</v>
      </c>
      <c r="DB3" s="4" t="s">
        <v>51</v>
      </c>
      <c r="DC3" s="4" t="s">
        <v>51</v>
      </c>
      <c r="DD3" s="4" t="s">
        <v>51</v>
      </c>
      <c r="DE3" s="4" t="s">
        <v>52</v>
      </c>
      <c r="DF3" s="4" t="s">
        <v>53</v>
      </c>
      <c r="DG3" s="4" t="s">
        <v>50</v>
      </c>
      <c r="DH3" s="4" t="s">
        <v>50</v>
      </c>
      <c r="DI3" s="4" t="s">
        <v>50</v>
      </c>
      <c r="DJ3" s="4" t="s">
        <v>51</v>
      </c>
      <c r="DK3" s="4" t="s">
        <v>51</v>
      </c>
      <c r="DL3" s="4" t="s">
        <v>51</v>
      </c>
      <c r="DM3" s="4" t="s">
        <v>52</v>
      </c>
      <c r="DN3" s="4" t="s">
        <v>53</v>
      </c>
      <c r="DO3" s="4" t="s">
        <v>50</v>
      </c>
      <c r="DP3" s="4" t="s">
        <v>50</v>
      </c>
      <c r="DQ3" s="4" t="s">
        <v>50</v>
      </c>
      <c r="DR3" s="4" t="s">
        <v>51</v>
      </c>
      <c r="DS3" s="4" t="s">
        <v>51</v>
      </c>
      <c r="DT3" s="4" t="s">
        <v>51</v>
      </c>
      <c r="DU3" s="4" t="s">
        <v>52</v>
      </c>
      <c r="DV3" s="4" t="s">
        <v>53</v>
      </c>
      <c r="DW3" s="4" t="s">
        <v>50</v>
      </c>
      <c r="DX3" s="4" t="s">
        <v>50</v>
      </c>
      <c r="DY3" s="4" t="s">
        <v>50</v>
      </c>
      <c r="DZ3" s="4" t="s">
        <v>51</v>
      </c>
      <c r="EA3" s="4" t="s">
        <v>51</v>
      </c>
      <c r="EB3" s="4" t="s">
        <v>51</v>
      </c>
      <c r="EC3" s="4" t="s">
        <v>52</v>
      </c>
      <c r="ED3" s="4" t="s">
        <v>53</v>
      </c>
      <c r="EE3" s="4" t="s">
        <v>50</v>
      </c>
      <c r="EF3" s="4" t="s">
        <v>50</v>
      </c>
      <c r="EG3" s="4" t="s">
        <v>50</v>
      </c>
      <c r="EH3" s="4" t="s">
        <v>51</v>
      </c>
      <c r="EI3" s="4" t="s">
        <v>51</v>
      </c>
      <c r="EJ3" s="4" t="s">
        <v>51</v>
      </c>
      <c r="EK3" s="4" t="s">
        <v>52</v>
      </c>
      <c r="EL3" s="4" t="s">
        <v>53</v>
      </c>
      <c r="EM3" s="4" t="s">
        <v>50</v>
      </c>
      <c r="EN3" s="4" t="s">
        <v>50</v>
      </c>
      <c r="EO3" s="4" t="s">
        <v>50</v>
      </c>
      <c r="EP3" s="4" t="s">
        <v>51</v>
      </c>
      <c r="EQ3" s="4" t="s">
        <v>51</v>
      </c>
      <c r="ER3" s="4" t="s">
        <v>51</v>
      </c>
      <c r="ES3" s="4" t="s">
        <v>52</v>
      </c>
      <c r="ET3" s="4" t="s">
        <v>53</v>
      </c>
      <c r="EU3" s="4" t="s">
        <v>50</v>
      </c>
      <c r="EV3" s="4" t="s">
        <v>50</v>
      </c>
      <c r="EW3" s="4" t="s">
        <v>50</v>
      </c>
      <c r="EX3" s="4" t="s">
        <v>51</v>
      </c>
      <c r="EY3" s="4" t="s">
        <v>51</v>
      </c>
      <c r="EZ3" s="4" t="s">
        <v>51</v>
      </c>
      <c r="FA3" s="4" t="s">
        <v>52</v>
      </c>
      <c r="FB3" s="4" t="s">
        <v>53</v>
      </c>
      <c r="FC3" s="4" t="s">
        <v>50</v>
      </c>
      <c r="FD3" s="4" t="s">
        <v>50</v>
      </c>
      <c r="FE3" s="4" t="s">
        <v>50</v>
      </c>
      <c r="FF3" s="4" t="s">
        <v>51</v>
      </c>
      <c r="FG3" s="4" t="s">
        <v>51</v>
      </c>
      <c r="FH3" s="4" t="s">
        <v>51</v>
      </c>
      <c r="FI3" s="4" t="s">
        <v>52</v>
      </c>
      <c r="FJ3" s="4" t="s">
        <v>53</v>
      </c>
      <c r="FK3" s="4" t="s">
        <v>50</v>
      </c>
      <c r="FL3" s="4" t="s">
        <v>50</v>
      </c>
      <c r="FM3" s="4" t="s">
        <v>50</v>
      </c>
      <c r="FN3" s="4" t="s">
        <v>51</v>
      </c>
      <c r="FO3" s="4" t="s">
        <v>51</v>
      </c>
      <c r="FP3" s="4" t="s">
        <v>51</v>
      </c>
      <c r="FQ3" s="4" t="s">
        <v>52</v>
      </c>
      <c r="FR3" s="4" t="s">
        <v>53</v>
      </c>
      <c r="FS3" s="4" t="s">
        <v>50</v>
      </c>
      <c r="FT3" s="4" t="s">
        <v>50</v>
      </c>
      <c r="FU3" s="4" t="s">
        <v>50</v>
      </c>
      <c r="FV3" s="4" t="s">
        <v>51</v>
      </c>
      <c r="FW3" s="4" t="s">
        <v>51</v>
      </c>
      <c r="FX3" s="4" t="s">
        <v>51</v>
      </c>
      <c r="FY3" s="4" t="s">
        <v>52</v>
      </c>
      <c r="FZ3" s="4" t="s">
        <v>53</v>
      </c>
      <c r="GA3" s="4" t="s">
        <v>50</v>
      </c>
      <c r="GB3" s="4" t="s">
        <v>50</v>
      </c>
      <c r="GC3" s="4" t="s">
        <v>50</v>
      </c>
      <c r="GD3" s="4" t="s">
        <v>51</v>
      </c>
      <c r="GE3" s="4" t="s">
        <v>51</v>
      </c>
      <c r="GF3" s="4" t="s">
        <v>51</v>
      </c>
      <c r="GG3" s="4" t="s">
        <v>52</v>
      </c>
      <c r="GH3" s="4" t="s">
        <v>53</v>
      </c>
      <c r="GI3" s="4" t="s">
        <v>50</v>
      </c>
      <c r="GJ3" s="4" t="s">
        <v>50</v>
      </c>
      <c r="GK3" s="4" t="s">
        <v>50</v>
      </c>
      <c r="GL3" s="4" t="s">
        <v>51</v>
      </c>
      <c r="GM3" s="4" t="s">
        <v>51</v>
      </c>
      <c r="GN3" s="4" t="s">
        <v>51</v>
      </c>
      <c r="GO3" s="4" t="s">
        <v>52</v>
      </c>
      <c r="GP3" s="4" t="s">
        <v>53</v>
      </c>
      <c r="GQ3" s="4" t="s">
        <v>50</v>
      </c>
      <c r="GR3" s="4" t="s">
        <v>50</v>
      </c>
      <c r="GS3" s="4" t="s">
        <v>50</v>
      </c>
      <c r="GT3" s="4" t="s">
        <v>51</v>
      </c>
      <c r="GU3" s="4" t="s">
        <v>51</v>
      </c>
      <c r="GV3" s="4" t="s">
        <v>51</v>
      </c>
      <c r="GW3" s="4" t="s">
        <v>52</v>
      </c>
      <c r="GX3" s="4" t="s">
        <v>53</v>
      </c>
      <c r="GY3" s="4" t="s">
        <v>50</v>
      </c>
      <c r="GZ3" s="4" t="s">
        <v>50</v>
      </c>
      <c r="HA3" s="4" t="s">
        <v>50</v>
      </c>
      <c r="HB3" s="4" t="s">
        <v>51</v>
      </c>
      <c r="HC3" s="4" t="s">
        <v>51</v>
      </c>
      <c r="HD3" s="4" t="s">
        <v>51</v>
      </c>
      <c r="HE3" s="4" t="s">
        <v>52</v>
      </c>
      <c r="HF3" s="4" t="s">
        <v>53</v>
      </c>
      <c r="HG3" s="4" t="s">
        <v>50</v>
      </c>
      <c r="HH3" s="4" t="s">
        <v>50</v>
      </c>
      <c r="HI3" s="4" t="s">
        <v>50</v>
      </c>
      <c r="HJ3" s="4" t="s">
        <v>51</v>
      </c>
      <c r="HK3" s="4" t="s">
        <v>51</v>
      </c>
      <c r="HL3" s="4" t="s">
        <v>51</v>
      </c>
      <c r="HM3" s="4" t="s">
        <v>52</v>
      </c>
      <c r="HN3" s="4" t="s">
        <v>53</v>
      </c>
      <c r="HO3" s="4" t="s">
        <v>50</v>
      </c>
      <c r="HP3" s="4" t="s">
        <v>50</v>
      </c>
      <c r="HQ3" s="4" t="s">
        <v>50</v>
      </c>
      <c r="HR3" s="4" t="s">
        <v>51</v>
      </c>
      <c r="HS3" s="4" t="s">
        <v>51</v>
      </c>
      <c r="HT3" s="4" t="s">
        <v>51</v>
      </c>
      <c r="HU3" s="4" t="s">
        <v>52</v>
      </c>
      <c r="HV3" s="4" t="s">
        <v>53</v>
      </c>
      <c r="HW3" s="4" t="s">
        <v>50</v>
      </c>
      <c r="HX3" s="4" t="s">
        <v>50</v>
      </c>
      <c r="HY3" s="4" t="s">
        <v>50</v>
      </c>
      <c r="HZ3" s="4" t="s">
        <v>51</v>
      </c>
      <c r="IA3" s="4" t="s">
        <v>51</v>
      </c>
      <c r="IB3" s="4" t="s">
        <v>51</v>
      </c>
      <c r="IC3" s="4" t="s">
        <v>52</v>
      </c>
      <c r="ID3" s="4" t="s">
        <v>53</v>
      </c>
      <c r="IE3" s="4" t="s">
        <v>50</v>
      </c>
      <c r="IF3" s="4" t="s">
        <v>50</v>
      </c>
      <c r="IG3" s="4" t="s">
        <v>50</v>
      </c>
      <c r="IH3" s="4" t="s">
        <v>51</v>
      </c>
      <c r="II3" s="4" t="s">
        <v>51</v>
      </c>
      <c r="IJ3" s="4" t="s">
        <v>51</v>
      </c>
      <c r="IK3" s="4" t="s">
        <v>52</v>
      </c>
      <c r="IL3" s="4" t="s">
        <v>53</v>
      </c>
      <c r="IM3" s="4" t="s">
        <v>50</v>
      </c>
      <c r="IN3" s="4" t="s">
        <v>50</v>
      </c>
      <c r="IO3" s="4" t="s">
        <v>50</v>
      </c>
      <c r="IP3" s="4" t="s">
        <v>51</v>
      </c>
      <c r="IQ3" s="4" t="s">
        <v>51</v>
      </c>
      <c r="IR3" s="4" t="s">
        <v>51</v>
      </c>
      <c r="IS3" s="4" t="s">
        <v>52</v>
      </c>
      <c r="IT3" s="4" t="s">
        <v>53</v>
      </c>
      <c r="IU3" s="4" t="s">
        <v>50</v>
      </c>
      <c r="IV3" s="4" t="s">
        <v>50</v>
      </c>
      <c r="IW3" s="4" t="s">
        <v>50</v>
      </c>
      <c r="IX3" s="4" t="s">
        <v>51</v>
      </c>
      <c r="IY3" s="4" t="s">
        <v>51</v>
      </c>
      <c r="IZ3" s="4" t="s">
        <v>51</v>
      </c>
      <c r="JA3" s="4" t="s">
        <v>52</v>
      </c>
      <c r="JB3" s="4" t="s">
        <v>53</v>
      </c>
      <c r="JC3" s="4" t="s">
        <v>50</v>
      </c>
      <c r="JD3" s="4" t="s">
        <v>50</v>
      </c>
      <c r="JE3" s="4" t="s">
        <v>50</v>
      </c>
      <c r="JF3" s="4" t="s">
        <v>51</v>
      </c>
      <c r="JG3" s="4" t="s">
        <v>51</v>
      </c>
      <c r="JH3" s="4" t="s">
        <v>51</v>
      </c>
      <c r="JI3" s="4" t="s">
        <v>52</v>
      </c>
      <c r="JJ3" s="4" t="s">
        <v>53</v>
      </c>
      <c r="JK3" s="4" t="s">
        <v>50</v>
      </c>
      <c r="JL3" s="4" t="s">
        <v>50</v>
      </c>
      <c r="JM3" s="4" t="s">
        <v>50</v>
      </c>
      <c r="JN3" s="4" t="s">
        <v>51</v>
      </c>
      <c r="JO3" s="4" t="s">
        <v>51</v>
      </c>
      <c r="JP3" s="4" t="s">
        <v>51</v>
      </c>
      <c r="JQ3" s="4" t="s">
        <v>52</v>
      </c>
      <c r="JR3" s="4" t="s">
        <v>53</v>
      </c>
      <c r="JS3" s="4" t="s">
        <v>50</v>
      </c>
      <c r="JT3" s="4" t="s">
        <v>50</v>
      </c>
      <c r="JU3" s="4" t="s">
        <v>50</v>
      </c>
      <c r="JV3" s="4" t="s">
        <v>51</v>
      </c>
      <c r="JW3" s="4" t="s">
        <v>51</v>
      </c>
      <c r="JX3" s="4" t="s">
        <v>51</v>
      </c>
      <c r="JY3" s="4" t="s">
        <v>52</v>
      </c>
      <c r="JZ3" s="4" t="s">
        <v>53</v>
      </c>
      <c r="KA3" s="4" t="s">
        <v>50</v>
      </c>
      <c r="KB3" s="4" t="s">
        <v>50</v>
      </c>
      <c r="KC3" s="4" t="s">
        <v>50</v>
      </c>
      <c r="KD3" s="4" t="s">
        <v>51</v>
      </c>
      <c r="KE3" s="4" t="s">
        <v>51</v>
      </c>
      <c r="KF3" s="4" t="s">
        <v>51</v>
      </c>
      <c r="KG3" s="4" t="s">
        <v>52</v>
      </c>
      <c r="KH3" s="4" t="s">
        <v>53</v>
      </c>
      <c r="KI3" s="4" t="s">
        <v>50</v>
      </c>
      <c r="KJ3" s="4" t="s">
        <v>50</v>
      </c>
      <c r="KK3" s="4" t="s">
        <v>50</v>
      </c>
      <c r="KL3" s="4" t="s">
        <v>51</v>
      </c>
      <c r="KM3" s="4" t="s">
        <v>51</v>
      </c>
      <c r="KN3" s="4" t="s">
        <v>51</v>
      </c>
      <c r="KO3" s="4" t="s">
        <v>52</v>
      </c>
      <c r="KP3" s="4" t="s">
        <v>53</v>
      </c>
      <c r="KQ3" s="4" t="s">
        <v>47</v>
      </c>
      <c r="KR3" s="4" t="s">
        <v>47</v>
      </c>
      <c r="KS3" s="4" t="s">
        <v>47</v>
      </c>
      <c r="KT3" s="4" t="s">
        <v>47</v>
      </c>
      <c r="KU3" s="4" t="s">
        <v>47</v>
      </c>
      <c r="KV3" s="4" t="s">
        <v>47</v>
      </c>
      <c r="KW3" s="4" t="s">
        <v>47</v>
      </c>
      <c r="KX3" s="4" t="s">
        <v>47</v>
      </c>
      <c r="KY3" s="4" t="s">
        <v>47</v>
      </c>
      <c r="KZ3" s="4" t="s">
        <v>47</v>
      </c>
      <c r="LA3" s="4" t="s">
        <v>47</v>
      </c>
      <c r="LB3" s="4" t="s">
        <v>47</v>
      </c>
      <c r="LC3" s="4" t="s">
        <v>47</v>
      </c>
      <c r="LD3" s="4" t="s">
        <v>47</v>
      </c>
      <c r="LE3" s="4" t="s">
        <v>47</v>
      </c>
      <c r="LF3" s="4" t="s">
        <v>47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48</v>
      </c>
      <c r="LP3" s="4" t="s">
        <v>48</v>
      </c>
      <c r="LQ3" s="4" t="s">
        <v>48</v>
      </c>
      <c r="LR3" s="4" t="s">
        <v>48</v>
      </c>
      <c r="LS3" s="4" t="s">
        <v>48</v>
      </c>
      <c r="LT3" s="4" t="s">
        <v>48</v>
      </c>
      <c r="LU3" s="4" t="s">
        <v>48</v>
      </c>
      <c r="LV3" s="4" t="s">
        <v>48</v>
      </c>
      <c r="LW3" s="4" t="s">
        <v>48</v>
      </c>
      <c r="LX3" s="4" t="s">
        <v>48</v>
      </c>
      <c r="LY3" s="4" t="s">
        <v>48</v>
      </c>
      <c r="LZ3" s="4" t="s">
        <v>48</v>
      </c>
      <c r="MA3" s="4" t="s">
        <v>48</v>
      </c>
      <c r="MB3" s="4" t="s">
        <v>48</v>
      </c>
      <c r="MC3" s="4" t="s">
        <v>48</v>
      </c>
      <c r="MD3" s="4" t="s">
        <v>48</v>
      </c>
      <c r="ME3" s="4" t="s">
        <v>48</v>
      </c>
      <c r="MF3" s="4" t="s">
        <v>48</v>
      </c>
      <c r="MG3" s="4" t="s">
        <v>48</v>
      </c>
      <c r="MH3" s="4" t="s">
        <v>48</v>
      </c>
      <c r="MI3" s="4" t="s">
        <v>48</v>
      </c>
      <c r="MJ3" s="4" t="s">
        <v>48</v>
      </c>
      <c r="MK3" s="4" t="s">
        <v>48</v>
      </c>
      <c r="ML3" s="4" t="s">
        <v>48</v>
      </c>
      <c r="MM3" s="4" t="s">
        <v>48</v>
      </c>
      <c r="MN3" s="4" t="s">
        <v>48</v>
      </c>
      <c r="MO3" s="4" t="s">
        <v>48</v>
      </c>
      <c r="MP3" s="4" t="s">
        <v>48</v>
      </c>
      <c r="MQ3" s="4" t="s">
        <v>48</v>
      </c>
      <c r="MR3" s="4" t="s">
        <v>48</v>
      </c>
      <c r="MS3" s="4" t="s">
        <v>48</v>
      </c>
      <c r="MT3" s="4" t="s">
        <v>48</v>
      </c>
      <c r="MU3" s="4" t="s">
        <v>48</v>
      </c>
      <c r="MV3" s="4" t="s">
        <v>48</v>
      </c>
      <c r="MW3" s="4" t="s">
        <v>48</v>
      </c>
      <c r="MX3" s="4" t="s">
        <v>48</v>
      </c>
      <c r="MY3" s="4" t="s">
        <v>48</v>
      </c>
      <c r="MZ3" s="4" t="s">
        <v>48</v>
      </c>
      <c r="NA3" s="4" t="s">
        <v>48</v>
      </c>
      <c r="NB3" s="4" t="s">
        <v>48</v>
      </c>
      <c r="NC3" s="4" t="s">
        <v>48</v>
      </c>
      <c r="ND3" s="4" t="s">
        <v>48</v>
      </c>
      <c r="NE3" s="4" t="s">
        <v>48</v>
      </c>
      <c r="NF3" s="4" t="s">
        <v>48</v>
      </c>
      <c r="NG3" s="4" t="s">
        <v>48</v>
      </c>
      <c r="NH3" s="4" t="s">
        <v>48</v>
      </c>
      <c r="NI3" s="4" t="s">
        <v>48</v>
      </c>
      <c r="NJ3" s="4" t="s">
        <v>48</v>
      </c>
      <c r="NK3" s="4" t="s">
        <v>48</v>
      </c>
      <c r="NL3" s="4" t="s">
        <v>48</v>
      </c>
      <c r="NM3" s="4" t="s">
        <v>48</v>
      </c>
      <c r="NN3" s="4" t="s">
        <v>48</v>
      </c>
      <c r="NO3" s="4" t="s">
        <v>48</v>
      </c>
      <c r="NP3" s="4" t="s">
        <v>48</v>
      </c>
      <c r="NQ3" s="4" t="s">
        <v>48</v>
      </c>
      <c r="NR3" s="4" t="s">
        <v>49</v>
      </c>
      <c r="NS3" s="4" t="s">
        <v>49</v>
      </c>
    </row>
    <row r="4">
      <c r="A4" s="4" t="s">
        <v>8</v>
      </c>
      <c r="B4" s="4" t="s">
        <v>9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67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68</v>
      </c>
      <c r="X4" s="4" t="s">
        <v>69</v>
      </c>
      <c r="Y4" s="4" t="s">
        <v>66</v>
      </c>
      <c r="Z4" s="4" t="s">
        <v>68</v>
      </c>
      <c r="AA4" s="4" t="s">
        <v>69</v>
      </c>
      <c r="AB4" s="4" t="s">
        <v>66</v>
      </c>
      <c r="AC4" s="4" t="s">
        <v>52</v>
      </c>
      <c r="AD4" s="4" t="s">
        <v>53</v>
      </c>
      <c r="AE4" s="4" t="s">
        <v>68</v>
      </c>
      <c r="AF4" s="4" t="s">
        <v>69</v>
      </c>
      <c r="AG4" s="4" t="s">
        <v>66</v>
      </c>
      <c r="AH4" s="4" t="s">
        <v>68</v>
      </c>
      <c r="AI4" s="4" t="s">
        <v>69</v>
      </c>
      <c r="AJ4" s="4" t="s">
        <v>66</v>
      </c>
      <c r="AK4" s="4" t="s">
        <v>52</v>
      </c>
      <c r="AL4" s="4" t="s">
        <v>53</v>
      </c>
      <c r="AM4" s="4" t="s">
        <v>68</v>
      </c>
      <c r="AN4" s="4" t="s">
        <v>69</v>
      </c>
      <c r="AO4" s="4" t="s">
        <v>66</v>
      </c>
      <c r="AP4" s="4" t="s">
        <v>68</v>
      </c>
      <c r="AQ4" s="4" t="s">
        <v>69</v>
      </c>
      <c r="AR4" s="4" t="s">
        <v>66</v>
      </c>
      <c r="AS4" s="4" t="s">
        <v>52</v>
      </c>
      <c r="AT4" s="4" t="s">
        <v>53</v>
      </c>
      <c r="AU4" s="4" t="s">
        <v>68</v>
      </c>
      <c r="AV4" s="4" t="s">
        <v>69</v>
      </c>
      <c r="AW4" s="4" t="s">
        <v>66</v>
      </c>
      <c r="AX4" s="4" t="s">
        <v>68</v>
      </c>
      <c r="AY4" s="4" t="s">
        <v>69</v>
      </c>
      <c r="AZ4" s="4" t="s">
        <v>66</v>
      </c>
      <c r="BA4" s="4" t="s">
        <v>52</v>
      </c>
      <c r="BB4" s="4" t="s">
        <v>53</v>
      </c>
      <c r="BC4" s="4" t="s">
        <v>68</v>
      </c>
      <c r="BD4" s="4" t="s">
        <v>69</v>
      </c>
      <c r="BE4" s="4" t="s">
        <v>66</v>
      </c>
      <c r="BF4" s="4" t="s">
        <v>68</v>
      </c>
      <c r="BG4" s="4" t="s">
        <v>69</v>
      </c>
      <c r="BH4" s="4" t="s">
        <v>66</v>
      </c>
      <c r="BI4" s="4" t="s">
        <v>52</v>
      </c>
      <c r="BJ4" s="4" t="s">
        <v>53</v>
      </c>
      <c r="BK4" s="4" t="s">
        <v>68</v>
      </c>
      <c r="BL4" s="4" t="s">
        <v>69</v>
      </c>
      <c r="BM4" s="4" t="s">
        <v>66</v>
      </c>
      <c r="BN4" s="4" t="s">
        <v>68</v>
      </c>
      <c r="BO4" s="4" t="s">
        <v>69</v>
      </c>
      <c r="BP4" s="4" t="s">
        <v>66</v>
      </c>
      <c r="BQ4" s="4" t="s">
        <v>52</v>
      </c>
      <c r="BR4" s="4" t="s">
        <v>53</v>
      </c>
      <c r="BS4" s="4" t="s">
        <v>68</v>
      </c>
      <c r="BT4" s="4" t="s">
        <v>69</v>
      </c>
      <c r="BU4" s="4" t="s">
        <v>66</v>
      </c>
      <c r="BV4" s="4" t="s">
        <v>68</v>
      </c>
      <c r="BW4" s="4" t="s">
        <v>69</v>
      </c>
      <c r="BX4" s="4" t="s">
        <v>66</v>
      </c>
      <c r="BY4" s="4" t="s">
        <v>52</v>
      </c>
      <c r="BZ4" s="4" t="s">
        <v>53</v>
      </c>
      <c r="CA4" s="4" t="s">
        <v>68</v>
      </c>
      <c r="CB4" s="4" t="s">
        <v>69</v>
      </c>
      <c r="CC4" s="4" t="s">
        <v>66</v>
      </c>
      <c r="CD4" s="4" t="s">
        <v>68</v>
      </c>
      <c r="CE4" s="4" t="s">
        <v>69</v>
      </c>
      <c r="CF4" s="4" t="s">
        <v>66</v>
      </c>
      <c r="CG4" s="4" t="s">
        <v>52</v>
      </c>
      <c r="CH4" s="4" t="s">
        <v>53</v>
      </c>
      <c r="CI4" s="4" t="s">
        <v>68</v>
      </c>
      <c r="CJ4" s="4" t="s">
        <v>69</v>
      </c>
      <c r="CK4" s="4" t="s">
        <v>66</v>
      </c>
      <c r="CL4" s="4" t="s">
        <v>68</v>
      </c>
      <c r="CM4" s="4" t="s">
        <v>69</v>
      </c>
      <c r="CN4" s="4" t="s">
        <v>66</v>
      </c>
      <c r="CO4" s="4" t="s">
        <v>52</v>
      </c>
      <c r="CP4" s="4" t="s">
        <v>53</v>
      </c>
      <c r="CQ4" s="4" t="s">
        <v>68</v>
      </c>
      <c r="CR4" s="4" t="s">
        <v>69</v>
      </c>
      <c r="CS4" s="4" t="s">
        <v>66</v>
      </c>
      <c r="CT4" s="4" t="s">
        <v>68</v>
      </c>
      <c r="CU4" s="4" t="s">
        <v>69</v>
      </c>
      <c r="CV4" s="4" t="s">
        <v>66</v>
      </c>
      <c r="CW4" s="4" t="s">
        <v>52</v>
      </c>
      <c r="CX4" s="4" t="s">
        <v>53</v>
      </c>
      <c r="CY4" s="4" t="s">
        <v>68</v>
      </c>
      <c r="CZ4" s="4" t="s">
        <v>69</v>
      </c>
      <c r="DA4" s="4" t="s">
        <v>66</v>
      </c>
      <c r="DB4" s="4" t="s">
        <v>68</v>
      </c>
      <c r="DC4" s="4" t="s">
        <v>69</v>
      </c>
      <c r="DD4" s="4" t="s">
        <v>66</v>
      </c>
      <c r="DE4" s="4" t="s">
        <v>52</v>
      </c>
      <c r="DF4" s="4" t="s">
        <v>53</v>
      </c>
      <c r="DG4" s="4" t="s">
        <v>68</v>
      </c>
      <c r="DH4" s="4" t="s">
        <v>69</v>
      </c>
      <c r="DI4" s="4" t="s">
        <v>66</v>
      </c>
      <c r="DJ4" s="4" t="s">
        <v>68</v>
      </c>
      <c r="DK4" s="4" t="s">
        <v>69</v>
      </c>
      <c r="DL4" s="4" t="s">
        <v>66</v>
      </c>
      <c r="DM4" s="4" t="s">
        <v>52</v>
      </c>
      <c r="DN4" s="4" t="s">
        <v>53</v>
      </c>
      <c r="DO4" s="4" t="s">
        <v>68</v>
      </c>
      <c r="DP4" s="4" t="s">
        <v>69</v>
      </c>
      <c r="DQ4" s="4" t="s">
        <v>66</v>
      </c>
      <c r="DR4" s="4" t="s">
        <v>68</v>
      </c>
      <c r="DS4" s="4" t="s">
        <v>69</v>
      </c>
      <c r="DT4" s="4" t="s">
        <v>66</v>
      </c>
      <c r="DU4" s="4" t="s">
        <v>52</v>
      </c>
      <c r="DV4" s="4" t="s">
        <v>53</v>
      </c>
      <c r="DW4" s="4" t="s">
        <v>68</v>
      </c>
      <c r="DX4" s="4" t="s">
        <v>69</v>
      </c>
      <c r="DY4" s="4" t="s">
        <v>66</v>
      </c>
      <c r="DZ4" s="4" t="s">
        <v>68</v>
      </c>
      <c r="EA4" s="4" t="s">
        <v>69</v>
      </c>
      <c r="EB4" s="4" t="s">
        <v>66</v>
      </c>
      <c r="EC4" s="4" t="s">
        <v>52</v>
      </c>
      <c r="ED4" s="4" t="s">
        <v>53</v>
      </c>
      <c r="EE4" s="4" t="s">
        <v>68</v>
      </c>
      <c r="EF4" s="4" t="s">
        <v>69</v>
      </c>
      <c r="EG4" s="4" t="s">
        <v>66</v>
      </c>
      <c r="EH4" s="4" t="s">
        <v>68</v>
      </c>
      <c r="EI4" s="4" t="s">
        <v>69</v>
      </c>
      <c r="EJ4" s="4" t="s">
        <v>66</v>
      </c>
      <c r="EK4" s="4" t="s">
        <v>52</v>
      </c>
      <c r="EL4" s="4" t="s">
        <v>53</v>
      </c>
      <c r="EM4" s="4" t="s">
        <v>68</v>
      </c>
      <c r="EN4" s="4" t="s">
        <v>69</v>
      </c>
      <c r="EO4" s="4" t="s">
        <v>66</v>
      </c>
      <c r="EP4" s="4" t="s">
        <v>68</v>
      </c>
      <c r="EQ4" s="4" t="s">
        <v>69</v>
      </c>
      <c r="ER4" s="4" t="s">
        <v>66</v>
      </c>
      <c r="ES4" s="4" t="s">
        <v>52</v>
      </c>
      <c r="ET4" s="4" t="s">
        <v>53</v>
      </c>
      <c r="EU4" s="4" t="s">
        <v>68</v>
      </c>
      <c r="EV4" s="4" t="s">
        <v>69</v>
      </c>
      <c r="EW4" s="4" t="s">
        <v>66</v>
      </c>
      <c r="EX4" s="4" t="s">
        <v>68</v>
      </c>
      <c r="EY4" s="4" t="s">
        <v>69</v>
      </c>
      <c r="EZ4" s="4" t="s">
        <v>66</v>
      </c>
      <c r="FA4" s="4" t="s">
        <v>52</v>
      </c>
      <c r="FB4" s="4" t="s">
        <v>53</v>
      </c>
      <c r="FC4" s="4" t="s">
        <v>68</v>
      </c>
      <c r="FD4" s="4" t="s">
        <v>69</v>
      </c>
      <c r="FE4" s="4" t="s">
        <v>66</v>
      </c>
      <c r="FF4" s="4" t="s">
        <v>68</v>
      </c>
      <c r="FG4" s="4" t="s">
        <v>69</v>
      </c>
      <c r="FH4" s="4" t="s">
        <v>66</v>
      </c>
      <c r="FI4" s="4" t="s">
        <v>52</v>
      </c>
      <c r="FJ4" s="4" t="s">
        <v>53</v>
      </c>
      <c r="FK4" s="4" t="s">
        <v>68</v>
      </c>
      <c r="FL4" s="4" t="s">
        <v>69</v>
      </c>
      <c r="FM4" s="4" t="s">
        <v>66</v>
      </c>
      <c r="FN4" s="4" t="s">
        <v>68</v>
      </c>
      <c r="FO4" s="4" t="s">
        <v>69</v>
      </c>
      <c r="FP4" s="4" t="s">
        <v>66</v>
      </c>
      <c r="FQ4" s="4" t="s">
        <v>52</v>
      </c>
      <c r="FR4" s="4" t="s">
        <v>53</v>
      </c>
      <c r="FS4" s="4" t="s">
        <v>68</v>
      </c>
      <c r="FT4" s="4" t="s">
        <v>69</v>
      </c>
      <c r="FU4" s="4" t="s">
        <v>66</v>
      </c>
      <c r="FV4" s="4" t="s">
        <v>68</v>
      </c>
      <c r="FW4" s="4" t="s">
        <v>69</v>
      </c>
      <c r="FX4" s="4" t="s">
        <v>66</v>
      </c>
      <c r="FY4" s="4" t="s">
        <v>52</v>
      </c>
      <c r="FZ4" s="4" t="s">
        <v>53</v>
      </c>
      <c r="GA4" s="4" t="s">
        <v>68</v>
      </c>
      <c r="GB4" s="4" t="s">
        <v>69</v>
      </c>
      <c r="GC4" s="4" t="s">
        <v>66</v>
      </c>
      <c r="GD4" s="4" t="s">
        <v>68</v>
      </c>
      <c r="GE4" s="4" t="s">
        <v>69</v>
      </c>
      <c r="GF4" s="4" t="s">
        <v>66</v>
      </c>
      <c r="GG4" s="4" t="s">
        <v>52</v>
      </c>
      <c r="GH4" s="4" t="s">
        <v>53</v>
      </c>
      <c r="GI4" s="4" t="s">
        <v>68</v>
      </c>
      <c r="GJ4" s="4" t="s">
        <v>69</v>
      </c>
      <c r="GK4" s="4" t="s">
        <v>66</v>
      </c>
      <c r="GL4" s="4" t="s">
        <v>68</v>
      </c>
      <c r="GM4" s="4" t="s">
        <v>69</v>
      </c>
      <c r="GN4" s="4" t="s">
        <v>66</v>
      </c>
      <c r="GO4" s="4" t="s">
        <v>52</v>
      </c>
      <c r="GP4" s="4" t="s">
        <v>53</v>
      </c>
      <c r="GQ4" s="4" t="s">
        <v>68</v>
      </c>
      <c r="GR4" s="4" t="s">
        <v>69</v>
      </c>
      <c r="GS4" s="4" t="s">
        <v>66</v>
      </c>
      <c r="GT4" s="4" t="s">
        <v>68</v>
      </c>
      <c r="GU4" s="4" t="s">
        <v>69</v>
      </c>
      <c r="GV4" s="4" t="s">
        <v>66</v>
      </c>
      <c r="GW4" s="4" t="s">
        <v>52</v>
      </c>
      <c r="GX4" s="4" t="s">
        <v>53</v>
      </c>
      <c r="GY4" s="4" t="s">
        <v>68</v>
      </c>
      <c r="GZ4" s="4" t="s">
        <v>69</v>
      </c>
      <c r="HA4" s="4" t="s">
        <v>66</v>
      </c>
      <c r="HB4" s="4" t="s">
        <v>68</v>
      </c>
      <c r="HC4" s="4" t="s">
        <v>69</v>
      </c>
      <c r="HD4" s="4" t="s">
        <v>66</v>
      </c>
      <c r="HE4" s="4" t="s">
        <v>52</v>
      </c>
      <c r="HF4" s="4" t="s">
        <v>53</v>
      </c>
      <c r="HG4" s="4" t="s">
        <v>68</v>
      </c>
      <c r="HH4" s="4" t="s">
        <v>69</v>
      </c>
      <c r="HI4" s="4" t="s">
        <v>66</v>
      </c>
      <c r="HJ4" s="4" t="s">
        <v>68</v>
      </c>
      <c r="HK4" s="4" t="s">
        <v>69</v>
      </c>
      <c r="HL4" s="4" t="s">
        <v>66</v>
      </c>
      <c r="HM4" s="4" t="s">
        <v>52</v>
      </c>
      <c r="HN4" s="4" t="s">
        <v>53</v>
      </c>
      <c r="HO4" s="4" t="s">
        <v>68</v>
      </c>
      <c r="HP4" s="4" t="s">
        <v>69</v>
      </c>
      <c r="HQ4" s="4" t="s">
        <v>66</v>
      </c>
      <c r="HR4" s="4" t="s">
        <v>68</v>
      </c>
      <c r="HS4" s="4" t="s">
        <v>69</v>
      </c>
      <c r="HT4" s="4" t="s">
        <v>66</v>
      </c>
      <c r="HU4" s="4" t="s">
        <v>52</v>
      </c>
      <c r="HV4" s="4" t="s">
        <v>53</v>
      </c>
      <c r="HW4" s="4" t="s">
        <v>68</v>
      </c>
      <c r="HX4" s="4" t="s">
        <v>69</v>
      </c>
      <c r="HY4" s="4" t="s">
        <v>66</v>
      </c>
      <c r="HZ4" s="4" t="s">
        <v>68</v>
      </c>
      <c r="IA4" s="4" t="s">
        <v>69</v>
      </c>
      <c r="IB4" s="4" t="s">
        <v>66</v>
      </c>
      <c r="IC4" s="4" t="s">
        <v>52</v>
      </c>
      <c r="ID4" s="4" t="s">
        <v>53</v>
      </c>
      <c r="IE4" s="4" t="s">
        <v>68</v>
      </c>
      <c r="IF4" s="4" t="s">
        <v>69</v>
      </c>
      <c r="IG4" s="4" t="s">
        <v>66</v>
      </c>
      <c r="IH4" s="4" t="s">
        <v>68</v>
      </c>
      <c r="II4" s="4" t="s">
        <v>69</v>
      </c>
      <c r="IJ4" s="4" t="s">
        <v>66</v>
      </c>
      <c r="IK4" s="4" t="s">
        <v>52</v>
      </c>
      <c r="IL4" s="4" t="s">
        <v>53</v>
      </c>
      <c r="IM4" s="4" t="s">
        <v>68</v>
      </c>
      <c r="IN4" s="4" t="s">
        <v>69</v>
      </c>
      <c r="IO4" s="4" t="s">
        <v>66</v>
      </c>
      <c r="IP4" s="4" t="s">
        <v>68</v>
      </c>
      <c r="IQ4" s="4" t="s">
        <v>69</v>
      </c>
      <c r="IR4" s="4" t="s">
        <v>66</v>
      </c>
      <c r="IS4" s="4" t="s">
        <v>52</v>
      </c>
      <c r="IT4" s="4" t="s">
        <v>53</v>
      </c>
      <c r="IU4" s="4" t="s">
        <v>68</v>
      </c>
      <c r="IV4" s="4" t="s">
        <v>69</v>
      </c>
      <c r="IW4" s="4" t="s">
        <v>66</v>
      </c>
      <c r="IX4" s="4" t="s">
        <v>68</v>
      </c>
      <c r="IY4" s="4" t="s">
        <v>69</v>
      </c>
      <c r="IZ4" s="4" t="s">
        <v>66</v>
      </c>
      <c r="JA4" s="4" t="s">
        <v>52</v>
      </c>
      <c r="JB4" s="4" t="s">
        <v>53</v>
      </c>
      <c r="JC4" s="4" t="s">
        <v>68</v>
      </c>
      <c r="JD4" s="4" t="s">
        <v>69</v>
      </c>
      <c r="JE4" s="4" t="s">
        <v>66</v>
      </c>
      <c r="JF4" s="4" t="s">
        <v>68</v>
      </c>
      <c r="JG4" s="4" t="s">
        <v>69</v>
      </c>
      <c r="JH4" s="4" t="s">
        <v>66</v>
      </c>
      <c r="JI4" s="4" t="s">
        <v>52</v>
      </c>
      <c r="JJ4" s="4" t="s">
        <v>53</v>
      </c>
      <c r="JK4" s="4" t="s">
        <v>68</v>
      </c>
      <c r="JL4" s="4" t="s">
        <v>69</v>
      </c>
      <c r="JM4" s="4" t="s">
        <v>66</v>
      </c>
      <c r="JN4" s="4" t="s">
        <v>68</v>
      </c>
      <c r="JO4" s="4" t="s">
        <v>69</v>
      </c>
      <c r="JP4" s="4" t="s">
        <v>66</v>
      </c>
      <c r="JQ4" s="4" t="s">
        <v>52</v>
      </c>
      <c r="JR4" s="4" t="s">
        <v>53</v>
      </c>
      <c r="JS4" s="4" t="s">
        <v>68</v>
      </c>
      <c r="JT4" s="4" t="s">
        <v>69</v>
      </c>
      <c r="JU4" s="4" t="s">
        <v>66</v>
      </c>
      <c r="JV4" s="4" t="s">
        <v>68</v>
      </c>
      <c r="JW4" s="4" t="s">
        <v>69</v>
      </c>
      <c r="JX4" s="4" t="s">
        <v>66</v>
      </c>
      <c r="JY4" s="4" t="s">
        <v>52</v>
      </c>
      <c r="JZ4" s="4" t="s">
        <v>53</v>
      </c>
      <c r="KA4" s="4" t="s">
        <v>68</v>
      </c>
      <c r="KB4" s="4" t="s">
        <v>69</v>
      </c>
      <c r="KC4" s="4" t="s">
        <v>66</v>
      </c>
      <c r="KD4" s="4" t="s">
        <v>68</v>
      </c>
      <c r="KE4" s="4" t="s">
        <v>69</v>
      </c>
      <c r="KF4" s="4" t="s">
        <v>66</v>
      </c>
      <c r="KG4" s="4" t="s">
        <v>52</v>
      </c>
      <c r="KH4" s="4" t="s">
        <v>53</v>
      </c>
      <c r="KI4" s="4" t="s">
        <v>68</v>
      </c>
      <c r="KJ4" s="4" t="s">
        <v>69</v>
      </c>
      <c r="KK4" s="4" t="s">
        <v>66</v>
      </c>
      <c r="KL4" s="4" t="s">
        <v>68</v>
      </c>
      <c r="KM4" s="4" t="s">
        <v>69</v>
      </c>
      <c r="KN4" s="4" t="s">
        <v>66</v>
      </c>
      <c r="KO4" s="4" t="s">
        <v>52</v>
      </c>
      <c r="KP4" s="4" t="s">
        <v>53</v>
      </c>
      <c r="KQ4" s="4" t="s">
        <v>70</v>
      </c>
      <c r="KR4" s="4" t="s">
        <v>71</v>
      </c>
      <c r="KS4" s="4" t="s">
        <v>72</v>
      </c>
      <c r="KT4" s="4" t="s">
        <v>73</v>
      </c>
      <c r="KU4" s="4" t="s">
        <v>74</v>
      </c>
      <c r="KV4" s="4" t="s">
        <v>75</v>
      </c>
      <c r="KW4" s="4" t="s">
        <v>76</v>
      </c>
      <c r="KX4" s="4" t="s">
        <v>77</v>
      </c>
      <c r="KY4" s="4" t="s">
        <v>78</v>
      </c>
      <c r="KZ4" s="4" t="s">
        <v>79</v>
      </c>
      <c r="LA4" s="4" t="s">
        <v>80</v>
      </c>
      <c r="LB4" s="4" t="s">
        <v>81</v>
      </c>
      <c r="LC4" s="4" t="s">
        <v>82</v>
      </c>
      <c r="LD4" s="4" t="s">
        <v>83</v>
      </c>
      <c r="LE4" s="4" t="s">
        <v>84</v>
      </c>
      <c r="LF4" s="4" t="s">
        <v>85</v>
      </c>
      <c r="LG4" s="4" t="s">
        <v>86</v>
      </c>
      <c r="LH4" s="4" t="s">
        <v>87</v>
      </c>
      <c r="LI4" s="4" t="s">
        <v>88</v>
      </c>
      <c r="LJ4" s="4" t="s">
        <v>7</v>
      </c>
      <c r="LK4" s="4" t="s">
        <v>89</v>
      </c>
      <c r="LL4" s="4" t="s">
        <v>90</v>
      </c>
      <c r="LM4" s="4" t="s">
        <v>91</v>
      </c>
      <c r="LN4" s="4" t="s">
        <v>92</v>
      </c>
      <c r="LO4" s="4" t="s">
        <v>93</v>
      </c>
      <c r="LP4" s="4" t="s">
        <v>94</v>
      </c>
      <c r="LQ4" s="4" t="s">
        <v>95</v>
      </c>
      <c r="LR4" s="4" t="s">
        <v>96</v>
      </c>
      <c r="LS4" s="4" t="s">
        <v>97</v>
      </c>
      <c r="LT4" s="4" t="s">
        <v>98</v>
      </c>
      <c r="LU4" s="4" t="s">
        <v>99</v>
      </c>
      <c r="LV4" s="4" t="s">
        <v>100</v>
      </c>
      <c r="LW4" s="4" t="s">
        <v>101</v>
      </c>
      <c r="LX4" s="4" t="s">
        <v>102</v>
      </c>
      <c r="LY4" s="4" t="s">
        <v>103</v>
      </c>
      <c r="LZ4" s="4" t="s">
        <v>104</v>
      </c>
      <c r="MA4" s="4" t="s">
        <v>105</v>
      </c>
      <c r="MB4" s="4" t="s">
        <v>106</v>
      </c>
      <c r="MC4" s="4" t="s">
        <v>107</v>
      </c>
      <c r="MD4" s="4" t="s">
        <v>108</v>
      </c>
      <c r="ME4" s="4" t="s">
        <v>109</v>
      </c>
      <c r="MF4" s="4" t="s">
        <v>110</v>
      </c>
      <c r="MG4" s="4" t="s">
        <v>111</v>
      </c>
      <c r="MH4" s="4" t="s">
        <v>112</v>
      </c>
      <c r="MI4" s="4" t="s">
        <v>113</v>
      </c>
      <c r="MJ4" s="4" t="s">
        <v>114</v>
      </c>
      <c r="MK4" s="4" t="s">
        <v>115</v>
      </c>
      <c r="ML4" s="4" t="s">
        <v>116</v>
      </c>
      <c r="MM4" s="4" t="s">
        <v>117</v>
      </c>
      <c r="MN4" s="4" t="s">
        <v>118</v>
      </c>
      <c r="MO4" s="4" t="s">
        <v>119</v>
      </c>
      <c r="MP4" s="4" t="s">
        <v>120</v>
      </c>
      <c r="MQ4" s="4" t="s">
        <v>121</v>
      </c>
      <c r="MR4" s="4" t="s">
        <v>122</v>
      </c>
      <c r="MS4" s="4" t="s">
        <v>123</v>
      </c>
      <c r="MT4" s="4" t="s">
        <v>124</v>
      </c>
      <c r="MU4" s="4" t="s">
        <v>125</v>
      </c>
      <c r="MV4" s="4" t="s">
        <v>126</v>
      </c>
      <c r="MW4" s="4" t="s">
        <v>127</v>
      </c>
      <c r="MX4" s="4" t="s">
        <v>128</v>
      </c>
      <c r="MY4" s="4" t="s">
        <v>129</v>
      </c>
      <c r="MZ4" s="4" t="s">
        <v>130</v>
      </c>
      <c r="NA4" s="4" t="s">
        <v>131</v>
      </c>
      <c r="NB4" s="4" t="s">
        <v>132</v>
      </c>
      <c r="NC4" s="4" t="s">
        <v>133</v>
      </c>
      <c r="ND4" s="4" t="s">
        <v>134</v>
      </c>
      <c r="NE4" s="4" t="s">
        <v>135</v>
      </c>
      <c r="NF4" s="4" t="s">
        <v>136</v>
      </c>
      <c r="NG4" s="4" t="s">
        <v>137</v>
      </c>
      <c r="NH4" s="4" t="s">
        <v>138</v>
      </c>
      <c r="NI4" s="4" t="s">
        <v>139</v>
      </c>
      <c r="NJ4" s="4" t="s">
        <v>140</v>
      </c>
      <c r="NK4" s="4" t="s">
        <v>141</v>
      </c>
      <c r="NL4" s="4" t="s">
        <v>142</v>
      </c>
      <c r="NM4" s="4" t="s">
        <v>143</v>
      </c>
      <c r="NN4" s="4" t="s">
        <v>144</v>
      </c>
      <c r="NO4" s="4" t="s">
        <v>145</v>
      </c>
      <c r="NP4" s="4" t="s">
        <v>146</v>
      </c>
      <c r="NQ4" s="4" t="s">
        <v>147</v>
      </c>
      <c r="NR4" s="4" t="s">
        <v>98</v>
      </c>
      <c r="NS4" s="4" t="s">
        <v>132</v>
      </c>
    </row>
    <row r="5">
      <c r="A5" s="10" t="s">
        <v>148</v>
      </c>
      <c r="B5" s="10" t="s">
        <v>149</v>
      </c>
      <c r="C5" s="11">
        <v>5084</v>
      </c>
      <c r="D5" s="11">
        <f>=ROUNDDOWN(14.07140880155,0)</f>
      </c>
      <c r="E5" s="11">
        <v>1890</v>
      </c>
      <c r="F5" s="12">
        <v>0.8749</v>
      </c>
      <c r="G5" s="11"/>
      <c r="H5" s="11">
        <f>=ROUNDDOWN({0},0)</f>
      </c>
      <c r="I5" s="11"/>
      <c r="J5" s="12"/>
      <c r="K5" s="11">
        <v>9260</v>
      </c>
      <c r="L5" s="13">
        <v>423462.15</v>
      </c>
      <c r="M5" s="11">
        <v>41</v>
      </c>
      <c r="N5" s="14">
        <v>10328.35</v>
      </c>
      <c r="O5" s="11">
        <v>3400</v>
      </c>
      <c r="P5" s="13">
        <v>167454.72</v>
      </c>
      <c r="Q5" s="11">
        <v>60</v>
      </c>
      <c r="R5" s="14">
        <v>2790.91</v>
      </c>
      <c r="S5" s="12">
        <v>1.7235</v>
      </c>
      <c r="T5" s="12">
        <v>1.5288</v>
      </c>
      <c r="U5" s="12">
        <v>-0.3167</v>
      </c>
      <c r="V5" s="12">
        <v>2.7007</v>
      </c>
      <c r="W5" s="11">
        <v>57</v>
      </c>
      <c r="X5" s="13">
        <v>3148.74</v>
      </c>
      <c r="Y5" s="11">
        <v>4</v>
      </c>
      <c r="Z5" s="11"/>
      <c r="AA5" s="13"/>
      <c r="AB5" s="11"/>
      <c r="AC5" s="12"/>
      <c r="AD5" s="12"/>
      <c r="AE5" s="11">
        <v>199</v>
      </c>
      <c r="AF5" s="13">
        <v>10060.85</v>
      </c>
      <c r="AG5" s="11">
        <v>41</v>
      </c>
      <c r="AH5" s="11">
        <v>25</v>
      </c>
      <c r="AI5" s="13">
        <v>1402.37</v>
      </c>
      <c r="AJ5" s="11">
        <v>60</v>
      </c>
      <c r="AK5" s="12">
        <v>6.96</v>
      </c>
      <c r="AL5" s="12">
        <v>6.1742</v>
      </c>
      <c r="AM5" s="11">
        <v>919</v>
      </c>
      <c r="AN5" s="13">
        <v>46576.78</v>
      </c>
      <c r="AO5" s="11">
        <v>41</v>
      </c>
      <c r="AP5" s="11"/>
      <c r="AQ5" s="13"/>
      <c r="AR5" s="11">
        <v>20</v>
      </c>
      <c r="AS5" s="12"/>
      <c r="AT5" s="12"/>
      <c r="AU5" s="11">
        <v>604</v>
      </c>
      <c r="AV5" s="13">
        <v>30264.56</v>
      </c>
      <c r="AW5" s="11">
        <v>41</v>
      </c>
      <c r="AX5" s="11">
        <v>202</v>
      </c>
      <c r="AY5" s="13">
        <v>10598.87</v>
      </c>
      <c r="AZ5" s="11">
        <v>24</v>
      </c>
      <c r="BA5" s="12">
        <v>1.9901</v>
      </c>
      <c r="BB5" s="12">
        <v>1.8555</v>
      </c>
      <c r="BC5" s="11">
        <v>1502</v>
      </c>
      <c r="BD5" s="13">
        <v>63993.51</v>
      </c>
      <c r="BE5" s="11">
        <v>41</v>
      </c>
      <c r="BF5" s="11">
        <v>274</v>
      </c>
      <c r="BG5" s="13">
        <v>13201.16</v>
      </c>
      <c r="BH5" s="11">
        <v>60</v>
      </c>
      <c r="BI5" s="12">
        <v>4.4818</v>
      </c>
      <c r="BJ5" s="12">
        <v>3.8476</v>
      </c>
      <c r="BK5" s="11">
        <v>1352</v>
      </c>
      <c r="BL5" s="13">
        <v>67280.88</v>
      </c>
      <c r="BM5" s="11">
        <v>41</v>
      </c>
      <c r="BN5" s="11">
        <v>284</v>
      </c>
      <c r="BO5" s="13">
        <v>13292.89</v>
      </c>
      <c r="BP5" s="11">
        <v>48</v>
      </c>
      <c r="BQ5" s="12">
        <v>3.7606</v>
      </c>
      <c r="BR5" s="12">
        <v>4.0614</v>
      </c>
      <c r="BS5" s="11">
        <v>1337</v>
      </c>
      <c r="BT5" s="13">
        <v>65396.84</v>
      </c>
      <c r="BU5" s="11">
        <v>41</v>
      </c>
      <c r="BV5" s="11">
        <v>49</v>
      </c>
      <c r="BW5" s="13">
        <v>2711.42</v>
      </c>
      <c r="BX5" s="11">
        <v>60</v>
      </c>
      <c r="BY5" s="12">
        <v>26.2857</v>
      </c>
      <c r="BZ5" s="12">
        <v>23.119</v>
      </c>
      <c r="CA5" s="11">
        <v>2823</v>
      </c>
      <c r="CB5" s="13">
        <v>112749.7</v>
      </c>
      <c r="CC5" s="11">
        <v>41</v>
      </c>
      <c r="CD5" s="11">
        <v>942</v>
      </c>
      <c r="CE5" s="13">
        <v>41978.96</v>
      </c>
      <c r="CF5" s="11">
        <v>24</v>
      </c>
      <c r="CG5" s="12">
        <v>1.9968</v>
      </c>
      <c r="CH5" s="12">
        <v>1.6859</v>
      </c>
      <c r="CI5" s="11">
        <v>13</v>
      </c>
      <c r="CJ5" s="13">
        <v>624.7</v>
      </c>
      <c r="CK5" s="11">
        <v>6</v>
      </c>
      <c r="CL5" s="11">
        <v>19</v>
      </c>
      <c r="CM5" s="13">
        <v>919.28</v>
      </c>
      <c r="CN5" s="11">
        <v>24</v>
      </c>
      <c r="CO5" s="12">
        <v>-0.3158</v>
      </c>
      <c r="CP5" s="12">
        <v>-0.3204</v>
      </c>
      <c r="CQ5" s="11">
        <v>139</v>
      </c>
      <c r="CR5" s="13">
        <v>7371.69</v>
      </c>
      <c r="CS5" s="11"/>
      <c r="CT5" s="11">
        <v>497</v>
      </c>
      <c r="CU5" s="13">
        <v>28107.12</v>
      </c>
      <c r="CV5" s="11">
        <v>44</v>
      </c>
      <c r="CW5" s="12">
        <v>-0.7203</v>
      </c>
      <c r="CX5" s="12">
        <v>-0.7377</v>
      </c>
      <c r="CY5" s="11">
        <v>23</v>
      </c>
      <c r="CZ5" s="13">
        <v>979.14</v>
      </c>
      <c r="DA5" s="11">
        <v>35</v>
      </c>
      <c r="DB5" s="11"/>
      <c r="DC5" s="13"/>
      <c r="DD5" s="11"/>
      <c r="DE5" s="12"/>
      <c r="DF5" s="12"/>
      <c r="DG5" s="11"/>
      <c r="DH5" s="13"/>
      <c r="DI5" s="11"/>
      <c r="DJ5" s="11"/>
      <c r="DK5" s="13"/>
      <c r="DL5" s="11"/>
      <c r="DM5" s="12"/>
      <c r="DN5" s="12"/>
      <c r="DO5" s="11">
        <v>93</v>
      </c>
      <c r="DP5" s="13">
        <v>4561.79</v>
      </c>
      <c r="DQ5" s="11">
        <v>35</v>
      </c>
      <c r="DR5" s="11"/>
      <c r="DS5" s="13"/>
      <c r="DT5" s="11"/>
      <c r="DU5" s="12"/>
      <c r="DV5" s="12"/>
      <c r="DW5" s="11">
        <v>30</v>
      </c>
      <c r="DX5" s="13">
        <v>1617.36</v>
      </c>
      <c r="DY5" s="11">
        <v>4</v>
      </c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>
        <v>9</v>
      </c>
      <c r="FT5" s="13">
        <v>824.91</v>
      </c>
      <c r="FU5" s="11">
        <v>41</v>
      </c>
      <c r="FV5" s="11">
        <v>3</v>
      </c>
      <c r="FW5" s="13">
        <v>189.97</v>
      </c>
      <c r="FX5" s="11">
        <v>60</v>
      </c>
      <c r="FY5" s="12">
        <v>2</v>
      </c>
      <c r="FZ5" s="12">
        <v>3.3423</v>
      </c>
      <c r="GA5" s="11"/>
      <c r="GB5" s="13"/>
      <c r="GC5" s="11"/>
      <c r="GD5" s="11"/>
      <c r="GE5" s="13"/>
      <c r="GF5" s="11"/>
      <c r="GG5" s="12"/>
      <c r="GH5" s="12"/>
      <c r="GI5" s="11"/>
      <c r="GJ5" s="13"/>
      <c r="GK5" s="11"/>
      <c r="GL5" s="11"/>
      <c r="GM5" s="13"/>
      <c r="GN5" s="11"/>
      <c r="GO5" s="12"/>
      <c r="GP5" s="12"/>
      <c r="GQ5" s="11">
        <v>1</v>
      </c>
      <c r="GR5" s="13">
        <v>37.8</v>
      </c>
      <c r="GS5" s="11">
        <v>28</v>
      </c>
      <c r="GT5" s="11"/>
      <c r="GU5" s="13"/>
      <c r="GV5" s="11"/>
      <c r="GW5" s="12"/>
      <c r="GX5" s="12"/>
      <c r="GY5" s="11">
        <v>152</v>
      </c>
      <c r="GZ5" s="13">
        <v>7604.85</v>
      </c>
      <c r="HA5" s="11">
        <v>6</v>
      </c>
      <c r="HB5" s="11">
        <v>1105</v>
      </c>
      <c r="HC5" s="13">
        <v>55052.68</v>
      </c>
      <c r="HD5" s="11">
        <v>24</v>
      </c>
      <c r="HE5" s="12">
        <v>-0.8624</v>
      </c>
      <c r="HF5" s="12">
        <v>-0.8619</v>
      </c>
      <c r="HG5" s="11">
        <v>7</v>
      </c>
      <c r="HH5" s="13">
        <v>368.05</v>
      </c>
      <c r="HI5" s="11">
        <v>35</v>
      </c>
      <c r="HJ5" s="11"/>
      <c r="HK5" s="13"/>
      <c r="HL5" s="11"/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>
        <v>2</v>
      </c>
      <c r="HZ5" s="11"/>
      <c r="IA5" s="13"/>
      <c r="IB5" s="11"/>
      <c r="IC5" s="12"/>
      <c r="ID5" s="12"/>
      <c r="IE5" s="11"/>
      <c r="IF5" s="13"/>
      <c r="IG5" s="11">
        <v>14</v>
      </c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35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>
        <v>4533</v>
      </c>
      <c r="KR5" s="11">
        <v>541</v>
      </c>
      <c r="KS5" s="11"/>
      <c r="KT5" s="11"/>
      <c r="KU5" s="11"/>
      <c r="KV5" s="11"/>
      <c r="KW5" s="11"/>
      <c r="KX5" s="11"/>
      <c r="KY5" s="11">
        <v>10</v>
      </c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>
        <v>460</v>
      </c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>
        <v>300</v>
      </c>
      <c r="MA5" s="11"/>
      <c r="MB5" s="11"/>
      <c r="MC5" s="11">
        <v>500</v>
      </c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>
        <v>630</v>
      </c>
      <c r="NK5" s="11"/>
      <c r="NL5" s="11"/>
      <c r="NM5" s="11"/>
      <c r="NN5" s="11"/>
      <c r="NO5" s="11"/>
      <c r="NP5" s="11"/>
      <c r="NQ5" s="11"/>
      <c r="NR5" s="11"/>
      <c r="NS5" s="11"/>
    </row>
    <row r="6">
      <c r="A6" s="10" t="s">
        <v>148</v>
      </c>
      <c r="B6" s="10" t="s">
        <v>150</v>
      </c>
      <c r="C6" s="11">
        <v>1705</v>
      </c>
      <c r="D6" s="11">
        <f>=ROUNDDOWN(51.6666666666667,0)</f>
      </c>
      <c r="E6" s="11"/>
      <c r="F6" s="12">
        <v>1</v>
      </c>
      <c r="G6" s="11"/>
      <c r="H6" s="11">
        <f>=ROUNDDOWN({0},0)</f>
      </c>
      <c r="I6" s="11"/>
      <c r="J6" s="12"/>
      <c r="K6" s="11">
        <v>557</v>
      </c>
      <c r="L6" s="13">
        <v>34945.66</v>
      </c>
      <c r="M6" s="11">
        <v>13</v>
      </c>
      <c r="N6" s="14">
        <v>2688.13</v>
      </c>
      <c r="O6" s="11">
        <v>89</v>
      </c>
      <c r="P6" s="13">
        <v>4651.59</v>
      </c>
      <c r="Q6" s="11">
        <v>13</v>
      </c>
      <c r="R6" s="14">
        <v>357.81</v>
      </c>
      <c r="S6" s="12">
        <v>5.2584</v>
      </c>
      <c r="T6" s="12">
        <v>6.5126</v>
      </c>
      <c r="U6" s="12"/>
      <c r="V6" s="12">
        <v>6.5127</v>
      </c>
      <c r="W6" s="11"/>
      <c r="X6" s="13"/>
      <c r="Y6" s="11">
        <v>4</v>
      </c>
      <c r="Z6" s="11"/>
      <c r="AA6" s="13"/>
      <c r="AB6" s="11"/>
      <c r="AC6" s="12"/>
      <c r="AD6" s="12"/>
      <c r="AE6" s="11">
        <v>49</v>
      </c>
      <c r="AF6" s="13">
        <v>2772.81</v>
      </c>
      <c r="AG6" s="11">
        <v>13</v>
      </c>
      <c r="AH6" s="11"/>
      <c r="AI6" s="13"/>
      <c r="AJ6" s="11"/>
      <c r="AK6" s="12"/>
      <c r="AL6" s="12"/>
      <c r="AM6" s="11">
        <v>142</v>
      </c>
      <c r="AN6" s="13">
        <v>11215.87</v>
      </c>
      <c r="AO6" s="11">
        <v>13</v>
      </c>
      <c r="AP6" s="11"/>
      <c r="AQ6" s="13"/>
      <c r="AR6" s="11"/>
      <c r="AS6" s="12"/>
      <c r="AT6" s="12"/>
      <c r="AU6" s="11">
        <v>161</v>
      </c>
      <c r="AV6" s="13">
        <v>9834.37</v>
      </c>
      <c r="AW6" s="11">
        <v>13</v>
      </c>
      <c r="AX6" s="11">
        <v>76</v>
      </c>
      <c r="AY6" s="13">
        <v>4245.18</v>
      </c>
      <c r="AZ6" s="11">
        <v>13</v>
      </c>
      <c r="BA6" s="12">
        <v>1.1184</v>
      </c>
      <c r="BB6" s="12">
        <v>1.3166</v>
      </c>
      <c r="BC6" s="11">
        <v>89</v>
      </c>
      <c r="BD6" s="13">
        <v>4612.3</v>
      </c>
      <c r="BE6" s="11">
        <v>13</v>
      </c>
      <c r="BF6" s="11"/>
      <c r="BG6" s="13"/>
      <c r="BH6" s="11"/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/>
      <c r="BT6" s="13"/>
      <c r="BU6" s="11"/>
      <c r="BV6" s="11"/>
      <c r="BW6" s="13"/>
      <c r="BX6" s="11"/>
      <c r="BY6" s="12"/>
      <c r="BZ6" s="12"/>
      <c r="CA6" s="11">
        <v>86</v>
      </c>
      <c r="CB6" s="13">
        <v>5324.95</v>
      </c>
      <c r="CC6" s="11">
        <v>13</v>
      </c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>
        <v>1</v>
      </c>
      <c r="FT6" s="13">
        <v>99.99</v>
      </c>
      <c r="FU6" s="11">
        <v>13</v>
      </c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27</v>
      </c>
      <c r="GJ6" s="13">
        <v>862.63</v>
      </c>
      <c r="GK6" s="11">
        <v>13</v>
      </c>
      <c r="GL6" s="11">
        <v>13</v>
      </c>
      <c r="GM6" s="13">
        <v>406.41</v>
      </c>
      <c r="GN6" s="11">
        <v>13</v>
      </c>
      <c r="GO6" s="12">
        <v>1.0769</v>
      </c>
      <c r="GP6" s="12">
        <v>1.1226</v>
      </c>
      <c r="GQ6" s="11"/>
      <c r="GR6" s="13"/>
      <c r="GS6" s="11">
        <v>13</v>
      </c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>
        <v>2</v>
      </c>
      <c r="HH6" s="13">
        <v>222.74</v>
      </c>
      <c r="HI6" s="11">
        <v>9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>
        <v>13</v>
      </c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>
        <v>1705</v>
      </c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</row>
    <row r="7">
      <c r="A7" s="10" t="s">
        <v>148</v>
      </c>
      <c r="B7" s="10" t="s">
        <v>151</v>
      </c>
      <c r="C7" s="11">
        <v>4137</v>
      </c>
      <c r="D7" s="11">
        <f>=ROUNDDOWN(26.604501607717,0)</f>
      </c>
      <c r="E7" s="11">
        <v>800</v>
      </c>
      <c r="F7" s="12">
        <v>0.9584</v>
      </c>
      <c r="G7" s="11"/>
      <c r="H7" s="11">
        <f>=ROUNDDOWN({0},0)</f>
      </c>
      <c r="I7" s="11"/>
      <c r="J7" s="12"/>
      <c r="K7" s="11">
        <v>3030</v>
      </c>
      <c r="L7" s="13">
        <v>396344.33</v>
      </c>
      <c r="M7" s="11">
        <v>42</v>
      </c>
      <c r="N7" s="14">
        <v>9436.77</v>
      </c>
      <c r="O7" s="11">
        <v>172</v>
      </c>
      <c r="P7" s="13">
        <v>13208.4</v>
      </c>
      <c r="Q7" s="11">
        <v>39</v>
      </c>
      <c r="R7" s="14">
        <v>338.68</v>
      </c>
      <c r="S7" s="12">
        <v>16.6163</v>
      </c>
      <c r="T7" s="12">
        <v>29.007</v>
      </c>
      <c r="U7" s="12">
        <v>0.0769</v>
      </c>
      <c r="V7" s="12">
        <v>26.8634</v>
      </c>
      <c r="W7" s="11">
        <v>8</v>
      </c>
      <c r="X7" s="13">
        <v>1801.04</v>
      </c>
      <c r="Y7" s="11">
        <v>9</v>
      </c>
      <c r="Z7" s="11"/>
      <c r="AA7" s="13"/>
      <c r="AB7" s="11"/>
      <c r="AC7" s="12"/>
      <c r="AD7" s="12"/>
      <c r="AE7" s="11">
        <v>624</v>
      </c>
      <c r="AF7" s="13">
        <v>118234.41</v>
      </c>
      <c r="AG7" s="11">
        <v>39</v>
      </c>
      <c r="AH7" s="11"/>
      <c r="AI7" s="13"/>
      <c r="AJ7" s="11"/>
      <c r="AK7" s="12"/>
      <c r="AL7" s="12"/>
      <c r="AM7" s="11">
        <v>192</v>
      </c>
      <c r="AN7" s="13">
        <v>22645.18</v>
      </c>
      <c r="AO7" s="11">
        <v>42</v>
      </c>
      <c r="AP7" s="11"/>
      <c r="AQ7" s="13"/>
      <c r="AR7" s="11"/>
      <c r="AS7" s="12"/>
      <c r="AT7" s="12"/>
      <c r="AU7" s="11">
        <v>458</v>
      </c>
      <c r="AV7" s="13">
        <v>59317.44</v>
      </c>
      <c r="AW7" s="11">
        <v>42</v>
      </c>
      <c r="AX7" s="11">
        <v>73</v>
      </c>
      <c r="AY7" s="13">
        <v>9688.4</v>
      </c>
      <c r="AZ7" s="11">
        <v>39</v>
      </c>
      <c r="BA7" s="12">
        <v>5.274</v>
      </c>
      <c r="BB7" s="12">
        <v>5.1225</v>
      </c>
      <c r="BC7" s="11">
        <v>936</v>
      </c>
      <c r="BD7" s="13">
        <v>126323.52</v>
      </c>
      <c r="BE7" s="11">
        <v>42</v>
      </c>
      <c r="BF7" s="11"/>
      <c r="BG7" s="13"/>
      <c r="BH7" s="11"/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/>
      <c r="BT7" s="13"/>
      <c r="BU7" s="11"/>
      <c r="BV7" s="11"/>
      <c r="BW7" s="13"/>
      <c r="BX7" s="11"/>
      <c r="BY7" s="12"/>
      <c r="BZ7" s="12"/>
      <c r="CA7" s="11">
        <v>308</v>
      </c>
      <c r="CB7" s="13">
        <v>45850.63</v>
      </c>
      <c r="CC7" s="11">
        <v>42</v>
      </c>
      <c r="CD7" s="11"/>
      <c r="CE7" s="13"/>
      <c r="CF7" s="11"/>
      <c r="CG7" s="12"/>
      <c r="CH7" s="12"/>
      <c r="CI7" s="11">
        <v>40</v>
      </c>
      <c r="CJ7" s="13">
        <v>6841.02</v>
      </c>
      <c r="CK7" s="11">
        <v>22</v>
      </c>
      <c r="CL7" s="11"/>
      <c r="CM7" s="13"/>
      <c r="CN7" s="11"/>
      <c r="CO7" s="12"/>
      <c r="CP7" s="12"/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>
        <v>2</v>
      </c>
      <c r="FT7" s="13">
        <v>674.98</v>
      </c>
      <c r="FU7" s="11">
        <v>42</v>
      </c>
      <c r="FV7" s="11"/>
      <c r="FW7" s="13"/>
      <c r="FX7" s="11"/>
      <c r="FY7" s="12"/>
      <c r="FZ7" s="12"/>
      <c r="GA7" s="11"/>
      <c r="GB7" s="13"/>
      <c r="GC7" s="11"/>
      <c r="GD7" s="11"/>
      <c r="GE7" s="13"/>
      <c r="GF7" s="11"/>
      <c r="GG7" s="12"/>
      <c r="GH7" s="12"/>
      <c r="GI7" s="11">
        <v>456</v>
      </c>
      <c r="GJ7" s="13">
        <v>13903.36</v>
      </c>
      <c r="GK7" s="11">
        <v>42</v>
      </c>
      <c r="GL7" s="11">
        <v>99</v>
      </c>
      <c r="GM7" s="13">
        <v>3520</v>
      </c>
      <c r="GN7" s="11">
        <v>39</v>
      </c>
      <c r="GO7" s="12">
        <v>3.6061</v>
      </c>
      <c r="GP7" s="12">
        <v>2.9498</v>
      </c>
      <c r="GQ7" s="11">
        <v>3</v>
      </c>
      <c r="GR7" s="13">
        <v>423.21</v>
      </c>
      <c r="GS7" s="11">
        <v>39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>
        <v>2</v>
      </c>
      <c r="HH7" s="13">
        <v>311.84</v>
      </c>
      <c r="HI7" s="11">
        <v>34</v>
      </c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>
        <v>1</v>
      </c>
      <c r="HX7" s="13">
        <v>17.7</v>
      </c>
      <c r="HY7" s="11">
        <v>40</v>
      </c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>
        <v>4137</v>
      </c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>
        <v>350</v>
      </c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>
        <v>450</v>
      </c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</row>
    <row r="8">
      <c r="A8" s="10" t="s">
        <v>148</v>
      </c>
      <c r="B8" s="10" t="s">
        <v>152</v>
      </c>
      <c r="C8" s="11">
        <v>1783</v>
      </c>
      <c r="D8" s="11">
        <f>=ROUNDDOWN(54.030303030303,0)</f>
      </c>
      <c r="E8" s="11">
        <v>100</v>
      </c>
      <c r="F8" s="12">
        <v>0.9804</v>
      </c>
      <c r="G8" s="11"/>
      <c r="H8" s="11">
        <f>=ROUNDDOWN({0},0)</f>
      </c>
      <c r="I8" s="11"/>
      <c r="J8" s="12"/>
      <c r="K8" s="11">
        <v>565</v>
      </c>
      <c r="L8" s="13">
        <v>50445.94</v>
      </c>
      <c r="M8" s="11">
        <v>16</v>
      </c>
      <c r="N8" s="14">
        <v>3152.87</v>
      </c>
      <c r="O8" s="11">
        <v>54</v>
      </c>
      <c r="P8" s="13">
        <v>4330.07</v>
      </c>
      <c r="Q8" s="11">
        <v>16</v>
      </c>
      <c r="R8" s="14">
        <v>270.63</v>
      </c>
      <c r="S8" s="12">
        <v>9.463</v>
      </c>
      <c r="T8" s="12">
        <v>10.6501</v>
      </c>
      <c r="U8" s="12"/>
      <c r="V8" s="12">
        <v>10.6501</v>
      </c>
      <c r="W8" s="11"/>
      <c r="X8" s="13"/>
      <c r="Y8" s="11"/>
      <c r="Z8" s="11"/>
      <c r="AA8" s="13"/>
      <c r="AB8" s="11"/>
      <c r="AC8" s="12"/>
      <c r="AD8" s="12"/>
      <c r="AE8" s="11">
        <v>42</v>
      </c>
      <c r="AF8" s="13">
        <v>4524.3</v>
      </c>
      <c r="AG8" s="11">
        <v>16</v>
      </c>
      <c r="AH8" s="11"/>
      <c r="AI8" s="13"/>
      <c r="AJ8" s="11"/>
      <c r="AK8" s="12"/>
      <c r="AL8" s="12"/>
      <c r="AM8" s="11">
        <v>115</v>
      </c>
      <c r="AN8" s="13">
        <v>12484.97</v>
      </c>
      <c r="AO8" s="11">
        <v>16</v>
      </c>
      <c r="AP8" s="11"/>
      <c r="AQ8" s="13"/>
      <c r="AR8" s="11"/>
      <c r="AS8" s="12"/>
      <c r="AT8" s="12"/>
      <c r="AU8" s="11">
        <v>183</v>
      </c>
      <c r="AV8" s="13">
        <v>16853.07</v>
      </c>
      <c r="AW8" s="11">
        <v>16</v>
      </c>
      <c r="AX8" s="11">
        <v>43</v>
      </c>
      <c r="AY8" s="13">
        <v>3887.87</v>
      </c>
      <c r="AZ8" s="11">
        <v>16</v>
      </c>
      <c r="BA8" s="12">
        <v>3.2558</v>
      </c>
      <c r="BB8" s="12">
        <v>3.3348</v>
      </c>
      <c r="BC8" s="11">
        <v>90</v>
      </c>
      <c r="BD8" s="13">
        <v>8472.22</v>
      </c>
      <c r="BE8" s="11">
        <v>16</v>
      </c>
      <c r="BF8" s="11"/>
      <c r="BG8" s="13"/>
      <c r="BH8" s="11"/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/>
      <c r="BT8" s="13"/>
      <c r="BU8" s="11"/>
      <c r="BV8" s="11"/>
      <c r="BW8" s="13"/>
      <c r="BX8" s="11"/>
      <c r="BY8" s="12"/>
      <c r="BZ8" s="12"/>
      <c r="CA8" s="11">
        <v>65</v>
      </c>
      <c r="CB8" s="13">
        <v>5691.93</v>
      </c>
      <c r="CC8" s="11">
        <v>16</v>
      </c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>
        <v>16</v>
      </c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>
        <v>68</v>
      </c>
      <c r="GJ8" s="13">
        <v>2212.91</v>
      </c>
      <c r="GK8" s="11">
        <v>16</v>
      </c>
      <c r="GL8" s="11">
        <v>11</v>
      </c>
      <c r="GM8" s="13">
        <v>442.2</v>
      </c>
      <c r="GN8" s="11">
        <v>16</v>
      </c>
      <c r="GO8" s="12">
        <v>5.1818</v>
      </c>
      <c r="GP8" s="12">
        <v>4.0043</v>
      </c>
      <c r="GQ8" s="11">
        <v>2</v>
      </c>
      <c r="GR8" s="13">
        <v>206.54</v>
      </c>
      <c r="GS8" s="11">
        <v>16</v>
      </c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>
        <v>11</v>
      </c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>
        <v>16</v>
      </c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>
        <v>1783</v>
      </c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>
        <v>100</v>
      </c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</row>
    <row r="9">
      <c r="A9" s="10" t="s">
        <v>148</v>
      </c>
      <c r="B9" s="10" t="s">
        <v>153</v>
      </c>
      <c r="C9" s="11">
        <v>984</v>
      </c>
      <c r="D9" s="11">
        <f>=ROUNDDOWN(15.375,0)</f>
      </c>
      <c r="E9" s="11">
        <v>1536</v>
      </c>
      <c r="F9" s="12">
        <v>0.9126</v>
      </c>
      <c r="G9" s="11"/>
      <c r="H9" s="11">
        <f>=ROUNDDOWN({0},0)</f>
      </c>
      <c r="I9" s="11"/>
      <c r="J9" s="12"/>
      <c r="K9" s="11">
        <v>3207</v>
      </c>
      <c r="L9" s="13">
        <v>341769.5</v>
      </c>
      <c r="M9" s="11">
        <v>13</v>
      </c>
      <c r="N9" s="14">
        <v>26289.96</v>
      </c>
      <c r="O9" s="11">
        <v>3680</v>
      </c>
      <c r="P9" s="13">
        <v>426242.26</v>
      </c>
      <c r="Q9" s="11">
        <v>15</v>
      </c>
      <c r="R9" s="14">
        <v>28416.15</v>
      </c>
      <c r="S9" s="12">
        <v>-0.1285</v>
      </c>
      <c r="T9" s="12">
        <v>-0.1982</v>
      </c>
      <c r="U9" s="12">
        <v>-0.1333</v>
      </c>
      <c r="V9" s="12">
        <v>-0.0748</v>
      </c>
      <c r="W9" s="11">
        <v>319</v>
      </c>
      <c r="X9" s="13">
        <v>64690.71</v>
      </c>
      <c r="Y9" s="11">
        <v>2</v>
      </c>
      <c r="Z9" s="11">
        <v>534</v>
      </c>
      <c r="AA9" s="13">
        <v>107022.61</v>
      </c>
      <c r="AB9" s="11">
        <v>4</v>
      </c>
      <c r="AC9" s="12">
        <v>-0.4026</v>
      </c>
      <c r="AD9" s="12">
        <v>-0.3955</v>
      </c>
      <c r="AE9" s="11">
        <v>825</v>
      </c>
      <c r="AF9" s="13">
        <v>88791.3</v>
      </c>
      <c r="AG9" s="11">
        <v>13</v>
      </c>
      <c r="AH9" s="11">
        <v>609</v>
      </c>
      <c r="AI9" s="13">
        <v>65879.62</v>
      </c>
      <c r="AJ9" s="11">
        <v>15</v>
      </c>
      <c r="AK9" s="12">
        <v>0.3547</v>
      </c>
      <c r="AL9" s="12">
        <v>0.3478</v>
      </c>
      <c r="AM9" s="11">
        <v>252</v>
      </c>
      <c r="AN9" s="13">
        <v>20547.72</v>
      </c>
      <c r="AO9" s="11">
        <v>11</v>
      </c>
      <c r="AP9" s="11">
        <v>348</v>
      </c>
      <c r="AQ9" s="13">
        <v>34128.81</v>
      </c>
      <c r="AR9" s="11">
        <v>15</v>
      </c>
      <c r="AS9" s="12">
        <v>-0.2759</v>
      </c>
      <c r="AT9" s="12">
        <v>-0.3979</v>
      </c>
      <c r="AU9" s="11">
        <v>788</v>
      </c>
      <c r="AV9" s="13">
        <v>73096.54</v>
      </c>
      <c r="AW9" s="11">
        <v>13</v>
      </c>
      <c r="AX9" s="11">
        <v>841</v>
      </c>
      <c r="AY9" s="13">
        <v>88468.32</v>
      </c>
      <c r="AZ9" s="11">
        <v>15</v>
      </c>
      <c r="BA9" s="12">
        <v>-0.063</v>
      </c>
      <c r="BB9" s="12">
        <v>-0.1738</v>
      </c>
      <c r="BC9" s="11">
        <v>526</v>
      </c>
      <c r="BD9" s="13">
        <v>44783.53</v>
      </c>
      <c r="BE9" s="11">
        <v>13</v>
      </c>
      <c r="BF9" s="11">
        <v>473</v>
      </c>
      <c r="BG9" s="13">
        <v>45247.65</v>
      </c>
      <c r="BH9" s="11">
        <v>15</v>
      </c>
      <c r="BI9" s="12">
        <v>0.1121</v>
      </c>
      <c r="BJ9" s="12">
        <v>-0.0103</v>
      </c>
      <c r="BK9" s="11">
        <v>199</v>
      </c>
      <c r="BL9" s="13">
        <v>11717.31</v>
      </c>
      <c r="BM9" s="11">
        <v>13</v>
      </c>
      <c r="BN9" s="11">
        <v>275</v>
      </c>
      <c r="BO9" s="13">
        <v>20776.63</v>
      </c>
      <c r="BP9" s="11">
        <v>15</v>
      </c>
      <c r="BQ9" s="12">
        <v>-0.2764</v>
      </c>
      <c r="BR9" s="12">
        <v>-0.436</v>
      </c>
      <c r="BS9" s="11"/>
      <c r="BT9" s="13"/>
      <c r="BU9" s="11"/>
      <c r="BV9" s="11"/>
      <c r="BW9" s="13"/>
      <c r="BX9" s="11"/>
      <c r="BY9" s="12"/>
      <c r="BZ9" s="12"/>
      <c r="CA9" s="11">
        <v>211</v>
      </c>
      <c r="CB9" s="13">
        <v>28285.08</v>
      </c>
      <c r="CC9" s="11">
        <v>13</v>
      </c>
      <c r="CD9" s="11">
        <v>99</v>
      </c>
      <c r="CE9" s="13">
        <v>18360.16</v>
      </c>
      <c r="CF9" s="11">
        <v>11</v>
      </c>
      <c r="CG9" s="12">
        <v>1.1313</v>
      </c>
      <c r="CH9" s="12">
        <v>0.5406</v>
      </c>
      <c r="CI9" s="11">
        <v>44</v>
      </c>
      <c r="CJ9" s="13">
        <v>5112.99</v>
      </c>
      <c r="CK9" s="11">
        <v>13</v>
      </c>
      <c r="CL9" s="11">
        <v>237</v>
      </c>
      <c r="CM9" s="13">
        <v>25353.67</v>
      </c>
      <c r="CN9" s="11">
        <v>15</v>
      </c>
      <c r="CO9" s="12">
        <v>-0.8143</v>
      </c>
      <c r="CP9" s="12">
        <v>-0.7983</v>
      </c>
      <c r="CQ9" s="11">
        <v>18</v>
      </c>
      <c r="CR9" s="13">
        <v>1621.36</v>
      </c>
      <c r="CS9" s="11"/>
      <c r="CT9" s="11">
        <v>232</v>
      </c>
      <c r="CU9" s="13">
        <v>16651.72</v>
      </c>
      <c r="CV9" s="11">
        <v>15</v>
      </c>
      <c r="CW9" s="12">
        <v>-0.9224</v>
      </c>
      <c r="CX9" s="12">
        <v>-0.9026</v>
      </c>
      <c r="CY9" s="11">
        <v>5</v>
      </c>
      <c r="CZ9" s="13">
        <v>538.75</v>
      </c>
      <c r="DA9" s="11">
        <v>4</v>
      </c>
      <c r="DB9" s="11">
        <v>4</v>
      </c>
      <c r="DC9" s="13">
        <v>362.35</v>
      </c>
      <c r="DD9" s="11">
        <v>6</v>
      </c>
      <c r="DE9" s="12">
        <v>0.25</v>
      </c>
      <c r="DF9" s="12">
        <v>0.4868</v>
      </c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>
        <v>11</v>
      </c>
      <c r="EV9" s="13">
        <v>1111.87</v>
      </c>
      <c r="EW9" s="11">
        <v>5</v>
      </c>
      <c r="EX9" s="11">
        <v>12</v>
      </c>
      <c r="EY9" s="13">
        <v>1273.84</v>
      </c>
      <c r="EZ9" s="11">
        <v>5</v>
      </c>
      <c r="FA9" s="12">
        <v>-0.0833</v>
      </c>
      <c r="FB9" s="12">
        <v>-0.1272</v>
      </c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>
        <v>13</v>
      </c>
      <c r="FV9" s="11">
        <v>6</v>
      </c>
      <c r="FW9" s="13">
        <v>813.75</v>
      </c>
      <c r="FX9" s="11">
        <v>15</v>
      </c>
      <c r="FY9" s="12"/>
      <c r="FZ9" s="12"/>
      <c r="GA9" s="11">
        <v>2</v>
      </c>
      <c r="GB9" s="13">
        <v>190.36</v>
      </c>
      <c r="GC9" s="11">
        <v>6</v>
      </c>
      <c r="GD9" s="11"/>
      <c r="GE9" s="13"/>
      <c r="GF9" s="11">
        <v>5</v>
      </c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>
        <v>6</v>
      </c>
      <c r="GR9" s="13">
        <v>1070.04</v>
      </c>
      <c r="GS9" s="11">
        <v>10</v>
      </c>
      <c r="GT9" s="11">
        <v>10</v>
      </c>
      <c r="GU9" s="13">
        <v>1903.13</v>
      </c>
      <c r="GV9" s="11">
        <v>10</v>
      </c>
      <c r="GW9" s="12">
        <v>-0.4</v>
      </c>
      <c r="GX9" s="12">
        <v>-0.4377</v>
      </c>
      <c r="GY9" s="11"/>
      <c r="GZ9" s="13"/>
      <c r="HA9" s="11"/>
      <c r="HB9" s="11"/>
      <c r="HC9" s="13"/>
      <c r="HD9" s="11"/>
      <c r="HE9" s="12"/>
      <c r="HF9" s="12"/>
      <c r="HG9" s="11">
        <v>1</v>
      </c>
      <c r="HH9" s="13">
        <v>211.94</v>
      </c>
      <c r="HI9" s="11">
        <v>4</v>
      </c>
      <c r="HJ9" s="11"/>
      <c r="HK9" s="13"/>
      <c r="HL9" s="11">
        <v>5</v>
      </c>
      <c r="HM9" s="12"/>
      <c r="HN9" s="12"/>
      <c r="HO9" s="11"/>
      <c r="HP9" s="13"/>
      <c r="HQ9" s="11">
        <v>6</v>
      </c>
      <c r="HR9" s="11"/>
      <c r="HS9" s="13"/>
      <c r="HT9" s="11">
        <v>6</v>
      </c>
      <c r="HU9" s="12"/>
      <c r="HV9" s="12"/>
      <c r="HW9" s="11"/>
      <c r="HX9" s="13"/>
      <c r="HY9" s="11">
        <v>13</v>
      </c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>
        <v>984</v>
      </c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>
        <v>266</v>
      </c>
      <c r="LS9" s="11"/>
      <c r="LT9" s="11"/>
      <c r="LU9" s="11"/>
      <c r="LV9" s="11">
        <v>430</v>
      </c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>
        <v>330</v>
      </c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>
        <v>510</v>
      </c>
      <c r="NQ9" s="11"/>
      <c r="NR9" s="11"/>
      <c r="NS9" s="11"/>
    </row>
    <row r="10">
      <c r="A10" s="10" t="s">
        <v>148</v>
      </c>
      <c r="B10" s="10" t="s">
        <v>154</v>
      </c>
      <c r="C10" s="11">
        <v>8721</v>
      </c>
      <c r="D10" s="11">
        <f>=ROUNDDOWN(17.3932987634623,0)</f>
      </c>
      <c r="E10" s="11">
        <v>9806</v>
      </c>
      <c r="F10" s="12">
        <v>0.893</v>
      </c>
      <c r="G10" s="11">
        <v>1</v>
      </c>
      <c r="H10" s="11">
        <f>=ROUNDDOWN(2.5,0)</f>
      </c>
      <c r="I10" s="11"/>
      <c r="J10" s="12">
        <v>0.2358</v>
      </c>
      <c r="K10" s="11">
        <v>28588</v>
      </c>
      <c r="L10" s="13">
        <v>2379231.55</v>
      </c>
      <c r="M10" s="11">
        <v>112</v>
      </c>
      <c r="N10" s="14">
        <v>21243.14</v>
      </c>
      <c r="O10" s="11">
        <v>33628</v>
      </c>
      <c r="P10" s="13">
        <v>2599321.55</v>
      </c>
      <c r="Q10" s="11">
        <v>111</v>
      </c>
      <c r="R10" s="14">
        <v>23417.31</v>
      </c>
      <c r="S10" s="12">
        <v>-0.1499</v>
      </c>
      <c r="T10" s="12">
        <v>-0.0847</v>
      </c>
      <c r="U10" s="12">
        <v>0.009</v>
      </c>
      <c r="V10" s="12">
        <v>-0.0928</v>
      </c>
      <c r="W10" s="11">
        <v>6334</v>
      </c>
      <c r="X10" s="13">
        <v>499983.83</v>
      </c>
      <c r="Y10" s="11">
        <v>82</v>
      </c>
      <c r="Z10" s="11">
        <v>6776</v>
      </c>
      <c r="AA10" s="13">
        <v>545293.72</v>
      </c>
      <c r="AB10" s="11">
        <v>78</v>
      </c>
      <c r="AC10" s="12">
        <v>-0.0652</v>
      </c>
      <c r="AD10" s="12">
        <v>-0.0831</v>
      </c>
      <c r="AE10" s="11">
        <v>3591</v>
      </c>
      <c r="AF10" s="13">
        <v>322927</v>
      </c>
      <c r="AG10" s="11">
        <v>112</v>
      </c>
      <c r="AH10" s="11">
        <v>3582</v>
      </c>
      <c r="AI10" s="13">
        <v>296749.08</v>
      </c>
      <c r="AJ10" s="11">
        <v>111</v>
      </c>
      <c r="AK10" s="12">
        <v>0.0025</v>
      </c>
      <c r="AL10" s="12">
        <v>0.0882</v>
      </c>
      <c r="AM10" s="11">
        <v>5188</v>
      </c>
      <c r="AN10" s="13">
        <v>445905.97</v>
      </c>
      <c r="AO10" s="11">
        <v>108</v>
      </c>
      <c r="AP10" s="11">
        <v>7479</v>
      </c>
      <c r="AQ10" s="13">
        <v>522512.32</v>
      </c>
      <c r="AR10" s="11">
        <v>105</v>
      </c>
      <c r="AS10" s="12">
        <v>-0.3063</v>
      </c>
      <c r="AT10" s="12">
        <v>-0.1466</v>
      </c>
      <c r="AU10" s="11">
        <v>4438</v>
      </c>
      <c r="AV10" s="13">
        <v>417642.07</v>
      </c>
      <c r="AW10" s="11">
        <v>112</v>
      </c>
      <c r="AX10" s="11">
        <v>3659</v>
      </c>
      <c r="AY10" s="13">
        <v>291147.06</v>
      </c>
      <c r="AZ10" s="11">
        <v>111</v>
      </c>
      <c r="BA10" s="12">
        <v>0.2129</v>
      </c>
      <c r="BB10" s="12">
        <v>0.4345</v>
      </c>
      <c r="BC10" s="11">
        <v>3087</v>
      </c>
      <c r="BD10" s="13">
        <v>225675.33</v>
      </c>
      <c r="BE10" s="11">
        <v>112</v>
      </c>
      <c r="BF10" s="11">
        <v>2354</v>
      </c>
      <c r="BG10" s="13">
        <v>175657.12</v>
      </c>
      <c r="BH10" s="11">
        <v>111</v>
      </c>
      <c r="BI10" s="12">
        <v>0.3114</v>
      </c>
      <c r="BJ10" s="12">
        <v>0.2847</v>
      </c>
      <c r="BK10" s="11">
        <v>3397</v>
      </c>
      <c r="BL10" s="13">
        <v>267915.69</v>
      </c>
      <c r="BM10" s="11">
        <v>108</v>
      </c>
      <c r="BN10" s="11">
        <v>2579</v>
      </c>
      <c r="BO10" s="13">
        <v>195960.7</v>
      </c>
      <c r="BP10" s="11">
        <v>99</v>
      </c>
      <c r="BQ10" s="12">
        <v>0.3172</v>
      </c>
      <c r="BR10" s="12">
        <v>0.3672</v>
      </c>
      <c r="BS10" s="11"/>
      <c r="BT10" s="13"/>
      <c r="BU10" s="11"/>
      <c r="BV10" s="11"/>
      <c r="BW10" s="13"/>
      <c r="BX10" s="11"/>
      <c r="BY10" s="12"/>
      <c r="BZ10" s="12"/>
      <c r="CA10" s="11">
        <v>1609</v>
      </c>
      <c r="CB10" s="13">
        <v>120753.33</v>
      </c>
      <c r="CC10" s="11">
        <v>78</v>
      </c>
      <c r="CD10" s="11">
        <v>2086</v>
      </c>
      <c r="CE10" s="13">
        <v>153891.62</v>
      </c>
      <c r="CF10" s="11">
        <v>69</v>
      </c>
      <c r="CG10" s="12">
        <v>-0.2287</v>
      </c>
      <c r="CH10" s="12">
        <v>-0.2153</v>
      </c>
      <c r="CI10" s="11">
        <v>323</v>
      </c>
      <c r="CJ10" s="13">
        <v>23434.17</v>
      </c>
      <c r="CK10" s="11">
        <v>89</v>
      </c>
      <c r="CL10" s="11">
        <v>632</v>
      </c>
      <c r="CM10" s="13">
        <v>52398.77</v>
      </c>
      <c r="CN10" s="11">
        <v>96</v>
      </c>
      <c r="CO10" s="12">
        <v>-0.4889</v>
      </c>
      <c r="CP10" s="12">
        <v>-0.5528</v>
      </c>
      <c r="CQ10" s="11">
        <v>268</v>
      </c>
      <c r="CR10" s="13">
        <v>21943.97</v>
      </c>
      <c r="CS10" s="11"/>
      <c r="CT10" s="11">
        <v>4074</v>
      </c>
      <c r="CU10" s="13">
        <v>331791.74</v>
      </c>
      <c r="CV10" s="11">
        <v>101</v>
      </c>
      <c r="CW10" s="12">
        <v>-0.9342</v>
      </c>
      <c r="CX10" s="12">
        <v>-0.9339</v>
      </c>
      <c r="CY10" s="11">
        <v>39</v>
      </c>
      <c r="CZ10" s="13">
        <v>3455.55</v>
      </c>
      <c r="DA10" s="11">
        <v>53</v>
      </c>
      <c r="DB10" s="11">
        <v>70</v>
      </c>
      <c r="DC10" s="13">
        <v>4100.97</v>
      </c>
      <c r="DD10" s="11">
        <v>53</v>
      </c>
      <c r="DE10" s="12">
        <v>-0.4429</v>
      </c>
      <c r="DF10" s="12">
        <v>-0.1574</v>
      </c>
      <c r="DG10" s="11"/>
      <c r="DH10" s="13"/>
      <c r="DI10" s="11"/>
      <c r="DJ10" s="11"/>
      <c r="DK10" s="13"/>
      <c r="DL10" s="11"/>
      <c r="DM10" s="12"/>
      <c r="DN10" s="12"/>
      <c r="DO10" s="11"/>
      <c r="DP10" s="13"/>
      <c r="DQ10" s="11"/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>
        <v>14</v>
      </c>
      <c r="EN10" s="13">
        <v>1035.41</v>
      </c>
      <c r="EO10" s="11">
        <v>30</v>
      </c>
      <c r="EP10" s="11">
        <v>11</v>
      </c>
      <c r="EQ10" s="13">
        <v>595.83</v>
      </c>
      <c r="ER10" s="11">
        <v>34</v>
      </c>
      <c r="ES10" s="12">
        <v>0.2727</v>
      </c>
      <c r="ET10" s="12">
        <v>0.7378</v>
      </c>
      <c r="EU10" s="11">
        <v>13</v>
      </c>
      <c r="EV10" s="13">
        <v>1810.97</v>
      </c>
      <c r="EW10" s="11">
        <v>26</v>
      </c>
      <c r="EX10" s="11">
        <v>9</v>
      </c>
      <c r="EY10" s="13">
        <v>1090.59</v>
      </c>
      <c r="EZ10" s="11">
        <v>8</v>
      </c>
      <c r="FA10" s="12">
        <v>0.4444</v>
      </c>
      <c r="FB10" s="12">
        <v>0.6605</v>
      </c>
      <c r="FC10" s="11">
        <v>67</v>
      </c>
      <c r="FD10" s="13">
        <v>6273.59</v>
      </c>
      <c r="FE10" s="11">
        <v>37</v>
      </c>
      <c r="FF10" s="11">
        <v>21</v>
      </c>
      <c r="FG10" s="13">
        <v>2379.62</v>
      </c>
      <c r="FH10" s="11">
        <v>36</v>
      </c>
      <c r="FI10" s="12">
        <v>2.1905</v>
      </c>
      <c r="FJ10" s="12">
        <v>1.6364</v>
      </c>
      <c r="FK10" s="11">
        <v>40</v>
      </c>
      <c r="FL10" s="13">
        <v>4651.05</v>
      </c>
      <c r="FM10" s="11">
        <v>27</v>
      </c>
      <c r="FN10" s="11">
        <v>76</v>
      </c>
      <c r="FO10" s="13">
        <v>5965.41</v>
      </c>
      <c r="FP10" s="11">
        <v>26</v>
      </c>
      <c r="FQ10" s="12">
        <v>-0.4737</v>
      </c>
      <c r="FR10" s="12">
        <v>-0.2203</v>
      </c>
      <c r="FS10" s="11">
        <v>37</v>
      </c>
      <c r="FT10" s="13">
        <v>4010.6</v>
      </c>
      <c r="FU10" s="11">
        <v>112</v>
      </c>
      <c r="FV10" s="11">
        <v>53</v>
      </c>
      <c r="FW10" s="13">
        <v>5603.31</v>
      </c>
      <c r="FX10" s="11">
        <v>111</v>
      </c>
      <c r="FY10" s="12">
        <v>-0.3019</v>
      </c>
      <c r="FZ10" s="12">
        <v>-0.2842</v>
      </c>
      <c r="GA10" s="11">
        <v>96</v>
      </c>
      <c r="GB10" s="13">
        <v>7841.74</v>
      </c>
      <c r="GC10" s="11">
        <v>85</v>
      </c>
      <c r="GD10" s="11">
        <v>141</v>
      </c>
      <c r="GE10" s="13">
        <v>11223.61</v>
      </c>
      <c r="GF10" s="11">
        <v>94</v>
      </c>
      <c r="GG10" s="12">
        <v>-0.3191</v>
      </c>
      <c r="GH10" s="12">
        <v>-0.3013</v>
      </c>
      <c r="GI10" s="11"/>
      <c r="GJ10" s="13"/>
      <c r="GK10" s="11"/>
      <c r="GL10" s="11"/>
      <c r="GM10" s="13"/>
      <c r="GN10" s="11"/>
      <c r="GO10" s="12"/>
      <c r="GP10" s="12"/>
      <c r="GQ10" s="11">
        <v>40</v>
      </c>
      <c r="GR10" s="13">
        <v>3388.96</v>
      </c>
      <c r="GS10" s="11">
        <v>91</v>
      </c>
      <c r="GT10" s="11">
        <v>17</v>
      </c>
      <c r="GU10" s="13">
        <v>2167</v>
      </c>
      <c r="GV10" s="11">
        <v>58</v>
      </c>
      <c r="GW10" s="12">
        <v>1.3529</v>
      </c>
      <c r="GX10" s="12">
        <v>0.5639</v>
      </c>
      <c r="GY10" s="11"/>
      <c r="GZ10" s="13"/>
      <c r="HA10" s="11"/>
      <c r="HB10" s="11"/>
      <c r="HC10" s="13"/>
      <c r="HD10" s="11"/>
      <c r="HE10" s="12"/>
      <c r="HF10" s="12"/>
      <c r="HG10" s="11">
        <v>4</v>
      </c>
      <c r="HH10" s="13">
        <v>458.63</v>
      </c>
      <c r="HI10" s="11">
        <v>50</v>
      </c>
      <c r="HJ10" s="11">
        <v>9</v>
      </c>
      <c r="HK10" s="13">
        <v>793.08</v>
      </c>
      <c r="HL10" s="11">
        <v>18</v>
      </c>
      <c r="HM10" s="12">
        <v>-0.5556</v>
      </c>
      <c r="HN10" s="12">
        <v>-0.4217</v>
      </c>
      <c r="HO10" s="11"/>
      <c r="HP10" s="13"/>
      <c r="HQ10" s="11"/>
      <c r="HR10" s="11"/>
      <c r="HS10" s="13"/>
      <c r="HT10" s="11"/>
      <c r="HU10" s="12"/>
      <c r="HV10" s="12"/>
      <c r="HW10" s="11">
        <v>3</v>
      </c>
      <c r="HX10" s="13">
        <v>123.69</v>
      </c>
      <c r="HY10" s="11">
        <v>112</v>
      </c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106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>
        <v>8669</v>
      </c>
      <c r="KR10" s="11"/>
      <c r="KS10" s="11"/>
      <c r="KT10" s="11"/>
      <c r="KU10" s="11"/>
      <c r="KV10" s="11"/>
      <c r="KW10" s="11"/>
      <c r="KX10" s="11">
        <v>16</v>
      </c>
      <c r="KY10" s="11">
        <v>36</v>
      </c>
      <c r="KZ10" s="11"/>
      <c r="LA10" s="11"/>
      <c r="LB10" s="11"/>
      <c r="LC10" s="11"/>
      <c r="LD10" s="11"/>
      <c r="LE10" s="11"/>
      <c r="LF10" s="11">
        <v>1</v>
      </c>
      <c r="LG10" s="11">
        <v>310</v>
      </c>
      <c r="LH10" s="11">
        <v>350</v>
      </c>
      <c r="LI10" s="11">
        <v>743</v>
      </c>
      <c r="LJ10" s="11"/>
      <c r="LK10" s="11"/>
      <c r="LL10" s="11"/>
      <c r="LM10" s="11"/>
      <c r="LN10" s="11">
        <v>320</v>
      </c>
      <c r="LO10" s="11"/>
      <c r="LP10" s="11"/>
      <c r="LQ10" s="11"/>
      <c r="LR10" s="11"/>
      <c r="LS10" s="11"/>
      <c r="LT10" s="11">
        <v>200</v>
      </c>
      <c r="LU10" s="11"/>
      <c r="LV10" s="11"/>
      <c r="LW10" s="11"/>
      <c r="LX10" s="11">
        <v>30</v>
      </c>
      <c r="LY10" s="11"/>
      <c r="LZ10" s="11"/>
      <c r="MA10" s="11"/>
      <c r="MB10" s="11"/>
      <c r="MC10" s="11">
        <v>195</v>
      </c>
      <c r="MD10" s="11">
        <v>398</v>
      </c>
      <c r="ME10" s="11">
        <v>315</v>
      </c>
      <c r="MF10" s="11"/>
      <c r="MG10" s="11"/>
      <c r="MH10" s="11">
        <v>130</v>
      </c>
      <c r="MI10" s="11"/>
      <c r="MJ10" s="11"/>
      <c r="MK10" s="11"/>
      <c r="ML10" s="11"/>
      <c r="MM10" s="11">
        <v>884</v>
      </c>
      <c r="MN10" s="11"/>
      <c r="MO10" s="11"/>
      <c r="MP10" s="11">
        <v>1461</v>
      </c>
      <c r="MQ10" s="11">
        <v>110</v>
      </c>
      <c r="MR10" s="11"/>
      <c r="MS10" s="11"/>
      <c r="MT10" s="11"/>
      <c r="MU10" s="11"/>
      <c r="MV10" s="11">
        <v>440</v>
      </c>
      <c r="MW10" s="11"/>
      <c r="MX10" s="11"/>
      <c r="MY10" s="11">
        <v>70</v>
      </c>
      <c r="MZ10" s="11"/>
      <c r="NA10" s="11"/>
      <c r="NB10" s="11">
        <v>65</v>
      </c>
      <c r="NC10" s="11"/>
      <c r="ND10" s="11"/>
      <c r="NE10" s="11">
        <v>1033</v>
      </c>
      <c r="NF10" s="11"/>
      <c r="NG10" s="11">
        <v>260</v>
      </c>
      <c r="NH10" s="11">
        <v>549</v>
      </c>
      <c r="NI10" s="11"/>
      <c r="NJ10" s="11">
        <v>989</v>
      </c>
      <c r="NK10" s="11"/>
      <c r="NL10" s="11"/>
      <c r="NM10" s="11"/>
      <c r="NN10" s="11">
        <v>175</v>
      </c>
      <c r="NO10" s="11"/>
      <c r="NP10" s="11">
        <v>120</v>
      </c>
      <c r="NQ10" s="11">
        <v>659</v>
      </c>
      <c r="NR10" s="11"/>
      <c r="NS10" s="11"/>
    </row>
    <row r="11">
      <c r="A11" s="10" t="s">
        <v>148</v>
      </c>
      <c r="B11" s="10" t="s">
        <v>155</v>
      </c>
      <c r="C11" s="11">
        <v>56629</v>
      </c>
      <c r="D11" s="11">
        <f>=ROUNDDOWN(23.2381304115885,0)</f>
      </c>
      <c r="E11" s="11">
        <v>37685</v>
      </c>
      <c r="F11" s="12">
        <v>0.9624</v>
      </c>
      <c r="G11" s="11">
        <v>359</v>
      </c>
      <c r="H11" s="11">
        <f>=ROUNDDOWN(5.58320373250389,0)</f>
      </c>
      <c r="I11" s="11"/>
      <c r="J11" s="12">
        <v>0.3853</v>
      </c>
      <c r="K11" s="11">
        <v>112496</v>
      </c>
      <c r="L11" s="13">
        <v>6460220.73</v>
      </c>
      <c r="M11" s="11">
        <v>197</v>
      </c>
      <c r="N11" s="14">
        <v>32793</v>
      </c>
      <c r="O11" s="11">
        <v>202150</v>
      </c>
      <c r="P11" s="13">
        <v>11611921.75</v>
      </c>
      <c r="Q11" s="11">
        <v>234</v>
      </c>
      <c r="R11" s="14">
        <v>49623.6</v>
      </c>
      <c r="S11" s="12">
        <v>-0.4435</v>
      </c>
      <c r="T11" s="12">
        <v>-0.4437</v>
      </c>
      <c r="U11" s="12">
        <v>-0.1581</v>
      </c>
      <c r="V11" s="12">
        <v>-0.3392</v>
      </c>
      <c r="W11" s="11">
        <v>30584</v>
      </c>
      <c r="X11" s="13">
        <v>1741516.65</v>
      </c>
      <c r="Y11" s="11">
        <v>146</v>
      </c>
      <c r="Z11" s="11">
        <v>54175</v>
      </c>
      <c r="AA11" s="13">
        <v>3055704.85</v>
      </c>
      <c r="AB11" s="11">
        <v>161</v>
      </c>
      <c r="AC11" s="12">
        <v>-0.4355</v>
      </c>
      <c r="AD11" s="12">
        <v>-0.4301</v>
      </c>
      <c r="AE11" s="11">
        <v>10363</v>
      </c>
      <c r="AF11" s="13">
        <v>661385.73</v>
      </c>
      <c r="AG11" s="11">
        <v>185</v>
      </c>
      <c r="AH11" s="11">
        <v>11726</v>
      </c>
      <c r="AI11" s="13">
        <v>702165.75</v>
      </c>
      <c r="AJ11" s="11">
        <v>222</v>
      </c>
      <c r="AK11" s="12">
        <v>-0.1162</v>
      </c>
      <c r="AL11" s="12">
        <v>-0.0581</v>
      </c>
      <c r="AM11" s="11">
        <v>18615</v>
      </c>
      <c r="AN11" s="13">
        <v>1047488.54</v>
      </c>
      <c r="AO11" s="11">
        <v>174</v>
      </c>
      <c r="AP11" s="11">
        <v>26520</v>
      </c>
      <c r="AQ11" s="13">
        <v>1519375.29</v>
      </c>
      <c r="AR11" s="11">
        <v>198</v>
      </c>
      <c r="AS11" s="12">
        <v>-0.2981</v>
      </c>
      <c r="AT11" s="12">
        <v>-0.3106</v>
      </c>
      <c r="AU11" s="11">
        <v>7410</v>
      </c>
      <c r="AV11" s="13">
        <v>406068.6</v>
      </c>
      <c r="AW11" s="11">
        <v>189</v>
      </c>
      <c r="AX11" s="11">
        <v>11324</v>
      </c>
      <c r="AY11" s="13">
        <v>665436.86</v>
      </c>
      <c r="AZ11" s="11">
        <v>222</v>
      </c>
      <c r="BA11" s="12">
        <v>-0.3456</v>
      </c>
      <c r="BB11" s="12">
        <v>-0.3898</v>
      </c>
      <c r="BC11" s="11">
        <v>9147</v>
      </c>
      <c r="BD11" s="13">
        <v>507187.06</v>
      </c>
      <c r="BE11" s="11">
        <v>189</v>
      </c>
      <c r="BF11" s="11">
        <v>12661</v>
      </c>
      <c r="BG11" s="13">
        <v>692296.99</v>
      </c>
      <c r="BH11" s="11">
        <v>222</v>
      </c>
      <c r="BI11" s="12">
        <v>-0.2775</v>
      </c>
      <c r="BJ11" s="12">
        <v>-0.2674</v>
      </c>
      <c r="BK11" s="11">
        <v>12059</v>
      </c>
      <c r="BL11" s="13">
        <v>639055.77</v>
      </c>
      <c r="BM11" s="11">
        <v>189</v>
      </c>
      <c r="BN11" s="11">
        <v>17958</v>
      </c>
      <c r="BO11" s="13">
        <v>987469.23</v>
      </c>
      <c r="BP11" s="11">
        <v>222</v>
      </c>
      <c r="BQ11" s="12">
        <v>-0.3285</v>
      </c>
      <c r="BR11" s="12">
        <v>-0.3528</v>
      </c>
      <c r="BS11" s="11">
        <v>14294</v>
      </c>
      <c r="BT11" s="13">
        <v>828660.19</v>
      </c>
      <c r="BU11" s="11">
        <v>181</v>
      </c>
      <c r="BV11" s="11">
        <v>20956</v>
      </c>
      <c r="BW11" s="13">
        <v>1256222.14</v>
      </c>
      <c r="BX11" s="11">
        <v>222</v>
      </c>
      <c r="BY11" s="12">
        <v>-0.3179</v>
      </c>
      <c r="BZ11" s="12">
        <v>-0.3404</v>
      </c>
      <c r="CA11" s="11">
        <v>3765</v>
      </c>
      <c r="CB11" s="13">
        <v>252102.27</v>
      </c>
      <c r="CC11" s="11">
        <v>178</v>
      </c>
      <c r="CD11" s="11">
        <v>8266</v>
      </c>
      <c r="CE11" s="13">
        <v>509728.77</v>
      </c>
      <c r="CF11" s="11">
        <v>198</v>
      </c>
      <c r="CG11" s="12">
        <v>-0.5445</v>
      </c>
      <c r="CH11" s="12">
        <v>-0.5054</v>
      </c>
      <c r="CI11" s="11">
        <v>1770</v>
      </c>
      <c r="CJ11" s="13">
        <v>86675.79</v>
      </c>
      <c r="CK11" s="11">
        <v>137</v>
      </c>
      <c r="CL11" s="11">
        <v>4303</v>
      </c>
      <c r="CM11" s="13">
        <v>211213.8</v>
      </c>
      <c r="CN11" s="11">
        <v>154</v>
      </c>
      <c r="CO11" s="12">
        <v>-0.5887</v>
      </c>
      <c r="CP11" s="12">
        <v>-0.5896</v>
      </c>
      <c r="CQ11" s="11">
        <v>989</v>
      </c>
      <c r="CR11" s="13">
        <v>61605.17</v>
      </c>
      <c r="CS11" s="11"/>
      <c r="CT11" s="11">
        <v>29822</v>
      </c>
      <c r="CU11" s="13">
        <v>1717617.89</v>
      </c>
      <c r="CV11" s="11">
        <v>206</v>
      </c>
      <c r="CW11" s="12">
        <v>-0.9668</v>
      </c>
      <c r="CX11" s="12">
        <v>-0.9641</v>
      </c>
      <c r="CY11" s="11">
        <v>772</v>
      </c>
      <c r="CZ11" s="13">
        <v>56497.28</v>
      </c>
      <c r="DA11" s="11">
        <v>180</v>
      </c>
      <c r="DB11" s="11">
        <v>1123</v>
      </c>
      <c r="DC11" s="13">
        <v>83427.49</v>
      </c>
      <c r="DD11" s="11">
        <v>203</v>
      </c>
      <c r="DE11" s="12">
        <v>-0.3126</v>
      </c>
      <c r="DF11" s="12">
        <v>-0.3228</v>
      </c>
      <c r="DG11" s="11">
        <v>245</v>
      </c>
      <c r="DH11" s="13">
        <v>14915.8</v>
      </c>
      <c r="DI11" s="11">
        <v>18</v>
      </c>
      <c r="DJ11" s="11">
        <v>484</v>
      </c>
      <c r="DK11" s="13">
        <v>24313.97</v>
      </c>
      <c r="DL11" s="11">
        <v>14</v>
      </c>
      <c r="DM11" s="12">
        <v>-0.4938</v>
      </c>
      <c r="DN11" s="12">
        <v>-0.3865</v>
      </c>
      <c r="DO11" s="11">
        <v>558</v>
      </c>
      <c r="DP11" s="13">
        <v>40999.31</v>
      </c>
      <c r="DQ11" s="11">
        <v>117</v>
      </c>
      <c r="DR11" s="11">
        <v>769</v>
      </c>
      <c r="DS11" s="13">
        <v>56782.36</v>
      </c>
      <c r="DT11" s="11">
        <v>104</v>
      </c>
      <c r="DU11" s="12">
        <v>-0.2744</v>
      </c>
      <c r="DV11" s="12">
        <v>-0.278</v>
      </c>
      <c r="DW11" s="11">
        <v>677</v>
      </c>
      <c r="DX11" s="13">
        <v>36902.1</v>
      </c>
      <c r="DY11" s="11">
        <v>45</v>
      </c>
      <c r="DZ11" s="11">
        <v>1343</v>
      </c>
      <c r="EA11" s="13">
        <v>84417.46</v>
      </c>
      <c r="EB11" s="11">
        <v>48</v>
      </c>
      <c r="EC11" s="12">
        <v>-0.4959</v>
      </c>
      <c r="ED11" s="12">
        <v>-0.5629</v>
      </c>
      <c r="EE11" s="11">
        <v>179</v>
      </c>
      <c r="EF11" s="13">
        <v>13280.59</v>
      </c>
      <c r="EG11" s="11">
        <v>30</v>
      </c>
      <c r="EH11" s="11"/>
      <c r="EI11" s="13"/>
      <c r="EJ11" s="11"/>
      <c r="EK11" s="12"/>
      <c r="EL11" s="12"/>
      <c r="EM11" s="11">
        <v>324</v>
      </c>
      <c r="EN11" s="13">
        <v>21180.16</v>
      </c>
      <c r="EO11" s="11">
        <v>76</v>
      </c>
      <c r="EP11" s="11">
        <v>38</v>
      </c>
      <c r="EQ11" s="13">
        <v>1336.33</v>
      </c>
      <c r="ER11" s="11">
        <v>82</v>
      </c>
      <c r="ES11" s="12">
        <v>7.5263</v>
      </c>
      <c r="ET11" s="12">
        <v>14.8495</v>
      </c>
      <c r="EU11" s="11">
        <v>94</v>
      </c>
      <c r="EV11" s="13">
        <v>7233.3</v>
      </c>
      <c r="EW11" s="11">
        <v>34</v>
      </c>
      <c r="EX11" s="11">
        <v>65</v>
      </c>
      <c r="EY11" s="13">
        <v>4863.8</v>
      </c>
      <c r="EZ11" s="11">
        <v>23</v>
      </c>
      <c r="FA11" s="12">
        <v>0.4462</v>
      </c>
      <c r="FB11" s="12">
        <v>0.4872</v>
      </c>
      <c r="FC11" s="11">
        <v>108</v>
      </c>
      <c r="FD11" s="13">
        <v>7140.12</v>
      </c>
      <c r="FE11" s="11">
        <v>36</v>
      </c>
      <c r="FF11" s="11">
        <v>50</v>
      </c>
      <c r="FG11" s="13">
        <v>3182.86</v>
      </c>
      <c r="FH11" s="11">
        <v>35</v>
      </c>
      <c r="FI11" s="12">
        <v>1.16</v>
      </c>
      <c r="FJ11" s="12">
        <v>1.2433</v>
      </c>
      <c r="FK11" s="11">
        <v>151</v>
      </c>
      <c r="FL11" s="13">
        <v>8159.46</v>
      </c>
      <c r="FM11" s="11">
        <v>46</v>
      </c>
      <c r="FN11" s="11">
        <v>128</v>
      </c>
      <c r="FO11" s="13">
        <v>7192.47</v>
      </c>
      <c r="FP11" s="11">
        <v>50</v>
      </c>
      <c r="FQ11" s="12">
        <v>0.1797</v>
      </c>
      <c r="FR11" s="12">
        <v>0.1344</v>
      </c>
      <c r="FS11" s="11">
        <v>56</v>
      </c>
      <c r="FT11" s="13">
        <v>5228.25</v>
      </c>
      <c r="FU11" s="11">
        <v>193</v>
      </c>
      <c r="FV11" s="11">
        <v>108</v>
      </c>
      <c r="FW11" s="13">
        <v>9814.88</v>
      </c>
      <c r="FX11" s="11">
        <v>228</v>
      </c>
      <c r="FY11" s="12">
        <v>-0.4815</v>
      </c>
      <c r="FZ11" s="12">
        <v>-0.4673</v>
      </c>
      <c r="GA11" s="11">
        <v>211</v>
      </c>
      <c r="GB11" s="13">
        <v>7991.06</v>
      </c>
      <c r="GC11" s="11">
        <v>99</v>
      </c>
      <c r="GD11" s="11">
        <v>228</v>
      </c>
      <c r="GE11" s="13">
        <v>12254.62</v>
      </c>
      <c r="GF11" s="11">
        <v>120</v>
      </c>
      <c r="GG11" s="12">
        <v>-0.0746</v>
      </c>
      <c r="GH11" s="12">
        <v>-0.3479</v>
      </c>
      <c r="GI11" s="11"/>
      <c r="GJ11" s="13"/>
      <c r="GK11" s="11"/>
      <c r="GL11" s="11"/>
      <c r="GM11" s="13"/>
      <c r="GN11" s="11"/>
      <c r="GO11" s="12"/>
      <c r="GP11" s="12"/>
      <c r="GQ11" s="11">
        <v>48</v>
      </c>
      <c r="GR11" s="13">
        <v>3451.65</v>
      </c>
      <c r="GS11" s="11">
        <v>136</v>
      </c>
      <c r="GT11" s="11">
        <v>49</v>
      </c>
      <c r="GU11" s="13">
        <v>3121.36</v>
      </c>
      <c r="GV11" s="11">
        <v>90</v>
      </c>
      <c r="GW11" s="12">
        <v>-0.0204</v>
      </c>
      <c r="GX11" s="12">
        <v>0.1058</v>
      </c>
      <c r="GY11" s="11"/>
      <c r="GZ11" s="13"/>
      <c r="HA11" s="11"/>
      <c r="HB11" s="11"/>
      <c r="HC11" s="13"/>
      <c r="HD11" s="11"/>
      <c r="HE11" s="12"/>
      <c r="HF11" s="12"/>
      <c r="HG11" s="11">
        <v>69</v>
      </c>
      <c r="HH11" s="13">
        <v>5002.48</v>
      </c>
      <c r="HI11" s="11">
        <v>72</v>
      </c>
      <c r="HJ11" s="11">
        <v>47</v>
      </c>
      <c r="HK11" s="13">
        <v>3595.25</v>
      </c>
      <c r="HL11" s="11">
        <v>32</v>
      </c>
      <c r="HM11" s="12">
        <v>0.4681</v>
      </c>
      <c r="HN11" s="12">
        <v>0.3914</v>
      </c>
      <c r="HO11" s="11">
        <v>6</v>
      </c>
      <c r="HP11" s="13">
        <v>416.69</v>
      </c>
      <c r="HQ11" s="11">
        <v>20</v>
      </c>
      <c r="HR11" s="11">
        <v>7</v>
      </c>
      <c r="HS11" s="13">
        <v>387.33</v>
      </c>
      <c r="HT11" s="11">
        <v>20</v>
      </c>
      <c r="HU11" s="12">
        <v>-0.1429</v>
      </c>
      <c r="HV11" s="12">
        <v>0.0758</v>
      </c>
      <c r="HW11" s="11">
        <v>2</v>
      </c>
      <c r="HX11" s="13">
        <v>76.71</v>
      </c>
      <c r="HY11" s="11">
        <v>157</v>
      </c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155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>
        <v>32628</v>
      </c>
      <c r="KR11" s="11">
        <v>13387</v>
      </c>
      <c r="KS11" s="11"/>
      <c r="KT11" s="11"/>
      <c r="KU11" s="11">
        <v>9871</v>
      </c>
      <c r="KV11" s="11"/>
      <c r="KW11" s="11"/>
      <c r="KX11" s="11">
        <v>125</v>
      </c>
      <c r="KY11" s="11">
        <v>544</v>
      </c>
      <c r="KZ11" s="11"/>
      <c r="LA11" s="11"/>
      <c r="LB11" s="11">
        <v>74</v>
      </c>
      <c r="LC11" s="11"/>
      <c r="LD11" s="11"/>
      <c r="LE11" s="11">
        <v>1</v>
      </c>
      <c r="LF11" s="11">
        <v>358</v>
      </c>
      <c r="LG11" s="11"/>
      <c r="LH11" s="11">
        <v>2480</v>
      </c>
      <c r="LI11" s="11"/>
      <c r="LJ11" s="11">
        <v>487</v>
      </c>
      <c r="LK11" s="11"/>
      <c r="LL11" s="11">
        <v>660</v>
      </c>
      <c r="LM11" s="11"/>
      <c r="LN11" s="11">
        <v>1174</v>
      </c>
      <c r="LO11" s="11"/>
      <c r="LP11" s="11">
        <v>894</v>
      </c>
      <c r="LQ11" s="11">
        <v>512</v>
      </c>
      <c r="LR11" s="11"/>
      <c r="LS11" s="11">
        <v>180</v>
      </c>
      <c r="LT11" s="11">
        <v>160</v>
      </c>
      <c r="LU11" s="11">
        <v>405</v>
      </c>
      <c r="LV11" s="11">
        <v>250</v>
      </c>
      <c r="LW11" s="11">
        <v>270</v>
      </c>
      <c r="LX11" s="11">
        <v>1062</v>
      </c>
      <c r="LY11" s="11">
        <v>950</v>
      </c>
      <c r="LZ11" s="11"/>
      <c r="MA11" s="11">
        <v>255</v>
      </c>
      <c r="MB11" s="11">
        <v>780</v>
      </c>
      <c r="MC11" s="11"/>
      <c r="MD11" s="11"/>
      <c r="ME11" s="11">
        <v>400</v>
      </c>
      <c r="MF11" s="11">
        <v>500</v>
      </c>
      <c r="MG11" s="11">
        <v>1270</v>
      </c>
      <c r="MH11" s="11"/>
      <c r="MI11" s="11">
        <v>40</v>
      </c>
      <c r="MJ11" s="11"/>
      <c r="MK11" s="11">
        <v>1554</v>
      </c>
      <c r="ML11" s="11">
        <v>110</v>
      </c>
      <c r="MM11" s="11">
        <v>1502</v>
      </c>
      <c r="MN11" s="11">
        <v>850</v>
      </c>
      <c r="MO11" s="11">
        <v>580</v>
      </c>
      <c r="MP11" s="11">
        <v>1260</v>
      </c>
      <c r="MQ11" s="11"/>
      <c r="MR11" s="11"/>
      <c r="MS11" s="11">
        <v>500</v>
      </c>
      <c r="MT11" s="11"/>
      <c r="MU11" s="11">
        <v>550</v>
      </c>
      <c r="MV11" s="11">
        <v>800</v>
      </c>
      <c r="MW11" s="11">
        <v>100</v>
      </c>
      <c r="MX11" s="11">
        <v>510</v>
      </c>
      <c r="MY11" s="11">
        <v>300</v>
      </c>
      <c r="MZ11" s="11">
        <v>330</v>
      </c>
      <c r="NA11" s="11">
        <v>330</v>
      </c>
      <c r="NB11" s="11">
        <v>950</v>
      </c>
      <c r="NC11" s="11"/>
      <c r="ND11" s="11"/>
      <c r="NE11" s="11">
        <v>800</v>
      </c>
      <c r="NF11" s="11"/>
      <c r="NG11" s="11"/>
      <c r="NH11" s="11">
        <v>3260</v>
      </c>
      <c r="NI11" s="11">
        <v>470</v>
      </c>
      <c r="NJ11" s="11">
        <v>2780</v>
      </c>
      <c r="NK11" s="11">
        <v>120</v>
      </c>
      <c r="NL11" s="11"/>
      <c r="NM11" s="11">
        <v>450</v>
      </c>
      <c r="NN11" s="11">
        <v>2270</v>
      </c>
      <c r="NO11" s="11"/>
      <c r="NP11" s="11">
        <v>3350</v>
      </c>
      <c r="NQ11" s="11">
        <v>1230</v>
      </c>
      <c r="NR11" s="11"/>
      <c r="NS11" s="11"/>
    </row>
    <row r="12">
      <c r="A12" s="10" t="s">
        <v>148</v>
      </c>
      <c r="B12" s="10" t="s">
        <v>156</v>
      </c>
      <c r="C12" s="11">
        <v>5371</v>
      </c>
      <c r="D12" s="11">
        <f>=ROUNDDOWN(9.88588256948279,0)</f>
      </c>
      <c r="E12" s="11">
        <v>11809</v>
      </c>
      <c r="F12" s="12">
        <v>0.9224</v>
      </c>
      <c r="G12" s="11">
        <v>158</v>
      </c>
      <c r="H12" s="11">
        <f>=ROUNDDOWN(3.43478260869565,0)</f>
      </c>
      <c r="I12" s="11">
        <v>430</v>
      </c>
      <c r="J12" s="12">
        <v>0.3192</v>
      </c>
      <c r="K12" s="11">
        <v>23443</v>
      </c>
      <c r="L12" s="13">
        <v>4024104.57</v>
      </c>
      <c r="M12" s="11">
        <v>43</v>
      </c>
      <c r="N12" s="14">
        <v>93583.83</v>
      </c>
      <c r="O12" s="11">
        <v>25618</v>
      </c>
      <c r="P12" s="13">
        <v>4381420.48</v>
      </c>
      <c r="Q12" s="11">
        <v>57</v>
      </c>
      <c r="R12" s="14">
        <v>76867.03</v>
      </c>
      <c r="S12" s="12">
        <v>-0.0849</v>
      </c>
      <c r="T12" s="12">
        <v>-0.0816</v>
      </c>
      <c r="U12" s="12">
        <v>-0.2456</v>
      </c>
      <c r="V12" s="12">
        <v>0.2175</v>
      </c>
      <c r="W12" s="11">
        <v>1693</v>
      </c>
      <c r="X12" s="13">
        <v>322799.99</v>
      </c>
      <c r="Y12" s="11">
        <v>15</v>
      </c>
      <c r="Z12" s="11">
        <v>2137</v>
      </c>
      <c r="AA12" s="13">
        <v>399036.91</v>
      </c>
      <c r="AB12" s="11">
        <v>17</v>
      </c>
      <c r="AC12" s="12">
        <v>-0.2078</v>
      </c>
      <c r="AD12" s="12">
        <v>-0.1911</v>
      </c>
      <c r="AE12" s="11">
        <v>6617</v>
      </c>
      <c r="AF12" s="13">
        <v>1241343.26</v>
      </c>
      <c r="AG12" s="11">
        <v>41</v>
      </c>
      <c r="AH12" s="11">
        <v>3016</v>
      </c>
      <c r="AI12" s="13">
        <v>546750.81</v>
      </c>
      <c r="AJ12" s="11">
        <v>57</v>
      </c>
      <c r="AK12" s="12">
        <v>1.194</v>
      </c>
      <c r="AL12" s="12">
        <v>1.2704</v>
      </c>
      <c r="AM12" s="11">
        <v>2282</v>
      </c>
      <c r="AN12" s="13">
        <v>300791.44</v>
      </c>
      <c r="AO12" s="11">
        <v>36</v>
      </c>
      <c r="AP12" s="11">
        <v>3045</v>
      </c>
      <c r="AQ12" s="13">
        <v>391760.52</v>
      </c>
      <c r="AR12" s="11">
        <v>57</v>
      </c>
      <c r="AS12" s="12">
        <v>-0.2506</v>
      </c>
      <c r="AT12" s="12">
        <v>-0.2322</v>
      </c>
      <c r="AU12" s="11">
        <v>5021</v>
      </c>
      <c r="AV12" s="13">
        <v>856816.82</v>
      </c>
      <c r="AW12" s="11">
        <v>43</v>
      </c>
      <c r="AX12" s="11">
        <v>6051</v>
      </c>
      <c r="AY12" s="13">
        <v>1078884.27</v>
      </c>
      <c r="AZ12" s="11">
        <v>57</v>
      </c>
      <c r="BA12" s="12">
        <v>-0.1702</v>
      </c>
      <c r="BB12" s="12">
        <v>-0.2058</v>
      </c>
      <c r="BC12" s="11">
        <v>3072</v>
      </c>
      <c r="BD12" s="13">
        <v>511327.54</v>
      </c>
      <c r="BE12" s="11">
        <v>41</v>
      </c>
      <c r="BF12" s="11">
        <v>3255</v>
      </c>
      <c r="BG12" s="13">
        <v>551581.15</v>
      </c>
      <c r="BH12" s="11">
        <v>57</v>
      </c>
      <c r="BI12" s="12">
        <v>-0.0562</v>
      </c>
      <c r="BJ12" s="12">
        <v>-0.073</v>
      </c>
      <c r="BK12" s="11">
        <v>1434</v>
      </c>
      <c r="BL12" s="13">
        <v>232003.64</v>
      </c>
      <c r="BM12" s="11">
        <v>41</v>
      </c>
      <c r="BN12" s="11">
        <v>1573</v>
      </c>
      <c r="BO12" s="13">
        <v>268914.63</v>
      </c>
      <c r="BP12" s="11">
        <v>57</v>
      </c>
      <c r="BQ12" s="12">
        <v>-0.0884</v>
      </c>
      <c r="BR12" s="12">
        <v>-0.1373</v>
      </c>
      <c r="BS12" s="11">
        <v>417</v>
      </c>
      <c r="BT12" s="13">
        <v>84075.49</v>
      </c>
      <c r="BU12" s="11">
        <v>8</v>
      </c>
      <c r="BV12" s="11">
        <v>129</v>
      </c>
      <c r="BW12" s="13">
        <v>26487.49</v>
      </c>
      <c r="BX12" s="11">
        <v>6</v>
      </c>
      <c r="BY12" s="12">
        <v>2.2326</v>
      </c>
      <c r="BZ12" s="12">
        <v>2.1742</v>
      </c>
      <c r="CA12" s="11">
        <v>1457</v>
      </c>
      <c r="CB12" s="13">
        <v>224647.47</v>
      </c>
      <c r="CC12" s="11">
        <v>36</v>
      </c>
      <c r="CD12" s="11">
        <v>789</v>
      </c>
      <c r="CE12" s="13">
        <v>140655.8</v>
      </c>
      <c r="CF12" s="11">
        <v>55</v>
      </c>
      <c r="CG12" s="12">
        <v>0.8466</v>
      </c>
      <c r="CH12" s="12">
        <v>0.5971</v>
      </c>
      <c r="CI12" s="11">
        <v>852</v>
      </c>
      <c r="CJ12" s="13">
        <v>139828.49</v>
      </c>
      <c r="CK12" s="11">
        <v>32</v>
      </c>
      <c r="CL12" s="11">
        <v>2038</v>
      </c>
      <c r="CM12" s="13">
        <v>358416.12</v>
      </c>
      <c r="CN12" s="11">
        <v>45</v>
      </c>
      <c r="CO12" s="12">
        <v>-0.5819</v>
      </c>
      <c r="CP12" s="12">
        <v>-0.6099</v>
      </c>
      <c r="CQ12" s="11">
        <v>233</v>
      </c>
      <c r="CR12" s="13">
        <v>41657.28</v>
      </c>
      <c r="CS12" s="11"/>
      <c r="CT12" s="11">
        <v>3233</v>
      </c>
      <c r="CU12" s="13">
        <v>556322.52</v>
      </c>
      <c r="CV12" s="11">
        <v>57</v>
      </c>
      <c r="CW12" s="12">
        <v>-0.9279</v>
      </c>
      <c r="CX12" s="12">
        <v>-0.9251</v>
      </c>
      <c r="CY12" s="11">
        <v>10</v>
      </c>
      <c r="CZ12" s="13">
        <v>1510.4</v>
      </c>
      <c r="DA12" s="11">
        <v>16</v>
      </c>
      <c r="DB12" s="11">
        <v>15</v>
      </c>
      <c r="DC12" s="13">
        <v>2843.39</v>
      </c>
      <c r="DD12" s="11">
        <v>15</v>
      </c>
      <c r="DE12" s="12">
        <v>-0.3333</v>
      </c>
      <c r="DF12" s="12">
        <v>-0.4688</v>
      </c>
      <c r="DG12" s="11"/>
      <c r="DH12" s="13"/>
      <c r="DI12" s="11"/>
      <c r="DJ12" s="11"/>
      <c r="DK12" s="13"/>
      <c r="DL12" s="11"/>
      <c r="DM12" s="12"/>
      <c r="DN12" s="12"/>
      <c r="DO12" s="11">
        <v>2</v>
      </c>
      <c r="DP12" s="13">
        <v>427.97</v>
      </c>
      <c r="DQ12" s="11">
        <v>7</v>
      </c>
      <c r="DR12" s="11">
        <v>3</v>
      </c>
      <c r="DS12" s="13">
        <v>562.46</v>
      </c>
      <c r="DT12" s="11">
        <v>7</v>
      </c>
      <c r="DU12" s="12">
        <v>-0.3333</v>
      </c>
      <c r="DV12" s="12">
        <v>-0.2391</v>
      </c>
      <c r="DW12" s="11">
        <v>58</v>
      </c>
      <c r="DX12" s="13">
        <v>6916.15</v>
      </c>
      <c r="DY12" s="11">
        <v>7</v>
      </c>
      <c r="DZ12" s="11">
        <v>120</v>
      </c>
      <c r="EA12" s="13">
        <v>15001.15</v>
      </c>
      <c r="EB12" s="11">
        <v>8</v>
      </c>
      <c r="EC12" s="12">
        <v>-0.5167</v>
      </c>
      <c r="ED12" s="12">
        <v>-0.539</v>
      </c>
      <c r="EE12" s="11">
        <v>14</v>
      </c>
      <c r="EF12" s="13">
        <v>2753.31</v>
      </c>
      <c r="EG12" s="11">
        <v>2</v>
      </c>
      <c r="EH12" s="11">
        <v>3</v>
      </c>
      <c r="EI12" s="13">
        <v>605.85</v>
      </c>
      <c r="EJ12" s="11">
        <v>2</v>
      </c>
      <c r="EK12" s="12">
        <v>3.6667</v>
      </c>
      <c r="EL12" s="12">
        <v>3.5445</v>
      </c>
      <c r="EM12" s="11">
        <v>77</v>
      </c>
      <c r="EN12" s="13">
        <v>15063.93</v>
      </c>
      <c r="EO12" s="11">
        <v>6</v>
      </c>
      <c r="EP12" s="11">
        <v>1</v>
      </c>
      <c r="EQ12" s="13">
        <v>180.81</v>
      </c>
      <c r="ER12" s="11">
        <v>6</v>
      </c>
      <c r="ES12" s="12">
        <v>76</v>
      </c>
      <c r="ET12" s="12">
        <v>82.3136</v>
      </c>
      <c r="EU12" s="11">
        <v>81</v>
      </c>
      <c r="EV12" s="13">
        <v>16714.56</v>
      </c>
      <c r="EW12" s="11">
        <v>13</v>
      </c>
      <c r="EX12" s="11">
        <v>61</v>
      </c>
      <c r="EY12" s="13">
        <v>13472.47</v>
      </c>
      <c r="EZ12" s="11">
        <v>6</v>
      </c>
      <c r="FA12" s="12">
        <v>0.3279</v>
      </c>
      <c r="FB12" s="12">
        <v>0.2406</v>
      </c>
      <c r="FC12" s="11">
        <v>63</v>
      </c>
      <c r="FD12" s="13">
        <v>12236.03</v>
      </c>
      <c r="FE12" s="11">
        <v>11</v>
      </c>
      <c r="FF12" s="11">
        <v>62</v>
      </c>
      <c r="FG12" s="13">
        <v>12035.42</v>
      </c>
      <c r="FH12" s="11">
        <v>13</v>
      </c>
      <c r="FI12" s="12">
        <v>0.0161</v>
      </c>
      <c r="FJ12" s="12">
        <v>0.0167</v>
      </c>
      <c r="FK12" s="11">
        <v>9</v>
      </c>
      <c r="FL12" s="13">
        <v>1691.61</v>
      </c>
      <c r="FM12" s="11">
        <v>3</v>
      </c>
      <c r="FN12" s="11">
        <v>15</v>
      </c>
      <c r="FO12" s="13">
        <v>2828.82</v>
      </c>
      <c r="FP12" s="11">
        <v>3</v>
      </c>
      <c r="FQ12" s="12">
        <v>-0.4</v>
      </c>
      <c r="FR12" s="12">
        <v>-0.402</v>
      </c>
      <c r="FS12" s="11">
        <v>22</v>
      </c>
      <c r="FT12" s="13">
        <v>5644.12</v>
      </c>
      <c r="FU12" s="11">
        <v>43</v>
      </c>
      <c r="FV12" s="11">
        <v>22</v>
      </c>
      <c r="FW12" s="13">
        <v>5568.85</v>
      </c>
      <c r="FX12" s="11">
        <v>57</v>
      </c>
      <c r="FY12" s="12"/>
      <c r="FZ12" s="12">
        <v>0.0135</v>
      </c>
      <c r="GA12" s="11">
        <v>3</v>
      </c>
      <c r="GB12" s="13">
        <v>538.6</v>
      </c>
      <c r="GC12" s="11">
        <v>7</v>
      </c>
      <c r="GD12" s="11">
        <v>10</v>
      </c>
      <c r="GE12" s="13">
        <v>1223.24</v>
      </c>
      <c r="GF12" s="11">
        <v>13</v>
      </c>
      <c r="GG12" s="12">
        <v>-0.7</v>
      </c>
      <c r="GH12" s="12">
        <v>-0.5597</v>
      </c>
      <c r="GI12" s="11"/>
      <c r="GJ12" s="13"/>
      <c r="GK12" s="11"/>
      <c r="GL12" s="11"/>
      <c r="GM12" s="13"/>
      <c r="GN12" s="11"/>
      <c r="GO12" s="12"/>
      <c r="GP12" s="12"/>
      <c r="GQ12" s="11">
        <v>22</v>
      </c>
      <c r="GR12" s="13">
        <v>4696.17</v>
      </c>
      <c r="GS12" s="11">
        <v>30</v>
      </c>
      <c r="GT12" s="11">
        <v>33</v>
      </c>
      <c r="GU12" s="13">
        <v>7040.93</v>
      </c>
      <c r="GV12" s="11">
        <v>34</v>
      </c>
      <c r="GW12" s="12">
        <v>-0.3333</v>
      </c>
      <c r="GX12" s="12">
        <v>-0.333</v>
      </c>
      <c r="GY12" s="11"/>
      <c r="GZ12" s="13"/>
      <c r="HA12" s="11"/>
      <c r="HB12" s="11"/>
      <c r="HC12" s="13"/>
      <c r="HD12" s="11"/>
      <c r="HE12" s="12"/>
      <c r="HF12" s="12"/>
      <c r="HG12" s="11">
        <v>1</v>
      </c>
      <c r="HH12" s="13">
        <v>219.43</v>
      </c>
      <c r="HI12" s="11">
        <v>15</v>
      </c>
      <c r="HJ12" s="11"/>
      <c r="HK12" s="13"/>
      <c r="HL12" s="11">
        <v>7</v>
      </c>
      <c r="HM12" s="12"/>
      <c r="HN12" s="12"/>
      <c r="HO12" s="11">
        <v>3</v>
      </c>
      <c r="HP12" s="13">
        <v>400.87</v>
      </c>
      <c r="HQ12" s="11">
        <v>19</v>
      </c>
      <c r="HR12" s="11">
        <v>7</v>
      </c>
      <c r="HS12" s="13">
        <v>1246.87</v>
      </c>
      <c r="HT12" s="11">
        <v>28</v>
      </c>
      <c r="HU12" s="12">
        <v>-0.5714</v>
      </c>
      <c r="HV12" s="12">
        <v>-0.6785</v>
      </c>
      <c r="HW12" s="11"/>
      <c r="HX12" s="13"/>
      <c r="HY12" s="11">
        <v>34</v>
      </c>
      <c r="HZ12" s="11"/>
      <c r="IA12" s="13"/>
      <c r="IB12" s="11"/>
      <c r="IC12" s="12"/>
      <c r="ID12" s="12"/>
      <c r="IE12" s="11"/>
      <c r="IF12" s="13"/>
      <c r="IG12" s="11"/>
      <c r="IH12" s="11"/>
      <c r="II12" s="13"/>
      <c r="IJ12" s="11"/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>
        <v>4832</v>
      </c>
      <c r="KR12" s="11"/>
      <c r="KS12" s="11"/>
      <c r="KT12" s="11"/>
      <c r="KU12" s="11">
        <v>538</v>
      </c>
      <c r="KV12" s="11"/>
      <c r="KW12" s="11"/>
      <c r="KX12" s="11"/>
      <c r="KY12" s="11">
        <v>1</v>
      </c>
      <c r="KZ12" s="11"/>
      <c r="LA12" s="11"/>
      <c r="LB12" s="11"/>
      <c r="LC12" s="11"/>
      <c r="LD12" s="11"/>
      <c r="LE12" s="11"/>
      <c r="LF12" s="11">
        <v>158</v>
      </c>
      <c r="LG12" s="11">
        <v>672</v>
      </c>
      <c r="LH12" s="11"/>
      <c r="LI12" s="11"/>
      <c r="LJ12" s="11"/>
      <c r="LK12" s="11"/>
      <c r="LL12" s="11">
        <v>755</v>
      </c>
      <c r="LM12" s="11">
        <v>60</v>
      </c>
      <c r="LN12" s="11">
        <v>340</v>
      </c>
      <c r="LO12" s="11"/>
      <c r="LP12" s="11">
        <v>110</v>
      </c>
      <c r="LQ12" s="11">
        <v>320</v>
      </c>
      <c r="LR12" s="11"/>
      <c r="LS12" s="11"/>
      <c r="LT12" s="11">
        <v>330</v>
      </c>
      <c r="LU12" s="11">
        <v>590</v>
      </c>
      <c r="LV12" s="11">
        <v>50</v>
      </c>
      <c r="LW12" s="11"/>
      <c r="LX12" s="11"/>
      <c r="LY12" s="11"/>
      <c r="LZ12" s="11">
        <v>70</v>
      </c>
      <c r="MA12" s="11">
        <v>380</v>
      </c>
      <c r="MB12" s="11"/>
      <c r="MC12" s="11">
        <v>60</v>
      </c>
      <c r="MD12" s="11"/>
      <c r="ME12" s="11"/>
      <c r="MF12" s="11"/>
      <c r="MG12" s="11">
        <v>290</v>
      </c>
      <c r="MH12" s="11">
        <v>490</v>
      </c>
      <c r="MI12" s="11">
        <v>860</v>
      </c>
      <c r="MJ12" s="11">
        <v>180</v>
      </c>
      <c r="MK12" s="11">
        <v>120</v>
      </c>
      <c r="ML12" s="11"/>
      <c r="MM12" s="11">
        <v>680</v>
      </c>
      <c r="MN12" s="11">
        <v>242</v>
      </c>
      <c r="MO12" s="11"/>
      <c r="MP12" s="11">
        <v>780</v>
      </c>
      <c r="MQ12" s="11"/>
      <c r="MR12" s="11"/>
      <c r="MS12" s="11"/>
      <c r="MT12" s="11">
        <v>220</v>
      </c>
      <c r="MU12" s="11"/>
      <c r="MV12" s="11">
        <v>830</v>
      </c>
      <c r="MW12" s="11"/>
      <c r="MX12" s="11"/>
      <c r="MY12" s="11"/>
      <c r="MZ12" s="11"/>
      <c r="NA12" s="11"/>
      <c r="NB12" s="11"/>
      <c r="NC12" s="11">
        <v>150</v>
      </c>
      <c r="ND12" s="11"/>
      <c r="NE12" s="11">
        <v>250</v>
      </c>
      <c r="NF12" s="11">
        <v>60</v>
      </c>
      <c r="NG12" s="11"/>
      <c r="NH12" s="11">
        <v>250</v>
      </c>
      <c r="NI12" s="11"/>
      <c r="NJ12" s="11">
        <v>770</v>
      </c>
      <c r="NK12" s="11"/>
      <c r="NL12" s="11">
        <v>170</v>
      </c>
      <c r="NM12" s="11"/>
      <c r="NN12" s="11">
        <v>460</v>
      </c>
      <c r="NO12" s="11">
        <v>110</v>
      </c>
      <c r="NP12" s="11">
        <v>170</v>
      </c>
      <c r="NQ12" s="11">
        <v>990</v>
      </c>
      <c r="NR12" s="11">
        <v>210</v>
      </c>
      <c r="NS12" s="11">
        <v>220</v>
      </c>
    </row>
    <row r="13">
      <c r="A13" s="10" t="s">
        <v>148</v>
      </c>
      <c r="B13" s="10" t="s">
        <v>157</v>
      </c>
      <c r="C13" s="11">
        <v>2213</v>
      </c>
      <c r="D13" s="11">
        <f>=ROUNDDOWN(11.9686316928069,0)</f>
      </c>
      <c r="E13" s="11">
        <v>3688</v>
      </c>
      <c r="F13" s="12">
        <v>0.9123</v>
      </c>
      <c r="G13" s="11"/>
      <c r="H13" s="11">
        <f>=ROUNDDOWN({0},0)</f>
      </c>
      <c r="I13" s="11"/>
      <c r="J13" s="12"/>
      <c r="K13" s="11">
        <v>8086</v>
      </c>
      <c r="L13" s="13">
        <v>546841.08</v>
      </c>
      <c r="M13" s="11">
        <v>42</v>
      </c>
      <c r="N13" s="14">
        <v>13020.03</v>
      </c>
      <c r="O13" s="11">
        <v>10639</v>
      </c>
      <c r="P13" s="13">
        <v>721711.29</v>
      </c>
      <c r="Q13" s="11">
        <v>44</v>
      </c>
      <c r="R13" s="14">
        <v>16402.53</v>
      </c>
      <c r="S13" s="12">
        <v>-0.24</v>
      </c>
      <c r="T13" s="12">
        <v>-0.2423</v>
      </c>
      <c r="U13" s="12">
        <v>-0.0455</v>
      </c>
      <c r="V13" s="12">
        <v>-0.2062</v>
      </c>
      <c r="W13" s="11">
        <v>991</v>
      </c>
      <c r="X13" s="13">
        <v>66872.94</v>
      </c>
      <c r="Y13" s="11">
        <v>29</v>
      </c>
      <c r="Z13" s="11">
        <v>843</v>
      </c>
      <c r="AA13" s="13">
        <v>62071.07</v>
      </c>
      <c r="AB13" s="11">
        <v>30</v>
      </c>
      <c r="AC13" s="12">
        <v>0.1756</v>
      </c>
      <c r="AD13" s="12">
        <v>0.0774</v>
      </c>
      <c r="AE13" s="11">
        <v>739</v>
      </c>
      <c r="AF13" s="13">
        <v>53567.48</v>
      </c>
      <c r="AG13" s="11">
        <v>42</v>
      </c>
      <c r="AH13" s="11">
        <v>584</v>
      </c>
      <c r="AI13" s="13">
        <v>38984.78</v>
      </c>
      <c r="AJ13" s="11">
        <v>44</v>
      </c>
      <c r="AK13" s="12">
        <v>0.2654</v>
      </c>
      <c r="AL13" s="12">
        <v>0.3741</v>
      </c>
      <c r="AM13" s="11">
        <v>2374</v>
      </c>
      <c r="AN13" s="13">
        <v>161442.69</v>
      </c>
      <c r="AO13" s="11">
        <v>41</v>
      </c>
      <c r="AP13" s="11">
        <v>4294</v>
      </c>
      <c r="AQ13" s="13">
        <v>280902.7</v>
      </c>
      <c r="AR13" s="11">
        <v>37</v>
      </c>
      <c r="AS13" s="12">
        <v>-0.4471</v>
      </c>
      <c r="AT13" s="12">
        <v>-0.4253</v>
      </c>
      <c r="AU13" s="11">
        <v>728</v>
      </c>
      <c r="AV13" s="13">
        <v>46184.71</v>
      </c>
      <c r="AW13" s="11">
        <v>42</v>
      </c>
      <c r="AX13" s="11">
        <v>764</v>
      </c>
      <c r="AY13" s="13">
        <v>53575.47</v>
      </c>
      <c r="AZ13" s="11">
        <v>44</v>
      </c>
      <c r="BA13" s="12">
        <v>-0.0471</v>
      </c>
      <c r="BB13" s="12">
        <v>-0.138</v>
      </c>
      <c r="BC13" s="11">
        <v>1418</v>
      </c>
      <c r="BD13" s="13">
        <v>90944.09</v>
      </c>
      <c r="BE13" s="11">
        <v>42</v>
      </c>
      <c r="BF13" s="11">
        <v>636</v>
      </c>
      <c r="BG13" s="13">
        <v>41122.7</v>
      </c>
      <c r="BH13" s="11">
        <v>44</v>
      </c>
      <c r="BI13" s="12">
        <v>1.2296</v>
      </c>
      <c r="BJ13" s="12">
        <v>1.2115</v>
      </c>
      <c r="BK13" s="11">
        <v>923</v>
      </c>
      <c r="BL13" s="13">
        <v>67745.09</v>
      </c>
      <c r="BM13" s="11">
        <v>42</v>
      </c>
      <c r="BN13" s="11">
        <v>1258</v>
      </c>
      <c r="BO13" s="13">
        <v>98121.54</v>
      </c>
      <c r="BP13" s="11">
        <v>44</v>
      </c>
      <c r="BQ13" s="12">
        <v>-0.2663</v>
      </c>
      <c r="BR13" s="12">
        <v>-0.3096</v>
      </c>
      <c r="BS13" s="11">
        <v>78</v>
      </c>
      <c r="BT13" s="13">
        <v>4735.41</v>
      </c>
      <c r="BU13" s="11"/>
      <c r="BV13" s="11">
        <v>43</v>
      </c>
      <c r="BW13" s="13">
        <v>2760.61</v>
      </c>
      <c r="BX13" s="11">
        <v>10</v>
      </c>
      <c r="BY13" s="12">
        <v>0.814</v>
      </c>
      <c r="BZ13" s="12">
        <v>0.7153</v>
      </c>
      <c r="CA13" s="11">
        <v>615</v>
      </c>
      <c r="CB13" s="13">
        <v>37527.73</v>
      </c>
      <c r="CC13" s="11">
        <v>37</v>
      </c>
      <c r="CD13" s="11">
        <v>304</v>
      </c>
      <c r="CE13" s="13">
        <v>22347.66</v>
      </c>
      <c r="CF13" s="11">
        <v>39</v>
      </c>
      <c r="CG13" s="12">
        <v>1.023</v>
      </c>
      <c r="CH13" s="12">
        <v>0.6793</v>
      </c>
      <c r="CI13" s="11">
        <v>43</v>
      </c>
      <c r="CJ13" s="13">
        <v>3023.96</v>
      </c>
      <c r="CK13" s="11">
        <v>24</v>
      </c>
      <c r="CL13" s="11">
        <v>94</v>
      </c>
      <c r="CM13" s="13">
        <v>5902.81</v>
      </c>
      <c r="CN13" s="11">
        <v>23</v>
      </c>
      <c r="CO13" s="12">
        <v>-0.5426</v>
      </c>
      <c r="CP13" s="12">
        <v>-0.4877</v>
      </c>
      <c r="CQ13" s="11">
        <v>68</v>
      </c>
      <c r="CR13" s="13">
        <v>4861.78</v>
      </c>
      <c r="CS13" s="11"/>
      <c r="CT13" s="11">
        <v>1646</v>
      </c>
      <c r="CU13" s="13">
        <v>101034.2</v>
      </c>
      <c r="CV13" s="11">
        <v>41</v>
      </c>
      <c r="CW13" s="12">
        <v>-0.9587</v>
      </c>
      <c r="CX13" s="12">
        <v>-0.9519</v>
      </c>
      <c r="CY13" s="11">
        <v>9</v>
      </c>
      <c r="CZ13" s="13">
        <v>744.36</v>
      </c>
      <c r="DA13" s="11">
        <v>22</v>
      </c>
      <c r="DB13" s="11">
        <v>14</v>
      </c>
      <c r="DC13" s="13">
        <v>1166.63</v>
      </c>
      <c r="DD13" s="11">
        <v>22</v>
      </c>
      <c r="DE13" s="12">
        <v>-0.3571</v>
      </c>
      <c r="DF13" s="12">
        <v>-0.362</v>
      </c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/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/>
      <c r="EN13" s="13"/>
      <c r="EO13" s="11"/>
      <c r="EP13" s="11"/>
      <c r="EQ13" s="13"/>
      <c r="ER13" s="11"/>
      <c r="ES13" s="12"/>
      <c r="ET13" s="12"/>
      <c r="EU13" s="11">
        <v>25</v>
      </c>
      <c r="EV13" s="13">
        <v>2807.78</v>
      </c>
      <c r="EW13" s="11">
        <v>10</v>
      </c>
      <c r="EX13" s="11">
        <v>33</v>
      </c>
      <c r="EY13" s="13">
        <v>3644.08</v>
      </c>
      <c r="EZ13" s="11">
        <v>2</v>
      </c>
      <c r="FA13" s="12">
        <v>-0.2424</v>
      </c>
      <c r="FB13" s="12">
        <v>-0.2295</v>
      </c>
      <c r="FC13" s="11"/>
      <c r="FD13" s="13"/>
      <c r="FE13" s="11"/>
      <c r="FF13" s="11"/>
      <c r="FG13" s="13"/>
      <c r="FH13" s="11"/>
      <c r="FI13" s="12"/>
      <c r="FJ13" s="12"/>
      <c r="FK13" s="11">
        <v>66</v>
      </c>
      <c r="FL13" s="13">
        <v>5452.44</v>
      </c>
      <c r="FM13" s="11">
        <v>17</v>
      </c>
      <c r="FN13" s="11">
        <v>90</v>
      </c>
      <c r="FO13" s="13">
        <v>7008.65</v>
      </c>
      <c r="FP13" s="11">
        <v>16</v>
      </c>
      <c r="FQ13" s="12">
        <v>-0.2667</v>
      </c>
      <c r="FR13" s="12">
        <v>-0.222</v>
      </c>
      <c r="FS13" s="11">
        <v>1</v>
      </c>
      <c r="FT13" s="13">
        <v>149.99</v>
      </c>
      <c r="FU13" s="11">
        <v>42</v>
      </c>
      <c r="FV13" s="11">
        <v>24</v>
      </c>
      <c r="FW13" s="13">
        <v>1910.28</v>
      </c>
      <c r="FX13" s="11">
        <v>44</v>
      </c>
      <c r="FY13" s="12">
        <v>-0.9583</v>
      </c>
      <c r="FZ13" s="12">
        <v>-0.9215</v>
      </c>
      <c r="GA13" s="11"/>
      <c r="GB13" s="13"/>
      <c r="GC13" s="11">
        <v>7</v>
      </c>
      <c r="GD13" s="11">
        <v>3</v>
      </c>
      <c r="GE13" s="13">
        <v>256.62</v>
      </c>
      <c r="GF13" s="11">
        <v>7</v>
      </c>
      <c r="GG13" s="12"/>
      <c r="GH13" s="12"/>
      <c r="GI13" s="11"/>
      <c r="GJ13" s="13"/>
      <c r="GK13" s="11"/>
      <c r="GL13" s="11"/>
      <c r="GM13" s="13"/>
      <c r="GN13" s="11"/>
      <c r="GO13" s="12"/>
      <c r="GP13" s="12"/>
      <c r="GQ13" s="11">
        <v>2</v>
      </c>
      <c r="GR13" s="13">
        <v>208.89</v>
      </c>
      <c r="GS13" s="11">
        <v>33</v>
      </c>
      <c r="GT13" s="11">
        <v>5</v>
      </c>
      <c r="GU13" s="13">
        <v>491.34</v>
      </c>
      <c r="GV13" s="11">
        <v>18</v>
      </c>
      <c r="GW13" s="12">
        <v>-0.6</v>
      </c>
      <c r="GX13" s="12">
        <v>-0.5749</v>
      </c>
      <c r="GY13" s="11"/>
      <c r="GZ13" s="13"/>
      <c r="HA13" s="11"/>
      <c r="HB13" s="11"/>
      <c r="HC13" s="13"/>
      <c r="HD13" s="11"/>
      <c r="HE13" s="12"/>
      <c r="HF13" s="12"/>
      <c r="HG13" s="11">
        <v>6</v>
      </c>
      <c r="HH13" s="13">
        <v>571.74</v>
      </c>
      <c r="HI13" s="11">
        <v>20</v>
      </c>
      <c r="HJ13" s="11">
        <v>3</v>
      </c>
      <c r="HK13" s="13">
        <v>325.1</v>
      </c>
      <c r="HL13" s="11">
        <v>5</v>
      </c>
      <c r="HM13" s="12">
        <v>1</v>
      </c>
      <c r="HN13" s="12">
        <v>0.7587</v>
      </c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/>
      <c r="II13" s="13"/>
      <c r="IJ13" s="11"/>
      <c r="IK13" s="12"/>
      <c r="IL13" s="12"/>
      <c r="IM13" s="11"/>
      <c r="IN13" s="13"/>
      <c r="IO13" s="11">
        <v>17</v>
      </c>
      <c r="IP13" s="11">
        <v>1</v>
      </c>
      <c r="IQ13" s="13">
        <v>85.05</v>
      </c>
      <c r="IR13" s="11">
        <v>16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>
        <v>2213</v>
      </c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>
        <v>482</v>
      </c>
      <c r="LO13" s="11">
        <v>385</v>
      </c>
      <c r="LP13" s="11"/>
      <c r="LQ13" s="11"/>
      <c r="LR13" s="11">
        <v>120</v>
      </c>
      <c r="LS13" s="11"/>
      <c r="LT13" s="11"/>
      <c r="LU13" s="11"/>
      <c r="LV13" s="11">
        <v>160</v>
      </c>
      <c r="LW13" s="11"/>
      <c r="LX13" s="11"/>
      <c r="LY13" s="11"/>
      <c r="LZ13" s="11"/>
      <c r="MA13" s="11"/>
      <c r="MB13" s="11"/>
      <c r="MC13" s="11"/>
      <c r="MD13" s="11">
        <v>90</v>
      </c>
      <c r="ME13" s="11"/>
      <c r="MF13" s="11"/>
      <c r="MG13" s="11"/>
      <c r="MH13" s="11"/>
      <c r="MI13" s="11">
        <v>60</v>
      </c>
      <c r="MJ13" s="11"/>
      <c r="MK13" s="11">
        <v>457</v>
      </c>
      <c r="ML13" s="11"/>
      <c r="MM13" s="11">
        <v>50</v>
      </c>
      <c r="MN13" s="11"/>
      <c r="MO13" s="11"/>
      <c r="MP13" s="11">
        <v>130</v>
      </c>
      <c r="MQ13" s="11">
        <v>255</v>
      </c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>
        <v>115</v>
      </c>
      <c r="NC13" s="11"/>
      <c r="ND13" s="11"/>
      <c r="NE13" s="11"/>
      <c r="NF13" s="11"/>
      <c r="NG13" s="11"/>
      <c r="NH13" s="11">
        <v>615</v>
      </c>
      <c r="NI13" s="11"/>
      <c r="NJ13" s="11">
        <v>327</v>
      </c>
      <c r="NK13" s="11"/>
      <c r="NL13" s="11"/>
      <c r="NM13" s="11"/>
      <c r="NN13" s="11">
        <v>152</v>
      </c>
      <c r="NO13" s="11"/>
      <c r="NP13" s="11"/>
      <c r="NQ13" s="11">
        <v>290</v>
      </c>
      <c r="NR13" s="11"/>
      <c r="NS13" s="11"/>
    </row>
    <row r="14">
      <c r="A14" s="10" t="s">
        <v>148</v>
      </c>
      <c r="B14" s="10" t="s">
        <v>158</v>
      </c>
      <c r="C14" s="11">
        <v>11733</v>
      </c>
      <c r="D14" s="11">
        <f>=ROUNDDOWN(16.4604377104377,0)</f>
      </c>
      <c r="E14" s="11">
        <v>16368</v>
      </c>
      <c r="F14" s="12">
        <v>0.8506</v>
      </c>
      <c r="G14" s="11">
        <v>1</v>
      </c>
      <c r="H14" s="11">
        <f>=ROUNDDOWN(0.555555555555556,0)</f>
      </c>
      <c r="I14" s="11"/>
      <c r="J14" s="12">
        <v>0.2179</v>
      </c>
      <c r="K14" s="11">
        <v>47487</v>
      </c>
      <c r="L14" s="13">
        <v>2629798.85</v>
      </c>
      <c r="M14" s="11">
        <v>69</v>
      </c>
      <c r="N14" s="14">
        <v>38113.03</v>
      </c>
      <c r="O14" s="11">
        <v>59604</v>
      </c>
      <c r="P14" s="13">
        <v>3283497.99</v>
      </c>
      <c r="Q14" s="11">
        <v>74</v>
      </c>
      <c r="R14" s="14">
        <v>44371.59</v>
      </c>
      <c r="S14" s="12">
        <v>-0.2033</v>
      </c>
      <c r="T14" s="12">
        <v>-0.1991</v>
      </c>
      <c r="U14" s="12">
        <v>-0.0676</v>
      </c>
      <c r="V14" s="12">
        <v>-0.141</v>
      </c>
      <c r="W14" s="11">
        <v>19517</v>
      </c>
      <c r="X14" s="13">
        <v>1126390.29</v>
      </c>
      <c r="Y14" s="11">
        <v>65</v>
      </c>
      <c r="Z14" s="11">
        <v>21820</v>
      </c>
      <c r="AA14" s="13">
        <v>1195014.32</v>
      </c>
      <c r="AB14" s="11">
        <v>64</v>
      </c>
      <c r="AC14" s="12">
        <v>-0.1055</v>
      </c>
      <c r="AD14" s="12">
        <v>-0.0574</v>
      </c>
      <c r="AE14" s="11">
        <v>5292</v>
      </c>
      <c r="AF14" s="13">
        <v>344901</v>
      </c>
      <c r="AG14" s="11">
        <v>61</v>
      </c>
      <c r="AH14" s="11">
        <v>4486</v>
      </c>
      <c r="AI14" s="13">
        <v>286789.54</v>
      </c>
      <c r="AJ14" s="11">
        <v>70</v>
      </c>
      <c r="AK14" s="12">
        <v>0.1797</v>
      </c>
      <c r="AL14" s="12">
        <v>0.2026</v>
      </c>
      <c r="AM14" s="11">
        <v>4083</v>
      </c>
      <c r="AN14" s="13">
        <v>162418.23</v>
      </c>
      <c r="AO14" s="11">
        <v>61</v>
      </c>
      <c r="AP14" s="11">
        <v>6325</v>
      </c>
      <c r="AQ14" s="13">
        <v>302636.47</v>
      </c>
      <c r="AR14" s="11">
        <v>60</v>
      </c>
      <c r="AS14" s="12">
        <v>-0.3545</v>
      </c>
      <c r="AT14" s="12">
        <v>-0.4633</v>
      </c>
      <c r="AU14" s="11">
        <v>1455</v>
      </c>
      <c r="AV14" s="13">
        <v>89797.13</v>
      </c>
      <c r="AW14" s="11">
        <v>61</v>
      </c>
      <c r="AX14" s="11">
        <v>2566</v>
      </c>
      <c r="AY14" s="13">
        <v>141243.28</v>
      </c>
      <c r="AZ14" s="11">
        <v>70</v>
      </c>
      <c r="BA14" s="12">
        <v>-0.433</v>
      </c>
      <c r="BB14" s="12">
        <v>-0.3642</v>
      </c>
      <c r="BC14" s="11">
        <v>3890</v>
      </c>
      <c r="BD14" s="13">
        <v>194906.94</v>
      </c>
      <c r="BE14" s="11">
        <v>61</v>
      </c>
      <c r="BF14" s="11">
        <v>2113</v>
      </c>
      <c r="BG14" s="13">
        <v>107861.73</v>
      </c>
      <c r="BH14" s="11">
        <v>70</v>
      </c>
      <c r="BI14" s="12">
        <v>0.841</v>
      </c>
      <c r="BJ14" s="12">
        <v>0.807</v>
      </c>
      <c r="BK14" s="11">
        <v>5148</v>
      </c>
      <c r="BL14" s="13">
        <v>266281.35</v>
      </c>
      <c r="BM14" s="11">
        <v>61</v>
      </c>
      <c r="BN14" s="11">
        <v>5183</v>
      </c>
      <c r="BO14" s="13">
        <v>279047.34</v>
      </c>
      <c r="BP14" s="11">
        <v>68</v>
      </c>
      <c r="BQ14" s="12">
        <v>-0.0068</v>
      </c>
      <c r="BR14" s="12">
        <v>-0.0457</v>
      </c>
      <c r="BS14" s="11">
        <v>1312</v>
      </c>
      <c r="BT14" s="13">
        <v>74373.06</v>
      </c>
      <c r="BU14" s="11">
        <v>58</v>
      </c>
      <c r="BV14" s="11">
        <v>1351</v>
      </c>
      <c r="BW14" s="13">
        <v>87178.59</v>
      </c>
      <c r="BX14" s="11">
        <v>67</v>
      </c>
      <c r="BY14" s="12">
        <v>-0.0289</v>
      </c>
      <c r="BZ14" s="12">
        <v>-0.1469</v>
      </c>
      <c r="CA14" s="11">
        <v>2595</v>
      </c>
      <c r="CB14" s="13">
        <v>158912.59</v>
      </c>
      <c r="CC14" s="11">
        <v>53</v>
      </c>
      <c r="CD14" s="11">
        <v>4408</v>
      </c>
      <c r="CE14" s="13">
        <v>265893.27</v>
      </c>
      <c r="CF14" s="11">
        <v>64</v>
      </c>
      <c r="CG14" s="12">
        <v>-0.4113</v>
      </c>
      <c r="CH14" s="12">
        <v>-0.4023</v>
      </c>
      <c r="CI14" s="11">
        <v>2421</v>
      </c>
      <c r="CJ14" s="13">
        <v>96692.39</v>
      </c>
      <c r="CK14" s="11">
        <v>57</v>
      </c>
      <c r="CL14" s="11">
        <v>4789</v>
      </c>
      <c r="CM14" s="13">
        <v>188420.83</v>
      </c>
      <c r="CN14" s="11">
        <v>58</v>
      </c>
      <c r="CO14" s="12">
        <v>-0.4945</v>
      </c>
      <c r="CP14" s="12">
        <v>-0.4868</v>
      </c>
      <c r="CQ14" s="11">
        <v>239</v>
      </c>
      <c r="CR14" s="13">
        <v>15936.34</v>
      </c>
      <c r="CS14" s="11"/>
      <c r="CT14" s="11">
        <v>4903</v>
      </c>
      <c r="CU14" s="13">
        <v>321813.45</v>
      </c>
      <c r="CV14" s="11">
        <v>68</v>
      </c>
      <c r="CW14" s="12">
        <v>-0.9513</v>
      </c>
      <c r="CX14" s="12">
        <v>-0.9505</v>
      </c>
      <c r="CY14" s="11">
        <v>203</v>
      </c>
      <c r="CZ14" s="13">
        <v>11817.49</v>
      </c>
      <c r="DA14" s="11">
        <v>58</v>
      </c>
      <c r="DB14" s="11">
        <v>153</v>
      </c>
      <c r="DC14" s="13">
        <v>9015.87</v>
      </c>
      <c r="DD14" s="11">
        <v>67</v>
      </c>
      <c r="DE14" s="12">
        <v>0.3268</v>
      </c>
      <c r="DF14" s="12">
        <v>0.3107</v>
      </c>
      <c r="DG14" s="11">
        <v>602</v>
      </c>
      <c r="DH14" s="13">
        <v>43940.38</v>
      </c>
      <c r="DI14" s="11">
        <v>29</v>
      </c>
      <c r="DJ14" s="11">
        <v>639</v>
      </c>
      <c r="DK14" s="13">
        <v>42732.97</v>
      </c>
      <c r="DL14" s="11">
        <v>35</v>
      </c>
      <c r="DM14" s="12">
        <v>-0.0579</v>
      </c>
      <c r="DN14" s="12">
        <v>0.0283</v>
      </c>
      <c r="DO14" s="11"/>
      <c r="DP14" s="13"/>
      <c r="DQ14" s="11">
        <v>1</v>
      </c>
      <c r="DR14" s="11">
        <v>8</v>
      </c>
      <c r="DS14" s="13">
        <v>200</v>
      </c>
      <c r="DT14" s="11"/>
      <c r="DU14" s="12"/>
      <c r="DV14" s="12"/>
      <c r="DW14" s="11"/>
      <c r="DX14" s="13"/>
      <c r="DY14" s="11"/>
      <c r="DZ14" s="11"/>
      <c r="EA14" s="13"/>
      <c r="EB14" s="11"/>
      <c r="EC14" s="12"/>
      <c r="ED14" s="12"/>
      <c r="EE14" s="11">
        <v>445</v>
      </c>
      <c r="EF14" s="13">
        <v>27798.46</v>
      </c>
      <c r="EG14" s="11">
        <v>20</v>
      </c>
      <c r="EH14" s="11">
        <v>607</v>
      </c>
      <c r="EI14" s="13">
        <v>39840.66</v>
      </c>
      <c r="EJ14" s="11">
        <v>29</v>
      </c>
      <c r="EK14" s="12">
        <v>-0.2669</v>
      </c>
      <c r="EL14" s="12">
        <v>-0.3023</v>
      </c>
      <c r="EM14" s="11">
        <v>68</v>
      </c>
      <c r="EN14" s="13">
        <v>1981.09</v>
      </c>
      <c r="EO14" s="11">
        <v>24</v>
      </c>
      <c r="EP14" s="11">
        <v>64</v>
      </c>
      <c r="EQ14" s="13">
        <v>3096.83</v>
      </c>
      <c r="ER14" s="11">
        <v>27</v>
      </c>
      <c r="ES14" s="12">
        <v>0.0625</v>
      </c>
      <c r="ET14" s="12">
        <v>-0.3603</v>
      </c>
      <c r="EU14" s="11">
        <v>4</v>
      </c>
      <c r="EV14" s="13">
        <v>242.64</v>
      </c>
      <c r="EW14" s="11">
        <v>4</v>
      </c>
      <c r="EX14" s="11">
        <v>9</v>
      </c>
      <c r="EY14" s="13">
        <v>560.39</v>
      </c>
      <c r="EZ14" s="11">
        <v>4</v>
      </c>
      <c r="FA14" s="12">
        <v>-0.5556</v>
      </c>
      <c r="FB14" s="12">
        <v>-0.567</v>
      </c>
      <c r="FC14" s="11">
        <v>18</v>
      </c>
      <c r="FD14" s="13">
        <v>1037.64</v>
      </c>
      <c r="FE14" s="11">
        <v>13</v>
      </c>
      <c r="FF14" s="11">
        <v>16</v>
      </c>
      <c r="FG14" s="13">
        <v>876.59</v>
      </c>
      <c r="FH14" s="11">
        <v>15</v>
      </c>
      <c r="FI14" s="12">
        <v>0.125</v>
      </c>
      <c r="FJ14" s="12">
        <v>0.1837</v>
      </c>
      <c r="FK14" s="11">
        <v>62</v>
      </c>
      <c r="FL14" s="13">
        <v>3981.76</v>
      </c>
      <c r="FM14" s="11">
        <v>7</v>
      </c>
      <c r="FN14" s="11">
        <v>26</v>
      </c>
      <c r="FO14" s="13">
        <v>1687.83</v>
      </c>
      <c r="FP14" s="11">
        <v>7</v>
      </c>
      <c r="FQ14" s="12">
        <v>1.3846</v>
      </c>
      <c r="FR14" s="12">
        <v>1.3591</v>
      </c>
      <c r="FS14" s="11">
        <v>12</v>
      </c>
      <c r="FT14" s="13">
        <v>1009.88</v>
      </c>
      <c r="FU14" s="11">
        <v>61</v>
      </c>
      <c r="FV14" s="11">
        <v>7</v>
      </c>
      <c r="FW14" s="13">
        <v>569.93</v>
      </c>
      <c r="FX14" s="11">
        <v>70</v>
      </c>
      <c r="FY14" s="12">
        <v>0.7143</v>
      </c>
      <c r="FZ14" s="12">
        <v>0.7719</v>
      </c>
      <c r="GA14" s="11">
        <v>12</v>
      </c>
      <c r="GB14" s="13">
        <v>746.73</v>
      </c>
      <c r="GC14" s="11">
        <v>16</v>
      </c>
      <c r="GD14" s="11">
        <v>1</v>
      </c>
      <c r="GE14" s="13">
        <v>23.15</v>
      </c>
      <c r="GF14" s="11">
        <v>26</v>
      </c>
      <c r="GG14" s="12">
        <v>11</v>
      </c>
      <c r="GH14" s="12">
        <v>31.2562</v>
      </c>
      <c r="GI14" s="11"/>
      <c r="GJ14" s="13"/>
      <c r="GK14" s="11"/>
      <c r="GL14" s="11"/>
      <c r="GM14" s="13"/>
      <c r="GN14" s="11"/>
      <c r="GO14" s="12"/>
      <c r="GP14" s="12"/>
      <c r="GQ14" s="11">
        <v>3</v>
      </c>
      <c r="GR14" s="13">
        <v>166.29</v>
      </c>
      <c r="GS14" s="11">
        <v>52</v>
      </c>
      <c r="GT14" s="11">
        <v>2</v>
      </c>
      <c r="GU14" s="13">
        <v>173.71</v>
      </c>
      <c r="GV14" s="11">
        <v>20</v>
      </c>
      <c r="GW14" s="12">
        <v>0.5</v>
      </c>
      <c r="GX14" s="12">
        <v>-0.0427</v>
      </c>
      <c r="GY14" s="11">
        <v>71</v>
      </c>
      <c r="GZ14" s="13">
        <v>3585.35</v>
      </c>
      <c r="HA14" s="11">
        <v>4</v>
      </c>
      <c r="HB14" s="11">
        <v>79</v>
      </c>
      <c r="HC14" s="13">
        <v>4817.64</v>
      </c>
      <c r="HD14" s="11">
        <v>6</v>
      </c>
      <c r="HE14" s="12">
        <v>-0.1013</v>
      </c>
      <c r="HF14" s="12">
        <v>-0.2558</v>
      </c>
      <c r="HG14" s="11">
        <v>32</v>
      </c>
      <c r="HH14" s="13">
        <v>2708.6</v>
      </c>
      <c r="HI14" s="11">
        <v>30</v>
      </c>
      <c r="HJ14" s="11">
        <v>49</v>
      </c>
      <c r="HK14" s="13">
        <v>4003.6</v>
      </c>
      <c r="HL14" s="11">
        <v>20</v>
      </c>
      <c r="HM14" s="12">
        <v>-0.3469</v>
      </c>
      <c r="HN14" s="12">
        <v>-0.3235</v>
      </c>
      <c r="HO14" s="11"/>
      <c r="HP14" s="13"/>
      <c r="HQ14" s="11"/>
      <c r="HR14" s="11"/>
      <c r="HS14" s="13"/>
      <c r="HT14" s="11"/>
      <c r="HU14" s="12"/>
      <c r="HV14" s="12"/>
      <c r="HW14" s="11"/>
      <c r="HX14" s="13"/>
      <c r="HY14" s="11"/>
      <c r="HZ14" s="11"/>
      <c r="IA14" s="13"/>
      <c r="IB14" s="11"/>
      <c r="IC14" s="12"/>
      <c r="ID14" s="12"/>
      <c r="IE14" s="11">
        <v>3</v>
      </c>
      <c r="IF14" s="13">
        <v>173.22</v>
      </c>
      <c r="IG14" s="11">
        <v>43</v>
      </c>
      <c r="IH14" s="11"/>
      <c r="II14" s="13"/>
      <c r="IJ14" s="11"/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>
        <v>11029</v>
      </c>
      <c r="KR14" s="11">
        <v>90</v>
      </c>
      <c r="KS14" s="11"/>
      <c r="KT14" s="11"/>
      <c r="KU14" s="11">
        <v>611</v>
      </c>
      <c r="KV14" s="11"/>
      <c r="KW14" s="11"/>
      <c r="KX14" s="11">
        <v>3</v>
      </c>
      <c r="KY14" s="11"/>
      <c r="KZ14" s="11"/>
      <c r="LA14" s="11"/>
      <c r="LB14" s="11"/>
      <c r="LC14" s="11"/>
      <c r="LD14" s="11"/>
      <c r="LE14" s="11"/>
      <c r="LF14" s="11">
        <v>1</v>
      </c>
      <c r="LG14" s="11"/>
      <c r="LH14" s="11">
        <v>212</v>
      </c>
      <c r="LI14" s="11"/>
      <c r="LJ14" s="11"/>
      <c r="LK14" s="11">
        <v>120</v>
      </c>
      <c r="LL14" s="11"/>
      <c r="LM14" s="11"/>
      <c r="LN14" s="11">
        <v>830</v>
      </c>
      <c r="LO14" s="11"/>
      <c r="LP14" s="11">
        <v>220</v>
      </c>
      <c r="LQ14" s="11">
        <v>450</v>
      </c>
      <c r="LR14" s="11"/>
      <c r="LS14" s="11"/>
      <c r="LT14" s="11">
        <v>1663</v>
      </c>
      <c r="LU14" s="11">
        <v>69</v>
      </c>
      <c r="LV14" s="11">
        <v>320</v>
      </c>
      <c r="LW14" s="11"/>
      <c r="LX14" s="11"/>
      <c r="LY14" s="11"/>
      <c r="LZ14" s="11"/>
      <c r="MA14" s="11"/>
      <c r="MB14" s="11"/>
      <c r="MC14" s="11"/>
      <c r="MD14" s="11">
        <v>230</v>
      </c>
      <c r="ME14" s="11"/>
      <c r="MF14" s="11">
        <v>769</v>
      </c>
      <c r="MG14" s="11"/>
      <c r="MH14" s="11"/>
      <c r="MI14" s="11">
        <v>2220</v>
      </c>
      <c r="MJ14" s="11"/>
      <c r="MK14" s="11">
        <v>1690</v>
      </c>
      <c r="ML14" s="11"/>
      <c r="MM14" s="11">
        <v>820</v>
      </c>
      <c r="MN14" s="11"/>
      <c r="MO14" s="11"/>
      <c r="MP14" s="11"/>
      <c r="MQ14" s="11"/>
      <c r="MR14" s="11">
        <v>370</v>
      </c>
      <c r="MS14" s="11"/>
      <c r="MT14" s="11"/>
      <c r="MU14" s="11"/>
      <c r="MV14" s="11"/>
      <c r="MW14" s="11">
        <v>185</v>
      </c>
      <c r="MX14" s="11"/>
      <c r="MY14" s="11"/>
      <c r="MZ14" s="11"/>
      <c r="NA14" s="11"/>
      <c r="NB14" s="11">
        <v>480</v>
      </c>
      <c r="NC14" s="11"/>
      <c r="ND14" s="11">
        <v>30</v>
      </c>
      <c r="NE14" s="11"/>
      <c r="NF14" s="11">
        <v>210</v>
      </c>
      <c r="NG14" s="11"/>
      <c r="NH14" s="11">
        <v>2320</v>
      </c>
      <c r="NI14" s="11"/>
      <c r="NJ14" s="11">
        <v>1950</v>
      </c>
      <c r="NK14" s="11"/>
      <c r="NL14" s="11"/>
      <c r="NM14" s="11"/>
      <c r="NN14" s="11">
        <v>500</v>
      </c>
      <c r="NO14" s="11"/>
      <c r="NP14" s="11">
        <v>410</v>
      </c>
      <c r="NQ14" s="11">
        <v>300</v>
      </c>
      <c r="NR14" s="11"/>
      <c r="NS14" s="11"/>
    </row>
    <row r="15">
      <c r="A15" s="10" t="s">
        <v>159</v>
      </c>
      <c r="B15" s="10" t="s">
        <v>160</v>
      </c>
      <c r="C15" s="11">
        <v>98360</v>
      </c>
      <c r="D15" s="11">
        <f>=ROUNDDOWN({0},0)</f>
      </c>
      <c r="E15" s="11">
        <v>83682</v>
      </c>
      <c r="F15" s="12"/>
      <c r="G15" s="11">
        <v>519</v>
      </c>
      <c r="H15" s="11">
        <f>=ROUNDDOWN({0},0)</f>
      </c>
      <c r="I15" s="11">
        <v>430</v>
      </c>
      <c r="J15" s="12"/>
      <c r="K15" s="11">
        <v>236719</v>
      </c>
      <c r="L15" s="13">
        <v>17287164.36</v>
      </c>
      <c r="M15" s="11">
        <v>588</v>
      </c>
      <c r="N15" s="14">
        <v>29399.94</v>
      </c>
      <c r="O15" s="11">
        <v>339034</v>
      </c>
      <c r="P15" s="13">
        <v>23213760.1</v>
      </c>
      <c r="Q15" s="11">
        <v>663</v>
      </c>
      <c r="R15" s="14">
        <v>35013.21</v>
      </c>
      <c r="S15" s="12">
        <v>-0.3018</v>
      </c>
      <c r="T15" s="12">
        <v>-0.2553</v>
      </c>
      <c r="U15" s="12">
        <v>-0.1131</v>
      </c>
      <c r="V15" s="12">
        <v>-0.1603</v>
      </c>
      <c r="W15" s="11">
        <v>59503</v>
      </c>
      <c r="X15" s="13">
        <v>3827204.19</v>
      </c>
      <c r="Y15" s="11">
        <v>356</v>
      </c>
      <c r="Z15" s="11">
        <v>86285</v>
      </c>
      <c r="AA15" s="13">
        <v>5364143.48</v>
      </c>
      <c r="AB15" s="11">
        <v>354</v>
      </c>
      <c r="AC15" s="12">
        <v>-0.3104</v>
      </c>
      <c r="AD15" s="12">
        <v>-0.2865</v>
      </c>
      <c r="AE15" s="11">
        <v>28341</v>
      </c>
      <c r="AF15" s="13">
        <v>2848508.14</v>
      </c>
      <c r="AG15" s="11">
        <v>563</v>
      </c>
      <c r="AH15" s="11">
        <v>24028</v>
      </c>
      <c r="AI15" s="13">
        <v>1938721.95</v>
      </c>
      <c r="AJ15" s="11">
        <v>579</v>
      </c>
      <c r="AK15" s="12">
        <v>0.1795</v>
      </c>
      <c r="AL15" s="12">
        <v>0.4693</v>
      </c>
      <c r="AM15" s="11">
        <v>34162</v>
      </c>
      <c r="AN15" s="13">
        <v>2231517.39</v>
      </c>
      <c r="AO15" s="11">
        <v>543</v>
      </c>
      <c r="AP15" s="11">
        <v>48011</v>
      </c>
      <c r="AQ15" s="13">
        <v>3051316.11</v>
      </c>
      <c r="AR15" s="11">
        <v>492</v>
      </c>
      <c r="AS15" s="12">
        <v>-0.2885</v>
      </c>
      <c r="AT15" s="12">
        <v>-0.2687</v>
      </c>
      <c r="AU15" s="11">
        <v>21246</v>
      </c>
      <c r="AV15" s="13">
        <v>2005875.31</v>
      </c>
      <c r="AW15" s="11">
        <v>572</v>
      </c>
      <c r="AX15" s="11">
        <v>25599</v>
      </c>
      <c r="AY15" s="13">
        <v>2347175.58</v>
      </c>
      <c r="AZ15" s="11">
        <v>611</v>
      </c>
      <c r="BA15" s="12">
        <v>-0.17</v>
      </c>
      <c r="BB15" s="12">
        <v>-0.1454</v>
      </c>
      <c r="BC15" s="11">
        <v>23757</v>
      </c>
      <c r="BD15" s="13">
        <v>1778226.04</v>
      </c>
      <c r="BE15" s="11">
        <v>570</v>
      </c>
      <c r="BF15" s="11">
        <v>21766</v>
      </c>
      <c r="BG15" s="13">
        <v>1626968.5</v>
      </c>
      <c r="BH15" s="11">
        <v>579</v>
      </c>
      <c r="BI15" s="12">
        <v>0.0915</v>
      </c>
      <c r="BJ15" s="12">
        <v>0.093</v>
      </c>
      <c r="BK15" s="11">
        <v>24512</v>
      </c>
      <c r="BL15" s="13">
        <v>1551999.73</v>
      </c>
      <c r="BM15" s="11">
        <v>495</v>
      </c>
      <c r="BN15" s="11">
        <v>29110</v>
      </c>
      <c r="BO15" s="13">
        <v>1863582.96</v>
      </c>
      <c r="BP15" s="11">
        <v>553</v>
      </c>
      <c r="BQ15" s="12">
        <v>-0.158</v>
      </c>
      <c r="BR15" s="12">
        <v>-0.1672</v>
      </c>
      <c r="BS15" s="11">
        <v>17438</v>
      </c>
      <c r="BT15" s="13">
        <v>1057240.99</v>
      </c>
      <c r="BU15" s="11">
        <v>288</v>
      </c>
      <c r="BV15" s="11">
        <v>22528</v>
      </c>
      <c r="BW15" s="13">
        <v>1375360.25</v>
      </c>
      <c r="BX15" s="11">
        <v>365</v>
      </c>
      <c r="BY15" s="12">
        <v>-0.2259</v>
      </c>
      <c r="BZ15" s="12">
        <v>-0.2313</v>
      </c>
      <c r="CA15" s="11">
        <v>13534</v>
      </c>
      <c r="CB15" s="13">
        <v>991845.68</v>
      </c>
      <c r="CC15" s="11">
        <v>507</v>
      </c>
      <c r="CD15" s="11">
        <v>16894</v>
      </c>
      <c r="CE15" s="13">
        <v>1152856.24</v>
      </c>
      <c r="CF15" s="11">
        <v>460</v>
      </c>
      <c r="CG15" s="12">
        <v>-0.1989</v>
      </c>
      <c r="CH15" s="12">
        <v>-0.1397</v>
      </c>
      <c r="CI15" s="11">
        <v>5506</v>
      </c>
      <c r="CJ15" s="13">
        <v>362233.51</v>
      </c>
      <c r="CK15" s="11">
        <v>380</v>
      </c>
      <c r="CL15" s="11">
        <v>12112</v>
      </c>
      <c r="CM15" s="13">
        <v>842625.28</v>
      </c>
      <c r="CN15" s="11">
        <v>415</v>
      </c>
      <c r="CO15" s="12">
        <v>-0.5454</v>
      </c>
      <c r="CP15" s="12">
        <v>-0.5701</v>
      </c>
      <c r="CQ15" s="11">
        <v>1954</v>
      </c>
      <c r="CR15" s="13">
        <v>154997.59</v>
      </c>
      <c r="CS15" s="11"/>
      <c r="CT15" s="11">
        <v>44407</v>
      </c>
      <c r="CU15" s="13">
        <v>3073338.64</v>
      </c>
      <c r="CV15" s="11">
        <v>532</v>
      </c>
      <c r="CW15" s="12">
        <v>-0.956</v>
      </c>
      <c r="CX15" s="12">
        <v>-0.9496</v>
      </c>
      <c r="CY15" s="11">
        <v>1061</v>
      </c>
      <c r="CZ15" s="13">
        <v>75542.97</v>
      </c>
      <c r="DA15" s="11">
        <v>368</v>
      </c>
      <c r="DB15" s="11">
        <v>1379</v>
      </c>
      <c r="DC15" s="13">
        <v>100916.7</v>
      </c>
      <c r="DD15" s="11">
        <v>366</v>
      </c>
      <c r="DE15" s="12">
        <v>-0.2306</v>
      </c>
      <c r="DF15" s="12">
        <v>-0.2514</v>
      </c>
      <c r="DG15" s="11">
        <v>847</v>
      </c>
      <c r="DH15" s="13">
        <v>58856.18</v>
      </c>
      <c r="DI15" s="11">
        <v>47</v>
      </c>
      <c r="DJ15" s="11">
        <v>1123</v>
      </c>
      <c r="DK15" s="13">
        <v>67046.94</v>
      </c>
      <c r="DL15" s="11">
        <v>49</v>
      </c>
      <c r="DM15" s="12">
        <v>-0.2458</v>
      </c>
      <c r="DN15" s="12">
        <v>-0.1222</v>
      </c>
      <c r="DO15" s="11">
        <v>653</v>
      </c>
      <c r="DP15" s="13">
        <v>45989.07</v>
      </c>
      <c r="DQ15" s="11">
        <v>160</v>
      </c>
      <c r="DR15" s="11">
        <v>780</v>
      </c>
      <c r="DS15" s="13">
        <v>57544.82</v>
      </c>
      <c r="DT15" s="11">
        <v>111</v>
      </c>
      <c r="DU15" s="12">
        <v>-0.1628</v>
      </c>
      <c r="DV15" s="12">
        <v>-0.2008</v>
      </c>
      <c r="DW15" s="11">
        <v>765</v>
      </c>
      <c r="DX15" s="13">
        <v>45435.61</v>
      </c>
      <c r="DY15" s="11">
        <v>56</v>
      </c>
      <c r="DZ15" s="11">
        <v>1463</v>
      </c>
      <c r="EA15" s="13">
        <v>99418.61</v>
      </c>
      <c r="EB15" s="11">
        <v>56</v>
      </c>
      <c r="EC15" s="12">
        <v>-0.4771</v>
      </c>
      <c r="ED15" s="12">
        <v>-0.543</v>
      </c>
      <c r="EE15" s="11">
        <v>638</v>
      </c>
      <c r="EF15" s="13">
        <v>43832.36</v>
      </c>
      <c r="EG15" s="11">
        <v>52</v>
      </c>
      <c r="EH15" s="11">
        <v>610</v>
      </c>
      <c r="EI15" s="13">
        <v>40446.51</v>
      </c>
      <c r="EJ15" s="11">
        <v>31</v>
      </c>
      <c r="EK15" s="12">
        <v>0.0459</v>
      </c>
      <c r="EL15" s="12">
        <v>0.0837</v>
      </c>
      <c r="EM15" s="11">
        <v>483</v>
      </c>
      <c r="EN15" s="13">
        <v>39260.59</v>
      </c>
      <c r="EO15" s="11">
        <v>136</v>
      </c>
      <c r="EP15" s="11">
        <v>114</v>
      </c>
      <c r="EQ15" s="13">
        <v>5209.8</v>
      </c>
      <c r="ER15" s="11">
        <v>149</v>
      </c>
      <c r="ES15" s="12">
        <v>3.2368</v>
      </c>
      <c r="ET15" s="12">
        <v>6.5359</v>
      </c>
      <c r="EU15" s="11">
        <v>228</v>
      </c>
      <c r="EV15" s="13">
        <v>29921.12</v>
      </c>
      <c r="EW15" s="11">
        <v>92</v>
      </c>
      <c r="EX15" s="11">
        <v>189</v>
      </c>
      <c r="EY15" s="13">
        <v>24905.17</v>
      </c>
      <c r="EZ15" s="11">
        <v>48</v>
      </c>
      <c r="FA15" s="12">
        <v>0.2063</v>
      </c>
      <c r="FB15" s="12">
        <v>0.2014</v>
      </c>
      <c r="FC15" s="11">
        <v>256</v>
      </c>
      <c r="FD15" s="13">
        <v>26687.38</v>
      </c>
      <c r="FE15" s="11">
        <v>97</v>
      </c>
      <c r="FF15" s="11">
        <v>149</v>
      </c>
      <c r="FG15" s="13">
        <v>18474.49</v>
      </c>
      <c r="FH15" s="11">
        <v>99</v>
      </c>
      <c r="FI15" s="12">
        <v>0.7181</v>
      </c>
      <c r="FJ15" s="12">
        <v>0.4446</v>
      </c>
      <c r="FK15" s="11">
        <v>328</v>
      </c>
      <c r="FL15" s="13">
        <v>23936.32</v>
      </c>
      <c r="FM15" s="11">
        <v>100</v>
      </c>
      <c r="FN15" s="11">
        <v>335</v>
      </c>
      <c r="FO15" s="13">
        <v>24683.18</v>
      </c>
      <c r="FP15" s="11">
        <v>102</v>
      </c>
      <c r="FQ15" s="12">
        <v>-0.0209</v>
      </c>
      <c r="FR15" s="12">
        <v>-0.0303</v>
      </c>
      <c r="FS15" s="11">
        <v>140</v>
      </c>
      <c r="FT15" s="13">
        <v>17642.72</v>
      </c>
      <c r="FU15" s="11">
        <v>576</v>
      </c>
      <c r="FV15" s="11">
        <v>223</v>
      </c>
      <c r="FW15" s="13">
        <v>24470.97</v>
      </c>
      <c r="FX15" s="11">
        <v>585</v>
      </c>
      <c r="FY15" s="12">
        <v>-0.3722</v>
      </c>
      <c r="FZ15" s="12">
        <v>-0.279</v>
      </c>
      <c r="GA15" s="11">
        <v>324</v>
      </c>
      <c r="GB15" s="13">
        <v>17308.49</v>
      </c>
      <c r="GC15" s="11">
        <v>220</v>
      </c>
      <c r="GD15" s="11">
        <v>383</v>
      </c>
      <c r="GE15" s="13">
        <v>24981.24</v>
      </c>
      <c r="GF15" s="11">
        <v>265</v>
      </c>
      <c r="GG15" s="12">
        <v>-0.154</v>
      </c>
      <c r="GH15" s="12">
        <v>-0.3071</v>
      </c>
      <c r="GI15" s="11">
        <v>551</v>
      </c>
      <c r="GJ15" s="13">
        <v>16978.9</v>
      </c>
      <c r="GK15" s="11">
        <v>71</v>
      </c>
      <c r="GL15" s="11">
        <v>123</v>
      </c>
      <c r="GM15" s="13">
        <v>4368.61</v>
      </c>
      <c r="GN15" s="11">
        <v>68</v>
      </c>
      <c r="GO15" s="12">
        <v>3.4797</v>
      </c>
      <c r="GP15" s="12">
        <v>2.8866</v>
      </c>
      <c r="GQ15" s="11">
        <v>127</v>
      </c>
      <c r="GR15" s="13">
        <v>13649.55</v>
      </c>
      <c r="GS15" s="11">
        <v>448</v>
      </c>
      <c r="GT15" s="11">
        <v>116</v>
      </c>
      <c r="GU15" s="13">
        <v>14897.47</v>
      </c>
      <c r="GV15" s="11">
        <v>230</v>
      </c>
      <c r="GW15" s="12">
        <v>0.0948</v>
      </c>
      <c r="GX15" s="12">
        <v>-0.0838</v>
      </c>
      <c r="GY15" s="11">
        <v>223</v>
      </c>
      <c r="GZ15" s="13">
        <v>11190.2</v>
      </c>
      <c r="HA15" s="11">
        <v>10</v>
      </c>
      <c r="HB15" s="11">
        <v>1184</v>
      </c>
      <c r="HC15" s="13">
        <v>59870.32</v>
      </c>
      <c r="HD15" s="11">
        <v>30</v>
      </c>
      <c r="HE15" s="12">
        <v>-0.8117</v>
      </c>
      <c r="HF15" s="12">
        <v>-0.8131</v>
      </c>
      <c r="HG15" s="11">
        <v>124</v>
      </c>
      <c r="HH15" s="13">
        <v>10075.45</v>
      </c>
      <c r="HI15" s="11">
        <v>280</v>
      </c>
      <c r="HJ15" s="11">
        <v>108</v>
      </c>
      <c r="HK15" s="13">
        <v>8717.03</v>
      </c>
      <c r="HL15" s="11">
        <v>87</v>
      </c>
      <c r="HM15" s="12">
        <v>0.1481</v>
      </c>
      <c r="HN15" s="12">
        <v>0.1558</v>
      </c>
      <c r="HO15" s="11">
        <v>9</v>
      </c>
      <c r="HP15" s="13">
        <v>817.56</v>
      </c>
      <c r="HQ15" s="11">
        <v>45</v>
      </c>
      <c r="HR15" s="11">
        <v>14</v>
      </c>
      <c r="HS15" s="13">
        <v>1634.2</v>
      </c>
      <c r="HT15" s="11">
        <v>54</v>
      </c>
      <c r="HU15" s="12">
        <v>-0.3571</v>
      </c>
      <c r="HV15" s="12">
        <v>-0.4997</v>
      </c>
      <c r="HW15" s="11">
        <v>6</v>
      </c>
      <c r="HX15" s="13">
        <v>218.1</v>
      </c>
      <c r="HY15" s="11">
        <v>387</v>
      </c>
      <c r="HZ15" s="11"/>
      <c r="IA15" s="13"/>
      <c r="IB15" s="11"/>
      <c r="IC15" s="12"/>
      <c r="ID15" s="12"/>
      <c r="IE15" s="11">
        <v>3</v>
      </c>
      <c r="IF15" s="13">
        <v>173.22</v>
      </c>
      <c r="IG15" s="11">
        <v>57</v>
      </c>
      <c r="IH15" s="11"/>
      <c r="II15" s="13"/>
      <c r="IJ15" s="11"/>
      <c r="IK15" s="12"/>
      <c r="IL15" s="12"/>
      <c r="IM15" s="11"/>
      <c r="IN15" s="13"/>
      <c r="IO15" s="11">
        <v>17</v>
      </c>
      <c r="IP15" s="11">
        <v>1</v>
      </c>
      <c r="IQ15" s="13">
        <v>85.05</v>
      </c>
      <c r="IR15" s="11">
        <v>16</v>
      </c>
      <c r="IS15" s="12">
        <v>-1</v>
      </c>
      <c r="IT15" s="12">
        <v>-1</v>
      </c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342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>
        <v>72513</v>
      </c>
      <c r="KR15" s="11">
        <v>14018</v>
      </c>
      <c r="KS15" s="11"/>
      <c r="KT15" s="11"/>
      <c r="KU15" s="11">
        <v>11020</v>
      </c>
      <c r="KV15" s="11"/>
      <c r="KW15" s="11"/>
      <c r="KX15" s="11">
        <v>144</v>
      </c>
      <c r="KY15" s="11">
        <v>591</v>
      </c>
      <c r="KZ15" s="11"/>
      <c r="LA15" s="11"/>
      <c r="LB15" s="11">
        <v>74</v>
      </c>
      <c r="LC15" s="11"/>
      <c r="LD15" s="11"/>
      <c r="LE15" s="11">
        <v>1</v>
      </c>
      <c r="LF15" s="11">
        <v>518</v>
      </c>
      <c r="LG15" s="11">
        <v>982</v>
      </c>
      <c r="LH15" s="11">
        <v>3042</v>
      </c>
      <c r="LI15" s="11">
        <v>743</v>
      </c>
      <c r="LJ15" s="11">
        <v>487</v>
      </c>
      <c r="LK15" s="11">
        <v>120</v>
      </c>
      <c r="LL15" s="11">
        <v>1415</v>
      </c>
      <c r="LM15" s="11">
        <v>520</v>
      </c>
      <c r="LN15" s="11">
        <v>3146</v>
      </c>
      <c r="LO15" s="11">
        <v>385</v>
      </c>
      <c r="LP15" s="11">
        <v>1224</v>
      </c>
      <c r="LQ15" s="11">
        <v>1282</v>
      </c>
      <c r="LR15" s="11">
        <v>386</v>
      </c>
      <c r="LS15" s="11">
        <v>180</v>
      </c>
      <c r="LT15" s="11">
        <v>2353</v>
      </c>
      <c r="LU15" s="11">
        <v>1064</v>
      </c>
      <c r="LV15" s="11">
        <v>1210</v>
      </c>
      <c r="LW15" s="11">
        <v>270</v>
      </c>
      <c r="LX15" s="11">
        <v>1192</v>
      </c>
      <c r="LY15" s="11">
        <v>950</v>
      </c>
      <c r="LZ15" s="11">
        <v>370</v>
      </c>
      <c r="MA15" s="11">
        <v>635</v>
      </c>
      <c r="MB15" s="11">
        <v>780</v>
      </c>
      <c r="MC15" s="11">
        <v>755</v>
      </c>
      <c r="MD15" s="11">
        <v>718</v>
      </c>
      <c r="ME15" s="11">
        <v>715</v>
      </c>
      <c r="MF15" s="11">
        <v>1269</v>
      </c>
      <c r="MG15" s="11">
        <v>1560</v>
      </c>
      <c r="MH15" s="11">
        <v>620</v>
      </c>
      <c r="MI15" s="11">
        <v>3180</v>
      </c>
      <c r="MJ15" s="11">
        <v>180</v>
      </c>
      <c r="MK15" s="11">
        <v>3821</v>
      </c>
      <c r="ML15" s="11">
        <v>110</v>
      </c>
      <c r="MM15" s="11">
        <v>4266</v>
      </c>
      <c r="MN15" s="11">
        <v>1092</v>
      </c>
      <c r="MO15" s="11">
        <v>580</v>
      </c>
      <c r="MP15" s="11">
        <v>3631</v>
      </c>
      <c r="MQ15" s="11">
        <v>365</v>
      </c>
      <c r="MR15" s="11">
        <v>370</v>
      </c>
      <c r="MS15" s="11">
        <v>500</v>
      </c>
      <c r="MT15" s="11">
        <v>220</v>
      </c>
      <c r="MU15" s="11">
        <v>900</v>
      </c>
      <c r="MV15" s="11">
        <v>2070</v>
      </c>
      <c r="MW15" s="11">
        <v>285</v>
      </c>
      <c r="MX15" s="11">
        <v>510</v>
      </c>
      <c r="MY15" s="11">
        <v>370</v>
      </c>
      <c r="MZ15" s="11">
        <v>330</v>
      </c>
      <c r="NA15" s="11">
        <v>330</v>
      </c>
      <c r="NB15" s="11">
        <v>1610</v>
      </c>
      <c r="NC15" s="11">
        <v>150</v>
      </c>
      <c r="ND15" s="11">
        <v>30</v>
      </c>
      <c r="NE15" s="11">
        <v>2083</v>
      </c>
      <c r="NF15" s="11">
        <v>270</v>
      </c>
      <c r="NG15" s="11">
        <v>260</v>
      </c>
      <c r="NH15" s="11">
        <v>7444</v>
      </c>
      <c r="NI15" s="11">
        <v>470</v>
      </c>
      <c r="NJ15" s="11">
        <v>7446</v>
      </c>
      <c r="NK15" s="11">
        <v>120</v>
      </c>
      <c r="NL15" s="11">
        <v>170</v>
      </c>
      <c r="NM15" s="11">
        <v>450</v>
      </c>
      <c r="NN15" s="11">
        <v>3557</v>
      </c>
      <c r="NO15" s="11">
        <v>110</v>
      </c>
      <c r="NP15" s="11">
        <v>4560</v>
      </c>
      <c r="NQ15" s="11">
        <v>3469</v>
      </c>
      <c r="NR15" s="11">
        <v>210</v>
      </c>
      <c r="NS15" s="11">
        <v>220</v>
      </c>
    </row>
    <row r="16">
      <c r="A16" s="20" t="s">
        <v>161</v>
      </c>
      <c r="B16" s="15" t="s">
        <v>160</v>
      </c>
      <c r="C16" s="16">
        <v>98360</v>
      </c>
      <c r="D16" s="16">
        <f>=ROUNDDOWN({0},0)</f>
      </c>
      <c r="E16" s="16">
        <v>83682</v>
      </c>
      <c r="F16" s="17"/>
      <c r="G16" s="16">
        <v>519</v>
      </c>
      <c r="H16" s="16">
        <f>=ROUNDDOWN({0},0)</f>
      </c>
      <c r="I16" s="16">
        <v>430</v>
      </c>
      <c r="J16" s="17"/>
      <c r="K16" s="16">
        <v>236719</v>
      </c>
      <c r="L16" s="18">
        <v>17287164.36</v>
      </c>
      <c r="M16" s="16">
        <v>588</v>
      </c>
      <c r="N16" s="19">
        <v>29399.94</v>
      </c>
      <c r="O16" s="16">
        <v>339034</v>
      </c>
      <c r="P16" s="18">
        <v>23213760.1</v>
      </c>
      <c r="Q16" s="16">
        <v>663</v>
      </c>
      <c r="R16" s="19">
        <v>35013.21</v>
      </c>
      <c r="S16" s="17">
        <v>-0.3018</v>
      </c>
      <c r="T16" s="17">
        <v>-0.2553</v>
      </c>
      <c r="U16" s="17">
        <v>-0.1131</v>
      </c>
      <c r="V16" s="17">
        <v>-0.1603</v>
      </c>
      <c r="W16" s="16">
        <v>59503</v>
      </c>
      <c r="X16" s="18">
        <v>3827204.19</v>
      </c>
      <c r="Y16" s="16">
        <v>356</v>
      </c>
      <c r="Z16" s="16">
        <v>86285</v>
      </c>
      <c r="AA16" s="18">
        <v>5364143.48</v>
      </c>
      <c r="AB16" s="16">
        <v>354</v>
      </c>
      <c r="AC16" s="17">
        <v>-0.3104</v>
      </c>
      <c r="AD16" s="17">
        <v>-0.2865</v>
      </c>
      <c r="AE16" s="16">
        <v>28341</v>
      </c>
      <c r="AF16" s="18">
        <v>2848508.14</v>
      </c>
      <c r="AG16" s="16">
        <v>563</v>
      </c>
      <c r="AH16" s="16">
        <v>24028</v>
      </c>
      <c r="AI16" s="18">
        <v>1938721.95</v>
      </c>
      <c r="AJ16" s="16">
        <v>579</v>
      </c>
      <c r="AK16" s="17">
        <v>0.1795</v>
      </c>
      <c r="AL16" s="17">
        <v>0.4693</v>
      </c>
      <c r="AM16" s="16">
        <v>34162</v>
      </c>
      <c r="AN16" s="18">
        <v>2231517.39</v>
      </c>
      <c r="AO16" s="16">
        <v>543</v>
      </c>
      <c r="AP16" s="16">
        <v>48011</v>
      </c>
      <c r="AQ16" s="18">
        <v>3051316.11</v>
      </c>
      <c r="AR16" s="16">
        <v>492</v>
      </c>
      <c r="AS16" s="17">
        <v>-0.2885</v>
      </c>
      <c r="AT16" s="17">
        <v>-0.2687</v>
      </c>
      <c r="AU16" s="16">
        <v>21246</v>
      </c>
      <c r="AV16" s="18">
        <v>2005875.31</v>
      </c>
      <c r="AW16" s="16">
        <v>572</v>
      </c>
      <c r="AX16" s="16">
        <v>25599</v>
      </c>
      <c r="AY16" s="18">
        <v>2347175.58</v>
      </c>
      <c r="AZ16" s="16">
        <v>611</v>
      </c>
      <c r="BA16" s="17">
        <v>-0.17</v>
      </c>
      <c r="BB16" s="17">
        <v>-0.1454</v>
      </c>
      <c r="BC16" s="16">
        <v>23757</v>
      </c>
      <c r="BD16" s="18">
        <v>1778226.04</v>
      </c>
      <c r="BE16" s="16">
        <v>570</v>
      </c>
      <c r="BF16" s="16">
        <v>21766</v>
      </c>
      <c r="BG16" s="18">
        <v>1626968.5</v>
      </c>
      <c r="BH16" s="16">
        <v>579</v>
      </c>
      <c r="BI16" s="17">
        <v>0.0915</v>
      </c>
      <c r="BJ16" s="17">
        <v>0.093</v>
      </c>
      <c r="BK16" s="16">
        <v>24512</v>
      </c>
      <c r="BL16" s="18">
        <v>1551999.73</v>
      </c>
      <c r="BM16" s="16">
        <v>495</v>
      </c>
      <c r="BN16" s="16">
        <v>29110</v>
      </c>
      <c r="BO16" s="18">
        <v>1863582.96</v>
      </c>
      <c r="BP16" s="16">
        <v>553</v>
      </c>
      <c r="BQ16" s="17">
        <v>-0.158</v>
      </c>
      <c r="BR16" s="17">
        <v>-0.1672</v>
      </c>
      <c r="BS16" s="16">
        <v>17438</v>
      </c>
      <c r="BT16" s="18">
        <v>1057240.99</v>
      </c>
      <c r="BU16" s="16">
        <v>288</v>
      </c>
      <c r="BV16" s="16">
        <v>22528</v>
      </c>
      <c r="BW16" s="18">
        <v>1375360.25</v>
      </c>
      <c r="BX16" s="16">
        <v>365</v>
      </c>
      <c r="BY16" s="17">
        <v>-0.2259</v>
      </c>
      <c r="BZ16" s="17">
        <v>-0.2313</v>
      </c>
      <c r="CA16" s="16">
        <v>13534</v>
      </c>
      <c r="CB16" s="18">
        <v>991845.68</v>
      </c>
      <c r="CC16" s="16">
        <v>507</v>
      </c>
      <c r="CD16" s="16">
        <v>16894</v>
      </c>
      <c r="CE16" s="18">
        <v>1152856.24</v>
      </c>
      <c r="CF16" s="16">
        <v>460</v>
      </c>
      <c r="CG16" s="17">
        <v>-0.1989</v>
      </c>
      <c r="CH16" s="17">
        <v>-0.1397</v>
      </c>
      <c r="CI16" s="16">
        <v>5506</v>
      </c>
      <c r="CJ16" s="18">
        <v>362233.51</v>
      </c>
      <c r="CK16" s="16">
        <v>380</v>
      </c>
      <c r="CL16" s="16">
        <v>12112</v>
      </c>
      <c r="CM16" s="18">
        <v>842625.28</v>
      </c>
      <c r="CN16" s="16">
        <v>415</v>
      </c>
      <c r="CO16" s="17">
        <v>-0.5454</v>
      </c>
      <c r="CP16" s="17">
        <v>-0.5701</v>
      </c>
      <c r="CQ16" s="16">
        <v>1954</v>
      </c>
      <c r="CR16" s="18">
        <v>154997.59</v>
      </c>
      <c r="CS16" s="16"/>
      <c r="CT16" s="16">
        <v>44407</v>
      </c>
      <c r="CU16" s="18">
        <v>3073338.64</v>
      </c>
      <c r="CV16" s="16">
        <v>532</v>
      </c>
      <c r="CW16" s="17">
        <v>-0.956</v>
      </c>
      <c r="CX16" s="17">
        <v>-0.9496</v>
      </c>
      <c r="CY16" s="16">
        <v>1061</v>
      </c>
      <c r="CZ16" s="18">
        <v>75542.97</v>
      </c>
      <c r="DA16" s="16">
        <v>368</v>
      </c>
      <c r="DB16" s="16">
        <v>1379</v>
      </c>
      <c r="DC16" s="18">
        <v>100916.7</v>
      </c>
      <c r="DD16" s="16">
        <v>366</v>
      </c>
      <c r="DE16" s="17">
        <v>-0.2306</v>
      </c>
      <c r="DF16" s="17">
        <v>-0.2514</v>
      </c>
      <c r="DG16" s="16">
        <v>847</v>
      </c>
      <c r="DH16" s="18">
        <v>58856.18</v>
      </c>
      <c r="DI16" s="16">
        <v>47</v>
      </c>
      <c r="DJ16" s="16">
        <v>1123</v>
      </c>
      <c r="DK16" s="18">
        <v>67046.94</v>
      </c>
      <c r="DL16" s="16">
        <v>49</v>
      </c>
      <c r="DM16" s="17">
        <v>-0.2458</v>
      </c>
      <c r="DN16" s="17">
        <v>-0.1222</v>
      </c>
      <c r="DO16" s="16">
        <v>653</v>
      </c>
      <c r="DP16" s="18">
        <v>45989.07</v>
      </c>
      <c r="DQ16" s="16">
        <v>160</v>
      </c>
      <c r="DR16" s="16">
        <v>780</v>
      </c>
      <c r="DS16" s="18">
        <v>57544.82</v>
      </c>
      <c r="DT16" s="16">
        <v>111</v>
      </c>
      <c r="DU16" s="17">
        <v>-0.1628</v>
      </c>
      <c r="DV16" s="17">
        <v>-0.2008</v>
      </c>
      <c r="DW16" s="16">
        <v>765</v>
      </c>
      <c r="DX16" s="18">
        <v>45435.61</v>
      </c>
      <c r="DY16" s="16">
        <v>56</v>
      </c>
      <c r="DZ16" s="16">
        <v>1463</v>
      </c>
      <c r="EA16" s="18">
        <v>99418.61</v>
      </c>
      <c r="EB16" s="16">
        <v>56</v>
      </c>
      <c r="EC16" s="17">
        <v>-0.4771</v>
      </c>
      <c r="ED16" s="17">
        <v>-0.543</v>
      </c>
      <c r="EE16" s="16">
        <v>638</v>
      </c>
      <c r="EF16" s="18">
        <v>43832.36</v>
      </c>
      <c r="EG16" s="16">
        <v>52</v>
      </c>
      <c r="EH16" s="16">
        <v>610</v>
      </c>
      <c r="EI16" s="18">
        <v>40446.51</v>
      </c>
      <c r="EJ16" s="16">
        <v>31</v>
      </c>
      <c r="EK16" s="17">
        <v>0.0459</v>
      </c>
      <c r="EL16" s="17">
        <v>0.0837</v>
      </c>
      <c r="EM16" s="16">
        <v>483</v>
      </c>
      <c r="EN16" s="18">
        <v>39260.59</v>
      </c>
      <c r="EO16" s="16">
        <v>136</v>
      </c>
      <c r="EP16" s="16">
        <v>114</v>
      </c>
      <c r="EQ16" s="18">
        <v>5209.8</v>
      </c>
      <c r="ER16" s="16">
        <v>149</v>
      </c>
      <c r="ES16" s="17">
        <v>3.2368</v>
      </c>
      <c r="ET16" s="17">
        <v>6.5359</v>
      </c>
      <c r="EU16" s="16">
        <v>228</v>
      </c>
      <c r="EV16" s="18">
        <v>29921.12</v>
      </c>
      <c r="EW16" s="16">
        <v>92</v>
      </c>
      <c r="EX16" s="16">
        <v>189</v>
      </c>
      <c r="EY16" s="18">
        <v>24905.17</v>
      </c>
      <c r="EZ16" s="16">
        <v>48</v>
      </c>
      <c r="FA16" s="17">
        <v>0.2063</v>
      </c>
      <c r="FB16" s="17">
        <v>0.2014</v>
      </c>
      <c r="FC16" s="16">
        <v>256</v>
      </c>
      <c r="FD16" s="18">
        <v>26687.38</v>
      </c>
      <c r="FE16" s="16">
        <v>97</v>
      </c>
      <c r="FF16" s="16">
        <v>149</v>
      </c>
      <c r="FG16" s="18">
        <v>18474.49</v>
      </c>
      <c r="FH16" s="16">
        <v>99</v>
      </c>
      <c r="FI16" s="17">
        <v>0.7181</v>
      </c>
      <c r="FJ16" s="17">
        <v>0.4446</v>
      </c>
      <c r="FK16" s="16">
        <v>328</v>
      </c>
      <c r="FL16" s="18">
        <v>23936.32</v>
      </c>
      <c r="FM16" s="16">
        <v>100</v>
      </c>
      <c r="FN16" s="16">
        <v>335</v>
      </c>
      <c r="FO16" s="18">
        <v>24683.18</v>
      </c>
      <c r="FP16" s="16">
        <v>102</v>
      </c>
      <c r="FQ16" s="17">
        <v>-0.0209</v>
      </c>
      <c r="FR16" s="17">
        <v>-0.0303</v>
      </c>
      <c r="FS16" s="16">
        <v>140</v>
      </c>
      <c r="FT16" s="18">
        <v>17642.72</v>
      </c>
      <c r="FU16" s="16">
        <v>576</v>
      </c>
      <c r="FV16" s="16">
        <v>223</v>
      </c>
      <c r="FW16" s="18">
        <v>24470.97</v>
      </c>
      <c r="FX16" s="16">
        <v>585</v>
      </c>
      <c r="FY16" s="17">
        <v>-0.3722</v>
      </c>
      <c r="FZ16" s="17">
        <v>-0.279</v>
      </c>
      <c r="GA16" s="16">
        <v>324</v>
      </c>
      <c r="GB16" s="18">
        <v>17308.49</v>
      </c>
      <c r="GC16" s="16">
        <v>220</v>
      </c>
      <c r="GD16" s="16">
        <v>383</v>
      </c>
      <c r="GE16" s="18">
        <v>24981.24</v>
      </c>
      <c r="GF16" s="16">
        <v>265</v>
      </c>
      <c r="GG16" s="17">
        <v>-0.154</v>
      </c>
      <c r="GH16" s="17">
        <v>-0.3071</v>
      </c>
      <c r="GI16" s="16">
        <v>551</v>
      </c>
      <c r="GJ16" s="18">
        <v>16978.9</v>
      </c>
      <c r="GK16" s="16">
        <v>71</v>
      </c>
      <c r="GL16" s="16">
        <v>123</v>
      </c>
      <c r="GM16" s="18">
        <v>4368.61</v>
      </c>
      <c r="GN16" s="16">
        <v>68</v>
      </c>
      <c r="GO16" s="17">
        <v>3.4797</v>
      </c>
      <c r="GP16" s="17">
        <v>2.8866</v>
      </c>
      <c r="GQ16" s="16">
        <v>127</v>
      </c>
      <c r="GR16" s="18">
        <v>13649.55</v>
      </c>
      <c r="GS16" s="16">
        <v>448</v>
      </c>
      <c r="GT16" s="16">
        <v>116</v>
      </c>
      <c r="GU16" s="18">
        <v>14897.47</v>
      </c>
      <c r="GV16" s="16">
        <v>230</v>
      </c>
      <c r="GW16" s="17">
        <v>0.0948</v>
      </c>
      <c r="GX16" s="17">
        <v>-0.0838</v>
      </c>
      <c r="GY16" s="16">
        <v>223</v>
      </c>
      <c r="GZ16" s="18">
        <v>11190.2</v>
      </c>
      <c r="HA16" s="16">
        <v>10</v>
      </c>
      <c r="HB16" s="16">
        <v>1184</v>
      </c>
      <c r="HC16" s="18">
        <v>59870.32</v>
      </c>
      <c r="HD16" s="16">
        <v>30</v>
      </c>
      <c r="HE16" s="17">
        <v>-0.8117</v>
      </c>
      <c r="HF16" s="17">
        <v>-0.8131</v>
      </c>
      <c r="HG16" s="16">
        <v>124</v>
      </c>
      <c r="HH16" s="18">
        <v>10075.45</v>
      </c>
      <c r="HI16" s="16">
        <v>280</v>
      </c>
      <c r="HJ16" s="16">
        <v>108</v>
      </c>
      <c r="HK16" s="18">
        <v>8717.03</v>
      </c>
      <c r="HL16" s="16">
        <v>87</v>
      </c>
      <c r="HM16" s="17">
        <v>0.1481</v>
      </c>
      <c r="HN16" s="17">
        <v>0.1558</v>
      </c>
      <c r="HO16" s="16">
        <v>9</v>
      </c>
      <c r="HP16" s="18">
        <v>817.56</v>
      </c>
      <c r="HQ16" s="16">
        <v>45</v>
      </c>
      <c r="HR16" s="16">
        <v>14</v>
      </c>
      <c r="HS16" s="18">
        <v>1634.2</v>
      </c>
      <c r="HT16" s="16">
        <v>54</v>
      </c>
      <c r="HU16" s="17">
        <v>-0.3571</v>
      </c>
      <c r="HV16" s="17">
        <v>-0.4997</v>
      </c>
      <c r="HW16" s="16">
        <v>6</v>
      </c>
      <c r="HX16" s="18">
        <v>218.1</v>
      </c>
      <c r="HY16" s="16">
        <v>387</v>
      </c>
      <c r="HZ16" s="16"/>
      <c r="IA16" s="18"/>
      <c r="IB16" s="16"/>
      <c r="IC16" s="17"/>
      <c r="ID16" s="17"/>
      <c r="IE16" s="16">
        <v>3</v>
      </c>
      <c r="IF16" s="18">
        <v>173.22</v>
      </c>
      <c r="IG16" s="16">
        <v>57</v>
      </c>
      <c r="IH16" s="16"/>
      <c r="II16" s="18"/>
      <c r="IJ16" s="16"/>
      <c r="IK16" s="17"/>
      <c r="IL16" s="17"/>
      <c r="IM16" s="16"/>
      <c r="IN16" s="18"/>
      <c r="IO16" s="16">
        <v>17</v>
      </c>
      <c r="IP16" s="16">
        <v>1</v>
      </c>
      <c r="IQ16" s="18">
        <v>85.05</v>
      </c>
      <c r="IR16" s="16">
        <v>16</v>
      </c>
      <c r="IS16" s="17">
        <v>-1</v>
      </c>
      <c r="IT16" s="17">
        <v>-1</v>
      </c>
      <c r="IU16" s="16"/>
      <c r="IV16" s="18"/>
      <c r="IW16" s="16"/>
      <c r="IX16" s="16"/>
      <c r="IY16" s="18"/>
      <c r="IZ16" s="16"/>
      <c r="JA16" s="17"/>
      <c r="JB16" s="17"/>
      <c r="JC16" s="16"/>
      <c r="JD16" s="18"/>
      <c r="JE16" s="16">
        <v>342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/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>
        <v>72513</v>
      </c>
      <c r="KR16" s="16">
        <v>14018</v>
      </c>
      <c r="KS16" s="16"/>
      <c r="KT16" s="16"/>
      <c r="KU16" s="16">
        <v>11020</v>
      </c>
      <c r="KV16" s="16"/>
      <c r="KW16" s="16"/>
      <c r="KX16" s="16">
        <v>144</v>
      </c>
      <c r="KY16" s="16">
        <v>591</v>
      </c>
      <c r="KZ16" s="16"/>
      <c r="LA16" s="16"/>
      <c r="LB16" s="16">
        <v>74</v>
      </c>
      <c r="LC16" s="16"/>
      <c r="LD16" s="16"/>
      <c r="LE16" s="16">
        <v>1</v>
      </c>
      <c r="LF16" s="16">
        <v>518</v>
      </c>
      <c r="LG16" s="16">
        <v>982</v>
      </c>
      <c r="LH16" s="16">
        <v>3042</v>
      </c>
      <c r="LI16" s="16">
        <v>743</v>
      </c>
      <c r="LJ16" s="16">
        <v>487</v>
      </c>
      <c r="LK16" s="16">
        <v>120</v>
      </c>
      <c r="LL16" s="16">
        <v>1415</v>
      </c>
      <c r="LM16" s="16">
        <v>520</v>
      </c>
      <c r="LN16" s="16">
        <v>3146</v>
      </c>
      <c r="LO16" s="16">
        <v>385</v>
      </c>
      <c r="LP16" s="16">
        <v>1224</v>
      </c>
      <c r="LQ16" s="16">
        <v>1282</v>
      </c>
      <c r="LR16" s="16">
        <v>386</v>
      </c>
      <c r="LS16" s="16">
        <v>180</v>
      </c>
      <c r="LT16" s="16">
        <v>2353</v>
      </c>
      <c r="LU16" s="16">
        <v>1064</v>
      </c>
      <c r="LV16" s="16">
        <v>1210</v>
      </c>
      <c r="LW16" s="16">
        <v>270</v>
      </c>
      <c r="LX16" s="16">
        <v>1192</v>
      </c>
      <c r="LY16" s="16">
        <v>950</v>
      </c>
      <c r="LZ16" s="16">
        <v>370</v>
      </c>
      <c r="MA16" s="16">
        <v>635</v>
      </c>
      <c r="MB16" s="16">
        <v>780</v>
      </c>
      <c r="MC16" s="16">
        <v>755</v>
      </c>
      <c r="MD16" s="16">
        <v>718</v>
      </c>
      <c r="ME16" s="16">
        <v>715</v>
      </c>
      <c r="MF16" s="16">
        <v>1269</v>
      </c>
      <c r="MG16" s="16">
        <v>1560</v>
      </c>
      <c r="MH16" s="16">
        <v>620</v>
      </c>
      <c r="MI16" s="16">
        <v>3180</v>
      </c>
      <c r="MJ16" s="16">
        <v>180</v>
      </c>
      <c r="MK16" s="16">
        <v>3821</v>
      </c>
      <c r="ML16" s="16">
        <v>110</v>
      </c>
      <c r="MM16" s="16">
        <v>4266</v>
      </c>
      <c r="MN16" s="16">
        <v>1092</v>
      </c>
      <c r="MO16" s="16">
        <v>580</v>
      </c>
      <c r="MP16" s="16">
        <v>3631</v>
      </c>
      <c r="MQ16" s="16">
        <v>365</v>
      </c>
      <c r="MR16" s="16">
        <v>370</v>
      </c>
      <c r="MS16" s="16">
        <v>500</v>
      </c>
      <c r="MT16" s="16">
        <v>220</v>
      </c>
      <c r="MU16" s="16">
        <v>900</v>
      </c>
      <c r="MV16" s="16">
        <v>2070</v>
      </c>
      <c r="MW16" s="16">
        <v>285</v>
      </c>
      <c r="MX16" s="16">
        <v>510</v>
      </c>
      <c r="MY16" s="16">
        <v>370</v>
      </c>
      <c r="MZ16" s="16">
        <v>330</v>
      </c>
      <c r="NA16" s="16">
        <v>330</v>
      </c>
      <c r="NB16" s="16">
        <v>1610</v>
      </c>
      <c r="NC16" s="16">
        <v>150</v>
      </c>
      <c r="ND16" s="16">
        <v>30</v>
      </c>
      <c r="NE16" s="16">
        <v>2083</v>
      </c>
      <c r="NF16" s="16">
        <v>270</v>
      </c>
      <c r="NG16" s="16">
        <v>260</v>
      </c>
      <c r="NH16" s="16">
        <v>7444</v>
      </c>
      <c r="NI16" s="16">
        <v>470</v>
      </c>
      <c r="NJ16" s="16">
        <v>7446</v>
      </c>
      <c r="NK16" s="16">
        <v>120</v>
      </c>
      <c r="NL16" s="16">
        <v>170</v>
      </c>
      <c r="NM16" s="16">
        <v>450</v>
      </c>
      <c r="NN16" s="16">
        <v>3557</v>
      </c>
      <c r="NO16" s="16">
        <v>110</v>
      </c>
      <c r="NP16" s="16">
        <v>4560</v>
      </c>
      <c r="NQ16" s="16">
        <v>3469</v>
      </c>
      <c r="NR16" s="16">
        <v>210</v>
      </c>
      <c r="NS16" s="16">
        <v>220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LF3"/>
    <mergeCell ref="LG2:NQ3"/>
    <mergeCell ref="NR2:NS3"/>
  </mergeCells>
  <headerFooter/>
</worksheet>
</file>