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<sst xmlns="http://schemas.openxmlformats.org/spreadsheetml/2006/main" count="41" uniqueCount="41">
  <si>
    <t>Date Type:</t>
  </si>
  <si>
    <t>Shipped Date</t>
  </si>
  <si>
    <t>Start Date:</t>
  </si>
  <si>
    <t>01/01/2024</t>
  </si>
  <si>
    <t>End Date:</t>
  </si>
  <si>
    <t>01/07/2024</t>
  </si>
  <si>
    <t>Report Run Date:</t>
  </si>
  <si>
    <t>01/09/2024</t>
  </si>
  <si>
    <t>Division</t>
  </si>
  <si>
    <t>Current And Future Inventory</t>
  </si>
  <si>
    <t>Current And History Sales Comparison</t>
  </si>
  <si>
    <t>ASHFURNDS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</si>
  <si>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</si>
  <si>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</si>
  <si>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</si>
  <si>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</si>
  <si>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</si>
  <si>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</si>
  <si>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</si>
  <si>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</si>
  <si>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</si>
  <si>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</si>
  <si>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</si>
  <si>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</si>
  <si>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</si>
  <si>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</si>
  <si>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</si>
  <si>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</si>
  <si>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</si>
  <si>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</si>
  <si>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</si>
  <si>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</si>
  <si>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</si>
  <si>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ART</t>
  </si>
  <si>
    <t>BATH</t>
  </si>
  <si>
    <t>BLK</t>
  </si>
  <si>
    <t>FUR</t>
  </si>
  <si>
    <t>LGT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</si>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</sst>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3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12</v>
      </c>
      <c r="K3" s="4" t="s">
        <v>12</v>
      </c>
      <c r="L3" s="4" t="s">
        <v>12</v>
      </c>
      <c r="M3" s="4" t="s">
        <v>12</v>
      </c>
      <c r="N3" s="4" t="s">
        <v>13</v>
      </c>
      <c r="O3" s="4" t="s">
        <v>13</v>
      </c>
      <c r="P3" s="4" t="s">
        <v>13</v>
      </c>
      <c r="Q3" s="4" t="s">
        <v>13</v>
      </c>
      <c r="R3" s="4" t="s">
        <v>14</v>
      </c>
      <c r="S3" s="4" t="s">
        <v>15</v>
      </c>
      <c r="T3" s="4" t="s">
        <v>16</v>
      </c>
      <c r="U3" s="4" t="s">
        <v>17</v>
      </c>
      <c r="V3" s="4" t="s">
        <v>12</v>
      </c>
      <c r="W3" s="4" t="s">
        <v>12</v>
      </c>
      <c r="X3" s="4" t="s">
        <v>12</v>
      </c>
      <c r="Y3" s="4" t="s">
        <v>13</v>
      </c>
      <c r="Z3" s="4" t="s">
        <v>13</v>
      </c>
      <c r="AA3" s="4" t="s">
        <v>13</v>
      </c>
      <c r="AB3" s="4" t="s">
        <v>14</v>
      </c>
      <c r="AC3" s="4" t="s">
        <v>15</v>
      </c>
    </row>
    <row r="4">
      <c r="A4" s="4" t="s">
        <v>8</v>
      </c>
      <c r="B4" s="4" t="s">
        <v>18</v>
      </c>
      <c r="C4" s="4" t="s">
        <v>19</v>
      </c>
      <c r="D4" s="4" t="s">
        <v>20</v>
      </c>
      <c r="E4" s="4" t="s">
        <v>21</v>
      </c>
      <c r="F4" s="4" t="s">
        <v>22</v>
      </c>
      <c r="G4" s="4" t="s">
        <v>23</v>
      </c>
      <c r="H4" s="4" t="s">
        <v>24</v>
      </c>
      <c r="I4" s="4" t="s">
        <v>25</v>
      </c>
      <c r="J4" s="4" t="s">
        <v>26</v>
      </c>
      <c r="K4" s="4" t="s">
        <v>27</v>
      </c>
      <c r="L4" s="4" t="s">
        <v>28</v>
      </c>
      <c r="M4" s="4" t="s">
        <v>29</v>
      </c>
      <c r="N4" s="4" t="s">
        <v>26</v>
      </c>
      <c r="O4" s="4" t="s">
        <v>27</v>
      </c>
      <c r="P4" s="4" t="s">
        <v>28</v>
      </c>
      <c r="Q4" s="4" t="s">
        <v>29</v>
      </c>
      <c r="R4" s="4" t="s">
        <v>14</v>
      </c>
      <c r="S4" s="4" t="s">
        <v>15</v>
      </c>
      <c r="T4" s="4" t="s">
        <v>16</v>
      </c>
      <c r="U4" s="4" t="s">
        <v>17</v>
      </c>
      <c r="V4" s="4" t="s">
        <v>30</v>
      </c>
      <c r="W4" s="4" t="s">
        <v>31</v>
      </c>
      <c r="X4" s="4" t="s">
        <v>28</v>
      </c>
      <c r="Y4" s="4" t="s">
        <v>30</v>
      </c>
      <c r="Z4" s="4" t="s">
        <v>31</v>
      </c>
      <c r="AA4" s="4" t="s">
        <v>28</v>
      </c>
      <c r="AB4" s="4" t="s">
        <v>14</v>
      </c>
      <c r="AC4" s="4" t="s">
        <v>15</v>
      </c>
    </row>
    <row r="5">
      <c r="A5" s="10" t="s">
        <v>32</v>
      </c>
      <c r="B5" s="11">
        <v>17547</v>
      </c>
      <c r="C5" s="11">
        <f>=ROUNDDOWN(16.2306909629081,0)</f>
      </c>
      <c r="D5" s="11">
        <v>20764</v>
      </c>
      <c r="E5" s="12">
        <v>1</v>
      </c>
      <c r="F5" s="11">
        <v>352</v>
      </c>
      <c r="G5" s="11">
        <f>=ROUNDDOWN({0},0)</f>
      </c>
      <c r="H5" s="11"/>
      <c r="I5" s="12"/>
      <c r="J5" s="11">
        <v>79</v>
      </c>
      <c r="K5" s="13">
        <v>4421.46</v>
      </c>
      <c r="L5" s="11">
        <v>1036</v>
      </c>
      <c r="M5" s="14">
        <v>4.27</v>
      </c>
      <c r="N5" s="11">
        <v>6</v>
      </c>
      <c r="O5" s="13">
        <v>204.7</v>
      </c>
      <c r="P5" s="11">
        <v>1192</v>
      </c>
      <c r="Q5" s="14">
        <v>0.17</v>
      </c>
      <c r="R5" s="12">
        <v>12.1667</v>
      </c>
      <c r="S5" s="12">
        <v>20.5997</v>
      </c>
      <c r="T5" s="12">
        <v>-0.1309</v>
      </c>
      <c r="U5" s="12">
        <v>24.1176</v>
      </c>
      <c r="V5" s="11">
        <v>79</v>
      </c>
      <c r="W5" s="13">
        <v>4421.46</v>
      </c>
      <c r="X5" s="11">
        <v>368</v>
      </c>
      <c r="Y5" s="11">
        <v>6</v>
      </c>
      <c r="Z5" s="13">
        <v>204.7</v>
      </c>
      <c r="AA5" s="11">
        <v>386</v>
      </c>
      <c r="AB5" s="12">
        <v>12.1667</v>
      </c>
      <c r="AC5" s="12">
        <v>20.5997</v>
      </c>
    </row>
    <row r="6">
      <c r="A6" s="10" t="s">
        <v>33</v>
      </c>
      <c r="B6" s="11">
        <v>4185</v>
      </c>
      <c r="C6" s="11">
        <f>=ROUNDDOWN(26.8097373478539,0)</f>
      </c>
      <c r="D6" s="11">
        <v>2100</v>
      </c>
      <c r="E6" s="12">
        <v>1</v>
      </c>
      <c r="F6" s="11"/>
      <c r="G6" s="11">
        <f>=ROUNDDOWN({0},0)</f>
      </c>
      <c r="H6" s="11"/>
      <c r="I6" s="12"/>
      <c r="J6" s="11">
        <v>22</v>
      </c>
      <c r="K6" s="13">
        <v>622.94</v>
      </c>
      <c r="L6" s="11">
        <v>154</v>
      </c>
      <c r="M6" s="14">
        <v>4.05</v>
      </c>
      <c r="N6" s="11">
        <v>14</v>
      </c>
      <c r="O6" s="13">
        <v>652.1</v>
      </c>
      <c r="P6" s="11">
        <v>129</v>
      </c>
      <c r="Q6" s="14">
        <v>5.06</v>
      </c>
      <c r="R6" s="12">
        <v>0.5714</v>
      </c>
      <c r="S6" s="12">
        <v>-0.0447</v>
      </c>
      <c r="T6" s="12">
        <v>0.1938</v>
      </c>
      <c r="U6" s="12">
        <v>-0.1996</v>
      </c>
      <c r="V6" s="11">
        <v>22</v>
      </c>
      <c r="W6" s="13">
        <v>622.94</v>
      </c>
      <c r="X6" s="11">
        <v>98</v>
      </c>
      <c r="Y6" s="11">
        <v>14</v>
      </c>
      <c r="Z6" s="13">
        <v>652.1</v>
      </c>
      <c r="AA6" s="11">
        <v>57</v>
      </c>
      <c r="AB6" s="12">
        <v>0.5714</v>
      </c>
      <c r="AC6" s="12">
        <v>-0.0447</v>
      </c>
    </row>
    <row r="7">
      <c r="A7" s="10" t="s">
        <v>34</v>
      </c>
      <c r="B7" s="11">
        <v>11326</v>
      </c>
      <c r="C7" s="11">
        <f>=ROUNDDOWN(11.4973099177748,0)</f>
      </c>
      <c r="D7" s="11">
        <v>20722</v>
      </c>
      <c r="E7" s="12"/>
      <c r="F7" s="11">
        <v>1</v>
      </c>
      <c r="G7" s="11">
        <f>=ROUNDDOWN({0},0)</f>
      </c>
      <c r="H7" s="11"/>
      <c r="I7" s="12"/>
      <c r="J7" s="11"/>
      <c r="K7" s="13"/>
      <c r="L7" s="11">
        <v>226</v>
      </c>
      <c r="M7" s="14"/>
      <c r="N7" s="11">
        <v>42</v>
      </c>
      <c r="O7" s="13">
        <v>821.75</v>
      </c>
      <c r="P7" s="11">
        <v>256</v>
      </c>
      <c r="Q7" s="14">
        <v>3.21</v>
      </c>
      <c r="R7" s="12"/>
      <c r="S7" s="12"/>
      <c r="T7" s="12">
        <v>-0.1172</v>
      </c>
      <c r="U7" s="12"/>
      <c r="V7" s="11"/>
      <c r="W7" s="13"/>
      <c r="X7" s="11">
        <v>184</v>
      </c>
      <c r="Y7" s="11">
        <v>42</v>
      </c>
      <c r="Z7" s="13">
        <v>821.75</v>
      </c>
      <c r="AA7" s="11">
        <v>228</v>
      </c>
      <c r="AB7" s="12"/>
      <c r="AC7" s="12"/>
    </row>
    <row r="8">
      <c r="A8" s="10" t="s">
        <v>35</v>
      </c>
      <c r="B8" s="11">
        <v>36362</v>
      </c>
      <c r="C8" s="11">
        <f>=ROUNDDOWN(9.83873586233021,0)</f>
      </c>
      <c r="D8" s="11">
        <v>38922</v>
      </c>
      <c r="E8" s="12">
        <v>0.879</v>
      </c>
      <c r="F8" s="11">
        <v>3</v>
      </c>
      <c r="G8" s="11">
        <f>=ROUNDDOWN({0},0)</f>
      </c>
      <c r="H8" s="11"/>
      <c r="I8" s="12"/>
      <c r="J8" s="11">
        <v>398</v>
      </c>
      <c r="K8" s="13">
        <v>8711.39</v>
      </c>
      <c r="L8" s="11">
        <v>875</v>
      </c>
      <c r="M8" s="14">
        <v>9.96</v>
      </c>
      <c r="N8" s="11">
        <v>76</v>
      </c>
      <c r="O8" s="13">
        <v>3459.07</v>
      </c>
      <c r="P8" s="11">
        <v>853</v>
      </c>
      <c r="Q8" s="14">
        <v>4.06</v>
      </c>
      <c r="R8" s="12">
        <v>4.2368</v>
      </c>
      <c r="S8" s="12">
        <v>1.5184</v>
      </c>
      <c r="T8" s="12">
        <v>0.0258</v>
      </c>
      <c r="U8" s="12">
        <v>1.4532</v>
      </c>
      <c r="V8" s="11">
        <v>398</v>
      </c>
      <c r="W8" s="13">
        <v>8711.39</v>
      </c>
      <c r="X8" s="11">
        <v>592</v>
      </c>
      <c r="Y8" s="11">
        <v>76</v>
      </c>
      <c r="Z8" s="13">
        <v>3459.07</v>
      </c>
      <c r="AA8" s="11">
        <v>640</v>
      </c>
      <c r="AB8" s="12">
        <v>4.2368</v>
      </c>
      <c r="AC8" s="12">
        <v>1.5184</v>
      </c>
    </row>
    <row r="9">
      <c r="A9" s="10" t="s">
        <v>36</v>
      </c>
      <c r="B9" s="11">
        <v>10293</v>
      </c>
      <c r="C9" s="11">
        <f>=ROUNDDOWN(11.1698317959848,0)</f>
      </c>
      <c r="D9" s="11">
        <v>22258</v>
      </c>
      <c r="E9" s="12">
        <v>0.9826</v>
      </c>
      <c r="F9" s="11">
        <v>2096</v>
      </c>
      <c r="G9" s="11">
        <f>=ROUNDDOWN({0},0)</f>
      </c>
      <c r="H9" s="11">
        <v>4151</v>
      </c>
      <c r="I9" s="12"/>
      <c r="J9" s="11">
        <v>369</v>
      </c>
      <c r="K9" s="13">
        <v>51260.45</v>
      </c>
      <c r="L9" s="11">
        <v>451</v>
      </c>
      <c r="M9" s="14">
        <v>113.66</v>
      </c>
      <c r="N9" s="11">
        <v>108</v>
      </c>
      <c r="O9" s="13">
        <v>24549.93</v>
      </c>
      <c r="P9" s="11">
        <v>541</v>
      </c>
      <c r="Q9" s="14">
        <v>45.38</v>
      </c>
      <c r="R9" s="12">
        <v>2.4167</v>
      </c>
      <c r="S9" s="12">
        <v>1.088</v>
      </c>
      <c r="T9" s="12">
        <v>-0.1664</v>
      </c>
      <c r="U9" s="12">
        <v>1.5046</v>
      </c>
      <c r="V9" s="11">
        <v>369</v>
      </c>
      <c r="W9" s="13">
        <v>51260.45</v>
      </c>
      <c r="X9" s="11">
        <v>224</v>
      </c>
      <c r="Y9" s="11">
        <v>108</v>
      </c>
      <c r="Z9" s="13">
        <v>24549.93</v>
      </c>
      <c r="AA9" s="11">
        <v>320</v>
      </c>
      <c r="AB9" s="12">
        <v>2.4167</v>
      </c>
      <c r="AC9" s="12">
        <v>1.088</v>
      </c>
    </row>
    <row r="10">
      <c r="A10" s="10" t="s">
        <v>37</v>
      </c>
      <c r="B10" s="11">
        <v>63</v>
      </c>
      <c r="C10" s="11">
        <f>=ROUNDDOWN(7,0)</f>
      </c>
      <c r="D10" s="11">
        <v>250</v>
      </c>
      <c r="E10" s="12"/>
      <c r="F10" s="11"/>
      <c r="G10" s="11">
        <f>=ROUNDDOWN({0},0)</f>
      </c>
      <c r="H10" s="11"/>
      <c r="I10" s="12"/>
      <c r="J10" s="11"/>
      <c r="K10" s="13"/>
      <c r="L10" s="11">
        <v>2</v>
      </c>
      <c r="M10" s="14"/>
      <c r="N10" s="11">
        <v>2</v>
      </c>
      <c r="O10" s="13">
        <v>121.44</v>
      </c>
      <c r="P10" s="11">
        <v>2</v>
      </c>
      <c r="Q10" s="14">
        <v>60.72</v>
      </c>
      <c r="R10" s="12"/>
      <c r="S10" s="12"/>
      <c r="T10" s="12"/>
      <c r="U10" s="12"/>
      <c r="V10" s="11"/>
      <c r="W10" s="13"/>
      <c r="X10" s="11">
        <v>2</v>
      </c>
      <c r="Y10" s="11">
        <v>2</v>
      </c>
      <c r="Z10" s="13">
        <v>121.44</v>
      </c>
      <c r="AA10" s="11">
        <v>2</v>
      </c>
      <c r="AB10" s="12"/>
      <c r="AC10" s="12"/>
    </row>
    <row r="11">
      <c r="A11" s="10" t="s">
        <v>38</v>
      </c>
      <c r="B11" s="11">
        <v>14349</v>
      </c>
      <c r="C11" s="11">
        <f>=ROUNDDOWN(7.66097170315003,0)</f>
      </c>
      <c r="D11" s="11">
        <v>39454</v>
      </c>
      <c r="E11" s="12">
        <v>1</v>
      </c>
      <c r="F11" s="11">
        <v>25</v>
      </c>
      <c r="G11" s="11">
        <f>=ROUNDDOWN({0},0)</f>
      </c>
      <c r="H11" s="11"/>
      <c r="I11" s="12"/>
      <c r="J11" s="11">
        <v>155</v>
      </c>
      <c r="K11" s="13">
        <v>3750.47</v>
      </c>
      <c r="L11" s="11">
        <v>643</v>
      </c>
      <c r="M11" s="14">
        <v>5.83</v>
      </c>
      <c r="N11" s="11">
        <v>73</v>
      </c>
      <c r="O11" s="13">
        <v>1318.04</v>
      </c>
      <c r="P11" s="11">
        <v>709</v>
      </c>
      <c r="Q11" s="14">
        <v>1.86</v>
      </c>
      <c r="R11" s="12">
        <v>1.1233</v>
      </c>
      <c r="S11" s="12">
        <v>1.8455</v>
      </c>
      <c r="T11" s="12">
        <v>-0.0931</v>
      </c>
      <c r="U11" s="12">
        <v>2.1344</v>
      </c>
      <c r="V11" s="11">
        <v>155</v>
      </c>
      <c r="W11" s="13">
        <v>3750.47</v>
      </c>
      <c r="X11" s="11">
        <v>238</v>
      </c>
      <c r="Y11" s="11">
        <v>73</v>
      </c>
      <c r="Z11" s="13">
        <v>1318.04</v>
      </c>
      <c r="AA11" s="11">
        <v>510</v>
      </c>
      <c r="AB11" s="12">
        <v>1.1233</v>
      </c>
      <c r="AC11" s="12">
        <v>1.8455</v>
      </c>
    </row>
    <row r="12">
      <c r="A12" s="10" t="s">
        <v>39</v>
      </c>
      <c r="B12" s="11">
        <v>4724</v>
      </c>
      <c r="C12" s="11">
        <f>=ROUNDDOWN(10.8522857799219,0)</f>
      </c>
      <c r="D12" s="11">
        <v>9874</v>
      </c>
      <c r="E12" s="12">
        <v>1</v>
      </c>
      <c r="F12" s="11">
        <v>59</v>
      </c>
      <c r="G12" s="11">
        <f>=ROUNDDOWN({0},0)</f>
      </c>
      <c r="H12" s="11"/>
      <c r="I12" s="12"/>
      <c r="J12" s="11">
        <v>1</v>
      </c>
      <c r="K12" s="13">
        <v>79.38</v>
      </c>
      <c r="L12" s="11">
        <v>443</v>
      </c>
      <c r="M12" s="14">
        <v>0.18</v>
      </c>
      <c r="N12" s="11">
        <v>32</v>
      </c>
      <c r="O12" s="13">
        <v>1451.7</v>
      </c>
      <c r="P12" s="11">
        <v>491</v>
      </c>
      <c r="Q12" s="14">
        <v>2.96</v>
      </c>
      <c r="R12" s="12">
        <v>-0.9688</v>
      </c>
      <c r="S12" s="12">
        <v>-0.9453</v>
      </c>
      <c r="T12" s="12">
        <v>-0.0978</v>
      </c>
      <c r="U12" s="12">
        <v>-0.9392</v>
      </c>
      <c r="V12" s="11">
        <v>1</v>
      </c>
      <c r="W12" s="13">
        <v>79.38</v>
      </c>
      <c r="X12" s="11">
        <v>254</v>
      </c>
      <c r="Y12" s="11">
        <v>32</v>
      </c>
      <c r="Z12" s="13">
        <v>1451.7</v>
      </c>
      <c r="AA12" s="11">
        <v>314</v>
      </c>
      <c r="AB12" s="12">
        <v>-0.9688</v>
      </c>
      <c r="AC12" s="12">
        <v>-0.9453</v>
      </c>
    </row>
    <row r="13">
      <c r="A13" s="19" t="s">
        <v>40</v>
      </c>
      <c r="B13" s="15"/>
      <c r="C13" s="15">
        <f>=ROUNDDOWN({0},0)</f>
      </c>
      <c r="D13" s="15"/>
      <c r="E13" s="16"/>
      <c r="F13" s="15"/>
      <c r="G13" s="15">
        <f>=ROUNDDOWN({0},0)</f>
      </c>
      <c r="H13" s="15"/>
      <c r="I13" s="16"/>
      <c r="J13" s="15">
        <v>1024</v>
      </c>
      <c r="K13" s="17">
        <v>68846.09</v>
      </c>
      <c r="L13" s="15">
        <v>3830</v>
      </c>
      <c r="M13" s="18">
        <v>17.98</v>
      </c>
      <c r="N13" s="15">
        <v>353</v>
      </c>
      <c r="O13" s="17">
        <v>32578.73</v>
      </c>
      <c r="P13" s="15">
        <v>4173</v>
      </c>
      <c r="Q13" s="18">
        <v>7.81</v>
      </c>
      <c r="R13" s="16">
        <v>1.9008</v>
      </c>
      <c r="S13" s="16">
        <v>1.1132</v>
      </c>
      <c r="T13" s="16">
        <v>-0.0822</v>
      </c>
      <c r="U13" s="16">
        <v>1.3022</v>
      </c>
      <c r="V13" s="15">
        <v>1024</v>
      </c>
      <c r="W13" s="17">
        <v>68846.09</v>
      </c>
      <c r="X13" s="15">
        <v>1960</v>
      </c>
      <c r="Y13" s="15">
        <v>353</v>
      </c>
      <c r="Z13" s="17">
        <v>32578.73</v>
      </c>
      <c r="AA13" s="15">
        <v>2457</v>
      </c>
      <c r="AB13" s="16">
        <v>1.9008</v>
      </c>
      <c r="AC13" s="16">
        <v>1.1132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