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<sst xmlns="http://schemas.openxmlformats.org/spreadsheetml/2006/main" count="42" uniqueCount="42">
  <si>
    <t>Date Type:</t>
  </si>
  <si>
    <t>Shipped Date</t>
  </si>
  <si>
    <t>Start Date:</t>
  </si>
  <si>
    <t>01/01/2024</t>
  </si>
  <si>
    <t>End Date:</t>
  </si>
  <si>
    <t>01/07/2024</t>
  </si>
  <si>
    <t>Report Run Date:</t>
  </si>
  <si>
    <t>01/09/2024</t>
  </si>
  <si>
    <t>Division</t>
  </si>
  <si>
    <t>Current And Future Inventory</t>
  </si>
  <si>
    <t>Current And History Sales Comparison</t>
  </si>
  <si>
    <t>ROOMECOM</t>
  </si>
  <si>
    <t>AMERSIGNDS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</si>
  <si>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</si>
  <si>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</si>
  <si>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</si>
  <si>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</si>
  <si>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</si>
  <si>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</si>
  <si>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</si>
  <si>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</si>
  <si>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</si>
  <si>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</si>
  <si>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</si>
  <si>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</si>
  <si>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</si>
  <si>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</si>
  <si>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</si>
  <si>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</si>
  <si>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</si>
  <si>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</si>
  <si>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</si>
  <si>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</si>
  <si>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</si>
  <si>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ART</t>
  </si>
  <si>
    <t>BASI</t>
  </si>
  <si>
    <t>BLK</t>
  </si>
  <si>
    <t>FUR</t>
  </si>
  <si>
    <t>LGT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</si>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</sst>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K13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  <c r="AD2" s="7" t="s">
        <v>12</v>
      </c>
      <c r="AE2" s="8" t="s">
        <v>12</v>
      </c>
      <c r="AF2" s="8" t="s">
        <v>12</v>
      </c>
      <c r="AG2" s="8" t="s">
        <v>12</v>
      </c>
      <c r="AH2" s="8" t="s">
        <v>12</v>
      </c>
      <c r="AI2" s="8" t="s">
        <v>12</v>
      </c>
      <c r="AJ2" s="8" t="s">
        <v>12</v>
      </c>
      <c r="AK2" s="9" t="s">
        <v>12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13</v>
      </c>
      <c r="K3" s="4" t="s">
        <v>13</v>
      </c>
      <c r="L3" s="4" t="s">
        <v>13</v>
      </c>
      <c r="M3" s="4" t="s">
        <v>13</v>
      </c>
      <c r="N3" s="4" t="s">
        <v>14</v>
      </c>
      <c r="O3" s="4" t="s">
        <v>14</v>
      </c>
      <c r="P3" s="4" t="s">
        <v>14</v>
      </c>
      <c r="Q3" s="4" t="s">
        <v>14</v>
      </c>
      <c r="R3" s="4" t="s">
        <v>15</v>
      </c>
      <c r="S3" s="4" t="s">
        <v>16</v>
      </c>
      <c r="T3" s="4" t="s">
        <v>17</v>
      </c>
      <c r="U3" s="4" t="s">
        <v>18</v>
      </c>
      <c r="V3" s="4" t="s">
        <v>13</v>
      </c>
      <c r="W3" s="4" t="s">
        <v>13</v>
      </c>
      <c r="X3" s="4" t="s">
        <v>13</v>
      </c>
      <c r="Y3" s="4" t="s">
        <v>14</v>
      </c>
      <c r="Z3" s="4" t="s">
        <v>14</v>
      </c>
      <c r="AA3" s="4" t="s">
        <v>14</v>
      </c>
      <c r="AB3" s="4" t="s">
        <v>15</v>
      </c>
      <c r="AC3" s="4" t="s">
        <v>16</v>
      </c>
      <c r="AD3" s="4" t="s">
        <v>13</v>
      </c>
      <c r="AE3" s="4" t="s">
        <v>13</v>
      </c>
      <c r="AF3" s="4" t="s">
        <v>13</v>
      </c>
      <c r="AG3" s="4" t="s">
        <v>14</v>
      </c>
      <c r="AH3" s="4" t="s">
        <v>14</v>
      </c>
      <c r="AI3" s="4" t="s">
        <v>14</v>
      </c>
      <c r="AJ3" s="4" t="s">
        <v>15</v>
      </c>
      <c r="AK3" s="4" t="s">
        <v>16</v>
      </c>
    </row>
    <row r="4">
      <c r="A4" s="4" t="s">
        <v>8</v>
      </c>
      <c r="B4" s="4" t="s">
        <v>19</v>
      </c>
      <c r="C4" s="4" t="s">
        <v>20</v>
      </c>
      <c r="D4" s="4" t="s">
        <v>21</v>
      </c>
      <c r="E4" s="4" t="s">
        <v>22</v>
      </c>
      <c r="F4" s="4" t="s">
        <v>23</v>
      </c>
      <c r="G4" s="4" t="s">
        <v>24</v>
      </c>
      <c r="H4" s="4" t="s">
        <v>25</v>
      </c>
      <c r="I4" s="4" t="s">
        <v>26</v>
      </c>
      <c r="J4" s="4" t="s">
        <v>27</v>
      </c>
      <c r="K4" s="4" t="s">
        <v>28</v>
      </c>
      <c r="L4" s="4" t="s">
        <v>29</v>
      </c>
      <c r="M4" s="4" t="s">
        <v>30</v>
      </c>
      <c r="N4" s="4" t="s">
        <v>27</v>
      </c>
      <c r="O4" s="4" t="s">
        <v>28</v>
      </c>
      <c r="P4" s="4" t="s">
        <v>29</v>
      </c>
      <c r="Q4" s="4" t="s">
        <v>30</v>
      </c>
      <c r="R4" s="4" t="s">
        <v>15</v>
      </c>
      <c r="S4" s="4" t="s">
        <v>16</v>
      </c>
      <c r="T4" s="4" t="s">
        <v>17</v>
      </c>
      <c r="U4" s="4" t="s">
        <v>18</v>
      </c>
      <c r="V4" s="4" t="s">
        <v>31</v>
      </c>
      <c r="W4" s="4" t="s">
        <v>32</v>
      </c>
      <c r="X4" s="4" t="s">
        <v>29</v>
      </c>
      <c r="Y4" s="4" t="s">
        <v>31</v>
      </c>
      <c r="Z4" s="4" t="s">
        <v>32</v>
      </c>
      <c r="AA4" s="4" t="s">
        <v>29</v>
      </c>
      <c r="AB4" s="4" t="s">
        <v>15</v>
      </c>
      <c r="AC4" s="4" t="s">
        <v>16</v>
      </c>
      <c r="AD4" s="4" t="s">
        <v>31</v>
      </c>
      <c r="AE4" s="4" t="s">
        <v>32</v>
      </c>
      <c r="AF4" s="4" t="s">
        <v>29</v>
      </c>
      <c r="AG4" s="4" t="s">
        <v>31</v>
      </c>
      <c r="AH4" s="4" t="s">
        <v>32</v>
      </c>
      <c r="AI4" s="4" t="s">
        <v>29</v>
      </c>
      <c r="AJ4" s="4" t="s">
        <v>15</v>
      </c>
      <c r="AK4" s="4" t="s">
        <v>16</v>
      </c>
    </row>
    <row r="5">
      <c r="A5" s="10" t="s">
        <v>33</v>
      </c>
      <c r="B5" s="11">
        <v>35530</v>
      </c>
      <c r="C5" s="11">
        <f>=ROUNDDOWN(17.2979552093476,0)</f>
      </c>
      <c r="D5" s="11">
        <v>44526</v>
      </c>
      <c r="E5" s="12">
        <v>0.9926</v>
      </c>
      <c r="F5" s="11">
        <v>16</v>
      </c>
      <c r="G5" s="11">
        <f>=ROUNDDOWN({0},0)</f>
      </c>
      <c r="H5" s="11"/>
      <c r="I5" s="12"/>
      <c r="J5" s="11">
        <v>77</v>
      </c>
      <c r="K5" s="13">
        <v>5521.25</v>
      </c>
      <c r="L5" s="11">
        <v>1501</v>
      </c>
      <c r="M5" s="14">
        <v>3.68</v>
      </c>
      <c r="N5" s="11">
        <v>71</v>
      </c>
      <c r="O5" s="13">
        <v>5561.64</v>
      </c>
      <c r="P5" s="11">
        <v>1731</v>
      </c>
      <c r="Q5" s="14">
        <v>3.21</v>
      </c>
      <c r="R5" s="12">
        <v>0.0845</v>
      </c>
      <c r="S5" s="12">
        <v>-0.0073</v>
      </c>
      <c r="T5" s="12">
        <v>-0.1329</v>
      </c>
      <c r="U5" s="12">
        <v>0.1464</v>
      </c>
      <c r="V5" s="11">
        <v>67</v>
      </c>
      <c r="W5" s="13">
        <v>4824.26</v>
      </c>
      <c r="X5" s="11">
        <v>397</v>
      </c>
      <c r="Y5" s="11">
        <v>56</v>
      </c>
      <c r="Z5" s="13">
        <v>3925.11</v>
      </c>
      <c r="AA5" s="11">
        <v>409</v>
      </c>
      <c r="AB5" s="12">
        <v>0.1964</v>
      </c>
      <c r="AC5" s="12">
        <v>0.2291</v>
      </c>
      <c r="AD5" s="11">
        <v>10</v>
      </c>
      <c r="AE5" s="13">
        <v>696.99</v>
      </c>
      <c r="AF5" s="11">
        <v>272</v>
      </c>
      <c r="AG5" s="11">
        <v>15</v>
      </c>
      <c r="AH5" s="13">
        <v>1636.53</v>
      </c>
      <c r="AI5" s="11">
        <v>183</v>
      </c>
      <c r="AJ5" s="12">
        <v>-0.3333</v>
      </c>
      <c r="AK5" s="12">
        <v>-0.5741</v>
      </c>
    </row>
    <row r="6">
      <c r="A6" s="10" t="s">
        <v>34</v>
      </c>
      <c r="B6" s="11">
        <v>4379</v>
      </c>
      <c r="C6" s="11">
        <f>=ROUNDDOWN(16.7265087853323,0)</f>
      </c>
      <c r="D6" s="11">
        <v>5210</v>
      </c>
      <c r="E6" s="12">
        <v>0.9619</v>
      </c>
      <c r="F6" s="11">
        <v>1</v>
      </c>
      <c r="G6" s="11">
        <f>=ROUNDDOWN({0},0)</f>
      </c>
      <c r="H6" s="11"/>
      <c r="I6" s="12"/>
      <c r="J6" s="11">
        <v>30</v>
      </c>
      <c r="K6" s="13">
        <v>1792.71</v>
      </c>
      <c r="L6" s="11">
        <v>182</v>
      </c>
      <c r="M6" s="14">
        <v>9.85</v>
      </c>
      <c r="N6" s="11">
        <v>20</v>
      </c>
      <c r="O6" s="13">
        <v>1142.44</v>
      </c>
      <c r="P6" s="11">
        <v>143</v>
      </c>
      <c r="Q6" s="14">
        <v>7.99</v>
      </c>
      <c r="R6" s="12">
        <v>0.5</v>
      </c>
      <c r="S6" s="12">
        <v>0.5692</v>
      </c>
      <c r="T6" s="12">
        <v>0.2727</v>
      </c>
      <c r="U6" s="12">
        <v>0.2328</v>
      </c>
      <c r="V6" s="11">
        <v>20</v>
      </c>
      <c r="W6" s="13">
        <v>1148.79</v>
      </c>
      <c r="X6" s="11">
        <v>89</v>
      </c>
      <c r="Y6" s="11">
        <v>11</v>
      </c>
      <c r="Z6" s="13">
        <v>631.3</v>
      </c>
      <c r="AA6" s="11">
        <v>93</v>
      </c>
      <c r="AB6" s="12">
        <v>0.8182</v>
      </c>
      <c r="AC6" s="12">
        <v>0.8197</v>
      </c>
      <c r="AD6" s="11">
        <v>10</v>
      </c>
      <c r="AE6" s="13">
        <v>643.92</v>
      </c>
      <c r="AF6" s="11">
        <v>102</v>
      </c>
      <c r="AG6" s="11">
        <v>9</v>
      </c>
      <c r="AH6" s="13">
        <v>511.14</v>
      </c>
      <c r="AI6" s="11">
        <v>29</v>
      </c>
      <c r="AJ6" s="12">
        <v>0.1111</v>
      </c>
      <c r="AK6" s="12">
        <v>0.2598</v>
      </c>
    </row>
    <row r="7">
      <c r="A7" s="10" t="s">
        <v>35</v>
      </c>
      <c r="B7" s="11">
        <v>342</v>
      </c>
      <c r="C7" s="11">
        <f>=ROUNDDOWN(12.2142857142857,0)</f>
      </c>
      <c r="D7" s="11">
        <v>740</v>
      </c>
      <c r="E7" s="12">
        <v>1</v>
      </c>
      <c r="F7" s="11"/>
      <c r="G7" s="11">
        <f>=ROUNDDOWN({0},0)</f>
      </c>
      <c r="H7" s="11"/>
      <c r="I7" s="12"/>
      <c r="J7" s="11">
        <v>1</v>
      </c>
      <c r="K7" s="13">
        <v>43.33</v>
      </c>
      <c r="L7" s="11">
        <v>19</v>
      </c>
      <c r="M7" s="14">
        <v>2.28</v>
      </c>
      <c r="N7" s="11">
        <v>2</v>
      </c>
      <c r="O7" s="13">
        <v>75.1</v>
      </c>
      <c r="P7" s="11">
        <v>19</v>
      </c>
      <c r="Q7" s="14">
        <v>3.95</v>
      </c>
      <c r="R7" s="12">
        <v>-0.5</v>
      </c>
      <c r="S7" s="12">
        <v>-0.423</v>
      </c>
      <c r="T7" s="12"/>
      <c r="U7" s="12">
        <v>-0.4228</v>
      </c>
      <c r="V7" s="11"/>
      <c r="W7" s="13"/>
      <c r="X7" s="11"/>
      <c r="Y7" s="11"/>
      <c r="Z7" s="13"/>
      <c r="AA7" s="11"/>
      <c r="AB7" s="12"/>
      <c r="AC7" s="12"/>
      <c r="AD7" s="11">
        <v>1</v>
      </c>
      <c r="AE7" s="13">
        <v>43.33</v>
      </c>
      <c r="AF7" s="11">
        <v>2</v>
      </c>
      <c r="AG7" s="11">
        <v>2</v>
      </c>
      <c r="AH7" s="13">
        <v>75.1</v>
      </c>
      <c r="AI7" s="11">
        <v>2</v>
      </c>
      <c r="AJ7" s="12">
        <v>-0.5</v>
      </c>
      <c r="AK7" s="12">
        <v>-0.423</v>
      </c>
    </row>
    <row r="8">
      <c r="A8" s="10" t="s">
        <v>36</v>
      </c>
      <c r="B8" s="11">
        <v>5052</v>
      </c>
      <c r="C8" s="11">
        <f>=ROUNDDOWN(40.0952380952381,0)</f>
      </c>
      <c r="D8" s="11">
        <v>1150</v>
      </c>
      <c r="E8" s="12">
        <v>1</v>
      </c>
      <c r="F8" s="11"/>
      <c r="G8" s="11">
        <f>=ROUNDDOWN({0},0)</f>
      </c>
      <c r="H8" s="11"/>
      <c r="I8" s="12"/>
      <c r="J8" s="11">
        <v>6</v>
      </c>
      <c r="K8" s="13">
        <v>123.01</v>
      </c>
      <c r="L8" s="11">
        <v>138</v>
      </c>
      <c r="M8" s="14">
        <v>0.89</v>
      </c>
      <c r="N8" s="11">
        <v>11</v>
      </c>
      <c r="O8" s="13">
        <v>193.81</v>
      </c>
      <c r="P8" s="11">
        <v>111</v>
      </c>
      <c r="Q8" s="14">
        <v>1.75</v>
      </c>
      <c r="R8" s="12">
        <v>-0.4545</v>
      </c>
      <c r="S8" s="12">
        <v>-0.3653</v>
      </c>
      <c r="T8" s="12">
        <v>0.2432</v>
      </c>
      <c r="U8" s="12">
        <v>-0.4914</v>
      </c>
      <c r="V8" s="11"/>
      <c r="W8" s="13"/>
      <c r="X8" s="11"/>
      <c r="Y8" s="11"/>
      <c r="Z8" s="13"/>
      <c r="AA8" s="11"/>
      <c r="AB8" s="12"/>
      <c r="AC8" s="12"/>
      <c r="AD8" s="11">
        <v>6</v>
      </c>
      <c r="AE8" s="13">
        <v>123.01</v>
      </c>
      <c r="AF8" s="11">
        <v>7</v>
      </c>
      <c r="AG8" s="11">
        <v>11</v>
      </c>
      <c r="AH8" s="13">
        <v>193.81</v>
      </c>
      <c r="AI8" s="11">
        <v>8</v>
      </c>
      <c r="AJ8" s="12">
        <v>-0.4545</v>
      </c>
      <c r="AK8" s="12">
        <v>-0.3653</v>
      </c>
    </row>
    <row r="9">
      <c r="A9" s="10" t="s">
        <v>37</v>
      </c>
      <c r="B9" s="11">
        <v>11425</v>
      </c>
      <c r="C9" s="11">
        <f>=ROUNDDOWN(12.1944711281887,0)</f>
      </c>
      <c r="D9" s="11">
        <v>23539</v>
      </c>
      <c r="E9" s="12">
        <v>0.9575</v>
      </c>
      <c r="F9" s="11">
        <v>1128</v>
      </c>
      <c r="G9" s="11">
        <f>=ROUNDDOWN({0},0)</f>
      </c>
      <c r="H9" s="11">
        <v>2738</v>
      </c>
      <c r="I9" s="12"/>
      <c r="J9" s="11">
        <v>113</v>
      </c>
      <c r="K9" s="13">
        <v>16640.55</v>
      </c>
      <c r="L9" s="11">
        <v>495</v>
      </c>
      <c r="M9" s="14">
        <v>33.62</v>
      </c>
      <c r="N9" s="11">
        <v>117</v>
      </c>
      <c r="O9" s="13">
        <v>20779.76</v>
      </c>
      <c r="P9" s="11">
        <v>574</v>
      </c>
      <c r="Q9" s="14">
        <v>36.2</v>
      </c>
      <c r="R9" s="12">
        <v>-0.0342</v>
      </c>
      <c r="S9" s="12">
        <v>-0.1992</v>
      </c>
      <c r="T9" s="12">
        <v>-0.1376</v>
      </c>
      <c r="U9" s="12">
        <v>-0.0713</v>
      </c>
      <c r="V9" s="11">
        <v>81</v>
      </c>
      <c r="W9" s="13">
        <v>11775.16</v>
      </c>
      <c r="X9" s="11">
        <v>286</v>
      </c>
      <c r="Y9" s="11">
        <v>91</v>
      </c>
      <c r="Z9" s="13">
        <v>15298.2</v>
      </c>
      <c r="AA9" s="11">
        <v>289</v>
      </c>
      <c r="AB9" s="12">
        <v>-0.1099</v>
      </c>
      <c r="AC9" s="12">
        <v>-0.2303</v>
      </c>
      <c r="AD9" s="11">
        <v>32</v>
      </c>
      <c r="AE9" s="13">
        <v>4865.39</v>
      </c>
      <c r="AF9" s="11">
        <v>268</v>
      </c>
      <c r="AG9" s="11">
        <v>26</v>
      </c>
      <c r="AH9" s="13">
        <v>5481.56</v>
      </c>
      <c r="AI9" s="11">
        <v>267</v>
      </c>
      <c r="AJ9" s="12">
        <v>0.2308</v>
      </c>
      <c r="AK9" s="12">
        <v>-0.1124</v>
      </c>
    </row>
    <row r="10">
      <c r="A10" s="10" t="s">
        <v>38</v>
      </c>
      <c r="B10" s="11">
        <v>1930</v>
      </c>
      <c r="C10" s="11">
        <f>=ROUNDDOWN(12.8154050464807,0)</f>
      </c>
      <c r="D10" s="11">
        <v>2020</v>
      </c>
      <c r="E10" s="12">
        <v>1</v>
      </c>
      <c r="F10" s="11">
        <v>1</v>
      </c>
      <c r="G10" s="11">
        <f>=ROUNDDOWN({0},0)</f>
      </c>
      <c r="H10" s="11"/>
      <c r="I10" s="12"/>
      <c r="J10" s="11">
        <v>16</v>
      </c>
      <c r="K10" s="13">
        <v>899.84</v>
      </c>
      <c r="L10" s="11">
        <v>43</v>
      </c>
      <c r="M10" s="14">
        <v>20.93</v>
      </c>
      <c r="N10" s="11">
        <v>11</v>
      </c>
      <c r="O10" s="13">
        <v>869.22</v>
      </c>
      <c r="P10" s="11">
        <v>45</v>
      </c>
      <c r="Q10" s="14">
        <v>19.32</v>
      </c>
      <c r="R10" s="12">
        <v>0.4545</v>
      </c>
      <c r="S10" s="12">
        <v>0.0352</v>
      </c>
      <c r="T10" s="12">
        <v>-0.0444</v>
      </c>
      <c r="U10" s="12">
        <v>0.0833</v>
      </c>
      <c r="V10" s="11">
        <v>6</v>
      </c>
      <c r="W10" s="13">
        <v>352.2</v>
      </c>
      <c r="X10" s="11">
        <v>31</v>
      </c>
      <c r="Y10" s="11">
        <v>9</v>
      </c>
      <c r="Z10" s="13">
        <v>631.83</v>
      </c>
      <c r="AA10" s="11">
        <v>24</v>
      </c>
      <c r="AB10" s="12">
        <v>-0.3333</v>
      </c>
      <c r="AC10" s="12">
        <v>-0.4426</v>
      </c>
      <c r="AD10" s="11">
        <v>10</v>
      </c>
      <c r="AE10" s="13">
        <v>547.64</v>
      </c>
      <c r="AF10" s="11">
        <v>31</v>
      </c>
      <c r="AG10" s="11">
        <v>2</v>
      </c>
      <c r="AH10" s="13">
        <v>237.39</v>
      </c>
      <c r="AI10" s="11">
        <v>14</v>
      </c>
      <c r="AJ10" s="12">
        <v>4</v>
      </c>
      <c r="AK10" s="12">
        <v>1.3069</v>
      </c>
    </row>
    <row r="11">
      <c r="A11" s="10" t="s">
        <v>39</v>
      </c>
      <c r="B11" s="11">
        <v>4383</v>
      </c>
      <c r="C11" s="11">
        <f>=ROUNDDOWN(28.0961538461538,0)</f>
      </c>
      <c r="D11" s="11">
        <v>3176</v>
      </c>
      <c r="E11" s="12">
        <v>1</v>
      </c>
      <c r="F11" s="11">
        <v>1</v>
      </c>
      <c r="G11" s="11">
        <f>=ROUNDDOWN({0},0)</f>
      </c>
      <c r="H11" s="11"/>
      <c r="I11" s="12"/>
      <c r="J11" s="11">
        <v>2</v>
      </c>
      <c r="K11" s="13">
        <v>36.4</v>
      </c>
      <c r="L11" s="11">
        <v>552</v>
      </c>
      <c r="M11" s="14">
        <v>0.07</v>
      </c>
      <c r="N11" s="11">
        <v>6</v>
      </c>
      <c r="O11" s="13">
        <v>130.96</v>
      </c>
      <c r="P11" s="11">
        <v>625</v>
      </c>
      <c r="Q11" s="14">
        <v>0.21</v>
      </c>
      <c r="R11" s="12">
        <v>-0.6667</v>
      </c>
      <c r="S11" s="12">
        <v>-0.7221</v>
      </c>
      <c r="T11" s="12">
        <v>-0.1168</v>
      </c>
      <c r="U11" s="12">
        <v>-0.6667</v>
      </c>
      <c r="V11" s="11"/>
      <c r="W11" s="13"/>
      <c r="X11" s="11"/>
      <c r="Y11" s="11"/>
      <c r="Z11" s="13"/>
      <c r="AA11" s="11"/>
      <c r="AB11" s="12"/>
      <c r="AC11" s="12"/>
      <c r="AD11" s="11">
        <v>2</v>
      </c>
      <c r="AE11" s="13">
        <v>36.4</v>
      </c>
      <c r="AF11" s="11">
        <v>102</v>
      </c>
      <c r="AG11" s="11">
        <v>6</v>
      </c>
      <c r="AH11" s="13">
        <v>130.96</v>
      </c>
      <c r="AI11" s="11">
        <v>119</v>
      </c>
      <c r="AJ11" s="12">
        <v>-0.6667</v>
      </c>
      <c r="AK11" s="12">
        <v>-0.7221</v>
      </c>
    </row>
    <row r="12">
      <c r="A12" s="10" t="s">
        <v>40</v>
      </c>
      <c r="B12" s="11">
        <v>8478</v>
      </c>
      <c r="C12" s="11">
        <f>=ROUNDDOWN(23.227397260274,0)</f>
      </c>
      <c r="D12" s="11">
        <v>4180</v>
      </c>
      <c r="E12" s="12">
        <v>1</v>
      </c>
      <c r="F12" s="11">
        <v>5</v>
      </c>
      <c r="G12" s="11">
        <f>=ROUNDDOWN({0},0)</f>
      </c>
      <c r="H12" s="11"/>
      <c r="I12" s="12"/>
      <c r="J12" s="11">
        <v>5</v>
      </c>
      <c r="K12" s="13">
        <v>268.54</v>
      </c>
      <c r="L12" s="11">
        <v>421</v>
      </c>
      <c r="M12" s="14">
        <v>0.64</v>
      </c>
      <c r="N12" s="11">
        <v>31</v>
      </c>
      <c r="O12" s="13">
        <v>1572.03</v>
      </c>
      <c r="P12" s="11">
        <v>468</v>
      </c>
      <c r="Q12" s="14">
        <v>3.36</v>
      </c>
      <c r="R12" s="12">
        <v>-0.8387</v>
      </c>
      <c r="S12" s="12">
        <v>-0.8292</v>
      </c>
      <c r="T12" s="12">
        <v>-0.1004</v>
      </c>
      <c r="U12" s="12">
        <v>-0.8095</v>
      </c>
      <c r="V12" s="11">
        <v>3</v>
      </c>
      <c r="W12" s="13">
        <v>148.24</v>
      </c>
      <c r="X12" s="11">
        <v>73</v>
      </c>
      <c r="Y12" s="11">
        <v>26</v>
      </c>
      <c r="Z12" s="13">
        <v>1335.7</v>
      </c>
      <c r="AA12" s="11">
        <v>52</v>
      </c>
      <c r="AB12" s="12">
        <v>-0.8846</v>
      </c>
      <c r="AC12" s="12">
        <v>-0.889</v>
      </c>
      <c r="AD12" s="11">
        <v>2</v>
      </c>
      <c r="AE12" s="13">
        <v>120.3</v>
      </c>
      <c r="AF12" s="11">
        <v>95</v>
      </c>
      <c r="AG12" s="11">
        <v>5</v>
      </c>
      <c r="AH12" s="13">
        <v>236.33</v>
      </c>
      <c r="AI12" s="11">
        <v>111</v>
      </c>
      <c r="AJ12" s="12">
        <v>-0.6</v>
      </c>
      <c r="AK12" s="12">
        <v>-0.491</v>
      </c>
    </row>
    <row r="13">
      <c r="A13" s="19" t="s">
        <v>41</v>
      </c>
      <c r="B13" s="15"/>
      <c r="C13" s="15">
        <f>=ROUNDDOWN({0},0)</f>
      </c>
      <c r="D13" s="15"/>
      <c r="E13" s="16"/>
      <c r="F13" s="15"/>
      <c r="G13" s="15">
        <f>=ROUNDDOWN({0},0)</f>
      </c>
      <c r="H13" s="15"/>
      <c r="I13" s="16"/>
      <c r="J13" s="15">
        <v>250</v>
      </c>
      <c r="K13" s="17">
        <v>25325.63</v>
      </c>
      <c r="L13" s="15">
        <v>3351</v>
      </c>
      <c r="M13" s="18">
        <v>7.56</v>
      </c>
      <c r="N13" s="15">
        <v>269</v>
      </c>
      <c r="O13" s="17">
        <v>30324.96</v>
      </c>
      <c r="P13" s="15">
        <v>3716</v>
      </c>
      <c r="Q13" s="18">
        <v>8.16</v>
      </c>
      <c r="R13" s="16">
        <v>-0.0706</v>
      </c>
      <c r="S13" s="16">
        <v>-0.1649</v>
      </c>
      <c r="T13" s="16">
        <v>-0.0982</v>
      </c>
      <c r="U13" s="16">
        <v>-0.0735</v>
      </c>
      <c r="V13" s="15">
        <v>177</v>
      </c>
      <c r="W13" s="17">
        <v>18248.65</v>
      </c>
      <c r="X13" s="15">
        <v>876</v>
      </c>
      <c r="Y13" s="15">
        <v>193</v>
      </c>
      <c r="Z13" s="17">
        <v>21822.14</v>
      </c>
      <c r="AA13" s="15">
        <v>867</v>
      </c>
      <c r="AB13" s="16">
        <v>-0.0829</v>
      </c>
      <c r="AC13" s="16">
        <v>-0.1638</v>
      </c>
      <c r="AD13" s="15">
        <v>73</v>
      </c>
      <c r="AE13" s="17">
        <v>7076.98</v>
      </c>
      <c r="AF13" s="15">
        <v>879</v>
      </c>
      <c r="AG13" s="15">
        <v>76</v>
      </c>
      <c r="AH13" s="17">
        <v>8502.82</v>
      </c>
      <c r="AI13" s="15">
        <v>733</v>
      </c>
      <c r="AJ13" s="16">
        <v>-0.0395</v>
      </c>
      <c r="AK13" s="16">
        <v>-0.1677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  <mergeCell ref="AD2:AK2"/>
    <mergeCell ref="AD3:AF3"/>
    <mergeCell ref="AG3:AI3"/>
    <mergeCell ref="AJ3:AJ4"/>
    <mergeCell ref="AK3:AK4"/>
  </mergeCells>
  <headerFooter/>
</worksheet>
</file>