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<sst xmlns="http://schemas.openxmlformats.org/spreadsheetml/2006/main" count="180" uniqueCount="180">
  <si>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</si>
  <si>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</si>
  <si>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</si>
  <si>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</si>
  <si>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</si>
  <si>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</si>
  <si>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</si>
  <si>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01/08/2024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</si>
  <si>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</si>
  <si>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</si>
  <si>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</si>
  <si>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</si>
  <si>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</si>
  <si>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KOHLDSN</t>
  </si>
  <si>
    <t>AMAZON</t>
  </si>
  <si>
    <t>TGTDVS</t>
  </si>
  <si>
    <t>OVERSTOCK01</t>
  </si>
  <si>
    <t>MACY02</t>
  </si>
  <si>
    <t>JCPENNEY01</t>
  </si>
  <si>
    <t>CSNSTORES</t>
  </si>
  <si>
    <t>OLLIIX</t>
  </si>
  <si>
    <t>DESINC</t>
  </si>
  <si>
    <t>FINGERHUTDS</t>
  </si>
  <si>
    <t>BLK01</t>
  </si>
  <si>
    <t>WALMARTDS</t>
  </si>
  <si>
    <t>HDDS</t>
  </si>
  <si>
    <t>ROOMECOM</t>
  </si>
  <si>
    <t>HSNDS</t>
  </si>
  <si>
    <t>BEALLSDS</t>
  </si>
  <si>
    <t>ASHFURNDS</t>
  </si>
  <si>
    <t>AMERSIGNDS</t>
  </si>
  <si>
    <t>BIGLOTSDS</t>
  </si>
  <si>
    <t>KIRKLANDDS</t>
  </si>
  <si>
    <t>ZOLA</t>
  </si>
  <si>
    <t>HOUZZ</t>
  </si>
  <si>
    <t>BBBDROP</t>
  </si>
  <si>
    <t>ZULILY</t>
  </si>
  <si>
    <t>NEBFUR01</t>
  </si>
  <si>
    <t>BLOOM02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</si>
  <si>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</si>
  <si>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</si>
  <si>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</si>
  <si>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</si>
  <si>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</si>
  <si>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</si>
  <si>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</si>
  <si>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</si>
  <si>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</si>
  <si>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</si>
  <si>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</si>
  <si>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</si>
  <si>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</si>
  <si>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</si>
  <si>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</si>
  <si>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</si>
  <si>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</si>
  <si>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</si>
  <si>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</si>
  <si>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</si>
  <si>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</si>
  <si>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</si>
  <si>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</si>
  <si>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</si>
  <si>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</si>
  <si>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</si>
  <si>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</si>
  <si>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</si>
  <si>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</si>
  <si>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</si>
  <si>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</si>
  <si>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</si>
  <si>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</si>
  <si>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</si>
  <si>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</si>
  <si>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</si>
  <si>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</si>
  <si>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</si>
  <si>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</si>
  <si>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</si>
  <si>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</si>
  <si>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</si>
  <si>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</si>
  <si>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12/21/2023</t>
  </si>
  <si>
    <t>12/22/2023</t>
  </si>
  <si>
    <t>12/28/2023</t>
  </si>
  <si>
    <t>01/02/2024</t>
  </si>
  <si>
    <t>01/05/2024</t>
  </si>
  <si>
    <t>01/07/2024</t>
  </si>
  <si>
    <t>01/15/2024</t>
  </si>
  <si>
    <t>01/16/2024</t>
  </si>
  <si>
    <t>01/17/2024</t>
  </si>
  <si>
    <t>01/18/2024</t>
  </si>
  <si>
    <t>01/19/2024</t>
  </si>
  <si>
    <t>01/20/2024</t>
  </si>
  <si>
    <t>01/24/2024</t>
  </si>
  <si>
    <t>01/26/2024</t>
  </si>
  <si>
    <t>01/27/2024</t>
  </si>
  <si>
    <t>01/30/2024</t>
  </si>
  <si>
    <t>02/01/2024</t>
  </si>
  <si>
    <t>02/02/2024</t>
  </si>
  <si>
    <t>02/05/2024</t>
  </si>
  <si>
    <t>02/07/2024</t>
  </si>
  <si>
    <t>02/08/2024</t>
  </si>
  <si>
    <t>02/09/2024</t>
  </si>
  <si>
    <t>02/10/2024</t>
  </si>
  <si>
    <t>02/12/2024</t>
  </si>
  <si>
    <t>02/14/2024</t>
  </si>
  <si>
    <t>02/15/2024</t>
  </si>
  <si>
    <t>02/16/2024</t>
  </si>
  <si>
    <t>02/17/2024</t>
  </si>
  <si>
    <t>02/20/2024</t>
  </si>
  <si>
    <t>02/21/2024</t>
  </si>
  <si>
    <t>02/23/2024</t>
  </si>
  <si>
    <t>02/24/2024</t>
  </si>
  <si>
    <t>02/25/2024</t>
  </si>
  <si>
    <t>02/28/2024</t>
  </si>
  <si>
    <t>02/29/2024</t>
  </si>
  <si>
    <t>03/01/2024</t>
  </si>
  <si>
    <t>03/02/2024</t>
  </si>
  <si>
    <t>03/03/2024</t>
  </si>
  <si>
    <t>03/04/2024</t>
  </si>
  <si>
    <t>03/05/2024</t>
  </si>
  <si>
    <t>03/06/2024</t>
  </si>
  <si>
    <t>03/08/2024</t>
  </si>
  <si>
    <t>03/13/2024</t>
  </si>
  <si>
    <t>03/15/2024</t>
  </si>
  <si>
    <t>03/17/2024</t>
  </si>
  <si>
    <t>03/19/2024</t>
  </si>
  <si>
    <t>03/20/2024</t>
  </si>
  <si>
    <t>03/22/2024</t>
  </si>
  <si>
    <t>03/23/2024</t>
  </si>
  <si>
    <t>03/27/2024</t>
  </si>
  <si>
    <t>03/28/2024</t>
  </si>
  <si>
    <t>04/02/2024</t>
  </si>
  <si>
    <t>04/03/2024</t>
  </si>
  <si>
    <t>04/08/2024</t>
  </si>
  <si>
    <t>04/10/2024</t>
  </si>
  <si>
    <t>04/12/2024</t>
  </si>
  <si>
    <t>04/14/2024</t>
  </si>
  <si>
    <t>04/17/2024</t>
  </si>
  <si>
    <t>04/19/2024</t>
  </si>
  <si>
    <t>04/22/2024</t>
  </si>
  <si>
    <t>04/23/2024</t>
  </si>
  <si>
    <t>04/24/2024</t>
  </si>
  <si>
    <t>04/26/2024</t>
  </si>
  <si>
    <t>04/28/2024</t>
  </si>
  <si>
    <t>04/30/2024</t>
  </si>
  <si>
    <t>05/01/2024</t>
  </si>
  <si>
    <t>05/03/2024</t>
  </si>
  <si>
    <t>05/05/2024</t>
  </si>
  <si>
    <t>05/08/2024</t>
  </si>
  <si>
    <t>05/10/2024</t>
  </si>
  <si>
    <t>05/12/2024</t>
  </si>
  <si>
    <t>05/13/2024</t>
  </si>
  <si>
    <t>05/15/2024</t>
  </si>
  <si>
    <t>05/17/2024</t>
  </si>
  <si>
    <t>05/21/2024</t>
  </si>
  <si>
    <t>05/22/2024</t>
  </si>
  <si>
    <t>05/24/2024</t>
  </si>
  <si>
    <t>YOUT</t>
  </si>
  <si>
    <t>INK+IVY Kids</t>
  </si>
  <si>
    <t>COMFORTER (SET)</t>
  </si>
  <si>
    <t>COVERLET&amp;BEDSPR</t>
  </si>
  <si>
    <t>INK+IVY Kids Total</t>
  </si>
  <si>
    <t/>
  </si>
  <si>
    <t xml:space="preserve">Intelligent Design </t>
  </si>
  <si>
    <t>DUVET&amp;DUVET SET</t>
  </si>
  <si>
    <t>NORMAL PILLOW</t>
  </si>
  <si>
    <t xml:space="preserve">Intelligent Design  Total</t>
  </si>
  <si>
    <t>Mi Zone</t>
  </si>
  <si>
    <t>THROW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</si>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</sst>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Z30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3" t="s">
        <v>44</v>
      </c>
      <c r="JM2" s="5" t="s">
        <v>44</v>
      </c>
      <c r="JN2" s="5" t="s">
        <v>44</v>
      </c>
      <c r="JO2" s="5" t="s">
        <v>44</v>
      </c>
      <c r="JP2" s="5" t="s">
        <v>44</v>
      </c>
      <c r="JQ2" s="5" t="s">
        <v>44</v>
      </c>
      <c r="JR2" s="5" t="s">
        <v>44</v>
      </c>
      <c r="JS2" s="5" t="s">
        <v>44</v>
      </c>
      <c r="JT2" s="5" t="s">
        <v>44</v>
      </c>
      <c r="JU2" s="5" t="s">
        <v>44</v>
      </c>
      <c r="JV2" s="5" t="s">
        <v>44</v>
      </c>
      <c r="JW2" s="5" t="s">
        <v>44</v>
      </c>
      <c r="JX2" s="5" t="s">
        <v>44</v>
      </c>
      <c r="JY2" s="5" t="s">
        <v>44</v>
      </c>
      <c r="JZ2" s="5" t="s">
        <v>44</v>
      </c>
      <c r="KA2" s="6" t="s">
        <v>44</v>
      </c>
      <c r="KB2" s="3" t="s">
        <v>45</v>
      </c>
      <c r="KC2" s="5" t="s">
        <v>45</v>
      </c>
      <c r="KD2" s="5" t="s">
        <v>45</v>
      </c>
      <c r="KE2" s="5" t="s">
        <v>45</v>
      </c>
      <c r="KF2" s="5" t="s">
        <v>45</v>
      </c>
      <c r="KG2" s="5" t="s">
        <v>45</v>
      </c>
      <c r="KH2" s="5" t="s">
        <v>45</v>
      </c>
      <c r="KI2" s="5" t="s">
        <v>45</v>
      </c>
      <c r="KJ2" s="5" t="s">
        <v>45</v>
      </c>
      <c r="KK2" s="5" t="s">
        <v>45</v>
      </c>
      <c r="KL2" s="5" t="s">
        <v>45</v>
      </c>
      <c r="KM2" s="5" t="s">
        <v>45</v>
      </c>
      <c r="KN2" s="5" t="s">
        <v>45</v>
      </c>
      <c r="KO2" s="5" t="s">
        <v>45</v>
      </c>
      <c r="KP2" s="5" t="s">
        <v>45</v>
      </c>
      <c r="KQ2" s="5" t="s">
        <v>45</v>
      </c>
      <c r="KR2" s="5" t="s">
        <v>45</v>
      </c>
      <c r="KS2" s="5" t="s">
        <v>45</v>
      </c>
      <c r="KT2" s="5" t="s">
        <v>45</v>
      </c>
      <c r="KU2" s="5" t="s">
        <v>45</v>
      </c>
      <c r="KV2" s="5" t="s">
        <v>45</v>
      </c>
      <c r="KW2" s="5" t="s">
        <v>45</v>
      </c>
      <c r="KX2" s="5" t="s">
        <v>45</v>
      </c>
      <c r="KY2" s="5" t="s">
        <v>45</v>
      </c>
      <c r="KZ2" s="5" t="s">
        <v>45</v>
      </c>
      <c r="LA2" s="5" t="s">
        <v>45</v>
      </c>
      <c r="LB2" s="5" t="s">
        <v>45</v>
      </c>
      <c r="LC2" s="5" t="s">
        <v>45</v>
      </c>
      <c r="LD2" s="5" t="s">
        <v>45</v>
      </c>
      <c r="LE2" s="5" t="s">
        <v>45</v>
      </c>
      <c r="LF2" s="5" t="s">
        <v>45</v>
      </c>
      <c r="LG2" s="5" t="s">
        <v>45</v>
      </c>
      <c r="LH2" s="5" t="s">
        <v>45</v>
      </c>
      <c r="LI2" s="5" t="s">
        <v>45</v>
      </c>
      <c r="LJ2" s="5" t="s">
        <v>45</v>
      </c>
      <c r="LK2" s="5" t="s">
        <v>45</v>
      </c>
      <c r="LL2" s="5" t="s">
        <v>45</v>
      </c>
      <c r="LM2" s="5" t="s">
        <v>45</v>
      </c>
      <c r="LN2" s="5" t="s">
        <v>45</v>
      </c>
      <c r="LO2" s="5" t="s">
        <v>45</v>
      </c>
      <c r="LP2" s="5" t="s">
        <v>45</v>
      </c>
      <c r="LQ2" s="5" t="s">
        <v>45</v>
      </c>
      <c r="LR2" s="5" t="s">
        <v>45</v>
      </c>
      <c r="LS2" s="5" t="s">
        <v>45</v>
      </c>
      <c r="LT2" s="5" t="s">
        <v>45</v>
      </c>
      <c r="LU2" s="5" t="s">
        <v>45</v>
      </c>
      <c r="LV2" s="5" t="s">
        <v>45</v>
      </c>
      <c r="LW2" s="5" t="s">
        <v>45</v>
      </c>
      <c r="LX2" s="5" t="s">
        <v>45</v>
      </c>
      <c r="LY2" s="5" t="s">
        <v>45</v>
      </c>
      <c r="LZ2" s="5" t="s">
        <v>45</v>
      </c>
      <c r="MA2" s="5" t="s">
        <v>45</v>
      </c>
      <c r="MB2" s="5" t="s">
        <v>45</v>
      </c>
      <c r="MC2" s="5" t="s">
        <v>45</v>
      </c>
      <c r="MD2" s="5" t="s">
        <v>45</v>
      </c>
      <c r="ME2" s="5" t="s">
        <v>45</v>
      </c>
      <c r="MF2" s="5" t="s">
        <v>45</v>
      </c>
      <c r="MG2" s="5" t="s">
        <v>45</v>
      </c>
      <c r="MH2" s="5" t="s">
        <v>45</v>
      </c>
      <c r="MI2" s="5" t="s">
        <v>45</v>
      </c>
      <c r="MJ2" s="5" t="s">
        <v>45</v>
      </c>
      <c r="MK2" s="5" t="s">
        <v>45</v>
      </c>
      <c r="ML2" s="5" t="s">
        <v>45</v>
      </c>
      <c r="MM2" s="5" t="s">
        <v>45</v>
      </c>
      <c r="MN2" s="5" t="s">
        <v>45</v>
      </c>
      <c r="MO2" s="5" t="s">
        <v>45</v>
      </c>
      <c r="MP2" s="5" t="s">
        <v>45</v>
      </c>
      <c r="MQ2" s="5" t="s">
        <v>45</v>
      </c>
      <c r="MR2" s="5" t="s">
        <v>45</v>
      </c>
      <c r="MS2" s="5" t="s">
        <v>45</v>
      </c>
      <c r="MT2" s="5" t="s">
        <v>45</v>
      </c>
      <c r="MU2" s="5" t="s">
        <v>45</v>
      </c>
      <c r="MV2" s="5" t="s">
        <v>45</v>
      </c>
      <c r="MW2" s="5" t="s">
        <v>45</v>
      </c>
      <c r="MX2" s="5" t="s">
        <v>45</v>
      </c>
      <c r="MY2" s="5" t="s">
        <v>45</v>
      </c>
      <c r="MZ2" s="6" t="s">
        <v>45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46</v>
      </c>
      <c r="M3" s="4" t="s">
        <v>46</v>
      </c>
      <c r="N3" s="4" t="s">
        <v>46</v>
      </c>
      <c r="O3" s="4" t="s">
        <v>46</v>
      </c>
      <c r="P3" s="4" t="s">
        <v>47</v>
      </c>
      <c r="Q3" s="4" t="s">
        <v>47</v>
      </c>
      <c r="R3" s="4" t="s">
        <v>47</v>
      </c>
      <c r="S3" s="4" t="s">
        <v>47</v>
      </c>
      <c r="T3" s="4" t="s">
        <v>48</v>
      </c>
      <c r="U3" s="4" t="s">
        <v>49</v>
      </c>
      <c r="V3" s="4" t="s">
        <v>50</v>
      </c>
      <c r="W3" s="4" t="s">
        <v>51</v>
      </c>
      <c r="X3" s="4" t="s">
        <v>46</v>
      </c>
      <c r="Y3" s="4" t="s">
        <v>46</v>
      </c>
      <c r="Z3" s="4" t="s">
        <v>46</v>
      </c>
      <c r="AA3" s="4" t="s">
        <v>47</v>
      </c>
      <c r="AB3" s="4" t="s">
        <v>47</v>
      </c>
      <c r="AC3" s="4" t="s">
        <v>47</v>
      </c>
      <c r="AD3" s="4" t="s">
        <v>48</v>
      </c>
      <c r="AE3" s="4" t="s">
        <v>49</v>
      </c>
      <c r="AF3" s="4" t="s">
        <v>46</v>
      </c>
      <c r="AG3" s="4" t="s">
        <v>46</v>
      </c>
      <c r="AH3" s="4" t="s">
        <v>46</v>
      </c>
      <c r="AI3" s="4" t="s">
        <v>47</v>
      </c>
      <c r="AJ3" s="4" t="s">
        <v>47</v>
      </c>
      <c r="AK3" s="4" t="s">
        <v>47</v>
      </c>
      <c r="AL3" s="4" t="s">
        <v>48</v>
      </c>
      <c r="AM3" s="4" t="s">
        <v>49</v>
      </c>
      <c r="AN3" s="4" t="s">
        <v>46</v>
      </c>
      <c r="AO3" s="4" t="s">
        <v>46</v>
      </c>
      <c r="AP3" s="4" t="s">
        <v>46</v>
      </c>
      <c r="AQ3" s="4" t="s">
        <v>47</v>
      </c>
      <c r="AR3" s="4" t="s">
        <v>47</v>
      </c>
      <c r="AS3" s="4" t="s">
        <v>47</v>
      </c>
      <c r="AT3" s="4" t="s">
        <v>48</v>
      </c>
      <c r="AU3" s="4" t="s">
        <v>49</v>
      </c>
      <c r="AV3" s="4" t="s">
        <v>46</v>
      </c>
      <c r="AW3" s="4" t="s">
        <v>46</v>
      </c>
      <c r="AX3" s="4" t="s">
        <v>46</v>
      </c>
      <c r="AY3" s="4" t="s">
        <v>47</v>
      </c>
      <c r="AZ3" s="4" t="s">
        <v>47</v>
      </c>
      <c r="BA3" s="4" t="s">
        <v>47</v>
      </c>
      <c r="BB3" s="4" t="s">
        <v>48</v>
      </c>
      <c r="BC3" s="4" t="s">
        <v>49</v>
      </c>
      <c r="BD3" s="4" t="s">
        <v>46</v>
      </c>
      <c r="BE3" s="4" t="s">
        <v>46</v>
      </c>
      <c r="BF3" s="4" t="s">
        <v>46</v>
      </c>
      <c r="BG3" s="4" t="s">
        <v>47</v>
      </c>
      <c r="BH3" s="4" t="s">
        <v>47</v>
      </c>
      <c r="BI3" s="4" t="s">
        <v>47</v>
      </c>
      <c r="BJ3" s="4" t="s">
        <v>48</v>
      </c>
      <c r="BK3" s="4" t="s">
        <v>49</v>
      </c>
      <c r="BL3" s="4" t="s">
        <v>46</v>
      </c>
      <c r="BM3" s="4" t="s">
        <v>46</v>
      </c>
      <c r="BN3" s="4" t="s">
        <v>46</v>
      </c>
      <c r="BO3" s="4" t="s">
        <v>47</v>
      </c>
      <c r="BP3" s="4" t="s">
        <v>47</v>
      </c>
      <c r="BQ3" s="4" t="s">
        <v>47</v>
      </c>
      <c r="BR3" s="4" t="s">
        <v>48</v>
      </c>
      <c r="BS3" s="4" t="s">
        <v>49</v>
      </c>
      <c r="BT3" s="4" t="s">
        <v>46</v>
      </c>
      <c r="BU3" s="4" t="s">
        <v>46</v>
      </c>
      <c r="BV3" s="4" t="s">
        <v>46</v>
      </c>
      <c r="BW3" s="4" t="s">
        <v>47</v>
      </c>
      <c r="BX3" s="4" t="s">
        <v>47</v>
      </c>
      <c r="BY3" s="4" t="s">
        <v>47</v>
      </c>
      <c r="BZ3" s="4" t="s">
        <v>48</v>
      </c>
      <c r="CA3" s="4" t="s">
        <v>49</v>
      </c>
      <c r="CB3" s="4" t="s">
        <v>46</v>
      </c>
      <c r="CC3" s="4" t="s">
        <v>46</v>
      </c>
      <c r="CD3" s="4" t="s">
        <v>46</v>
      </c>
      <c r="CE3" s="4" t="s">
        <v>47</v>
      </c>
      <c r="CF3" s="4" t="s">
        <v>47</v>
      </c>
      <c r="CG3" s="4" t="s">
        <v>47</v>
      </c>
      <c r="CH3" s="4" t="s">
        <v>48</v>
      </c>
      <c r="CI3" s="4" t="s">
        <v>49</v>
      </c>
      <c r="CJ3" s="4" t="s">
        <v>46</v>
      </c>
      <c r="CK3" s="4" t="s">
        <v>46</v>
      </c>
      <c r="CL3" s="4" t="s">
        <v>46</v>
      </c>
      <c r="CM3" s="4" t="s">
        <v>47</v>
      </c>
      <c r="CN3" s="4" t="s">
        <v>47</v>
      </c>
      <c r="CO3" s="4" t="s">
        <v>47</v>
      </c>
      <c r="CP3" s="4" t="s">
        <v>48</v>
      </c>
      <c r="CQ3" s="4" t="s">
        <v>49</v>
      </c>
      <c r="CR3" s="4" t="s">
        <v>46</v>
      </c>
      <c r="CS3" s="4" t="s">
        <v>46</v>
      </c>
      <c r="CT3" s="4" t="s">
        <v>46</v>
      </c>
      <c r="CU3" s="4" t="s">
        <v>47</v>
      </c>
      <c r="CV3" s="4" t="s">
        <v>47</v>
      </c>
      <c r="CW3" s="4" t="s">
        <v>47</v>
      </c>
      <c r="CX3" s="4" t="s">
        <v>48</v>
      </c>
      <c r="CY3" s="4" t="s">
        <v>49</v>
      </c>
      <c r="CZ3" s="4" t="s">
        <v>46</v>
      </c>
      <c r="DA3" s="4" t="s">
        <v>46</v>
      </c>
      <c r="DB3" s="4" t="s">
        <v>46</v>
      </c>
      <c r="DC3" s="4" t="s">
        <v>47</v>
      </c>
      <c r="DD3" s="4" t="s">
        <v>47</v>
      </c>
      <c r="DE3" s="4" t="s">
        <v>47</v>
      </c>
      <c r="DF3" s="4" t="s">
        <v>48</v>
      </c>
      <c r="DG3" s="4" t="s">
        <v>49</v>
      </c>
      <c r="DH3" s="4" t="s">
        <v>46</v>
      </c>
      <c r="DI3" s="4" t="s">
        <v>46</v>
      </c>
      <c r="DJ3" s="4" t="s">
        <v>46</v>
      </c>
      <c r="DK3" s="4" t="s">
        <v>47</v>
      </c>
      <c r="DL3" s="4" t="s">
        <v>47</v>
      </c>
      <c r="DM3" s="4" t="s">
        <v>47</v>
      </c>
      <c r="DN3" s="4" t="s">
        <v>48</v>
      </c>
      <c r="DO3" s="4" t="s">
        <v>49</v>
      </c>
      <c r="DP3" s="4" t="s">
        <v>46</v>
      </c>
      <c r="DQ3" s="4" t="s">
        <v>46</v>
      </c>
      <c r="DR3" s="4" t="s">
        <v>46</v>
      </c>
      <c r="DS3" s="4" t="s">
        <v>47</v>
      </c>
      <c r="DT3" s="4" t="s">
        <v>47</v>
      </c>
      <c r="DU3" s="4" t="s">
        <v>47</v>
      </c>
      <c r="DV3" s="4" t="s">
        <v>48</v>
      </c>
      <c r="DW3" s="4" t="s">
        <v>49</v>
      </c>
      <c r="DX3" s="4" t="s">
        <v>46</v>
      </c>
      <c r="DY3" s="4" t="s">
        <v>46</v>
      </c>
      <c r="DZ3" s="4" t="s">
        <v>46</v>
      </c>
      <c r="EA3" s="4" t="s">
        <v>47</v>
      </c>
      <c r="EB3" s="4" t="s">
        <v>47</v>
      </c>
      <c r="EC3" s="4" t="s">
        <v>47</v>
      </c>
      <c r="ED3" s="4" t="s">
        <v>48</v>
      </c>
      <c r="EE3" s="4" t="s">
        <v>49</v>
      </c>
      <c r="EF3" s="4" t="s">
        <v>46</v>
      </c>
      <c r="EG3" s="4" t="s">
        <v>46</v>
      </c>
      <c r="EH3" s="4" t="s">
        <v>46</v>
      </c>
      <c r="EI3" s="4" t="s">
        <v>47</v>
      </c>
      <c r="EJ3" s="4" t="s">
        <v>47</v>
      </c>
      <c r="EK3" s="4" t="s">
        <v>47</v>
      </c>
      <c r="EL3" s="4" t="s">
        <v>48</v>
      </c>
      <c r="EM3" s="4" t="s">
        <v>49</v>
      </c>
      <c r="EN3" s="4" t="s">
        <v>46</v>
      </c>
      <c r="EO3" s="4" t="s">
        <v>46</v>
      </c>
      <c r="EP3" s="4" t="s">
        <v>46</v>
      </c>
      <c r="EQ3" s="4" t="s">
        <v>47</v>
      </c>
      <c r="ER3" s="4" t="s">
        <v>47</v>
      </c>
      <c r="ES3" s="4" t="s">
        <v>47</v>
      </c>
      <c r="ET3" s="4" t="s">
        <v>48</v>
      </c>
      <c r="EU3" s="4" t="s">
        <v>49</v>
      </c>
      <c r="EV3" s="4" t="s">
        <v>46</v>
      </c>
      <c r="EW3" s="4" t="s">
        <v>46</v>
      </c>
      <c r="EX3" s="4" t="s">
        <v>46</v>
      </c>
      <c r="EY3" s="4" t="s">
        <v>47</v>
      </c>
      <c r="EZ3" s="4" t="s">
        <v>47</v>
      </c>
      <c r="FA3" s="4" t="s">
        <v>47</v>
      </c>
      <c r="FB3" s="4" t="s">
        <v>48</v>
      </c>
      <c r="FC3" s="4" t="s">
        <v>49</v>
      </c>
      <c r="FD3" s="4" t="s">
        <v>46</v>
      </c>
      <c r="FE3" s="4" t="s">
        <v>46</v>
      </c>
      <c r="FF3" s="4" t="s">
        <v>46</v>
      </c>
      <c r="FG3" s="4" t="s">
        <v>47</v>
      </c>
      <c r="FH3" s="4" t="s">
        <v>47</v>
      </c>
      <c r="FI3" s="4" t="s">
        <v>47</v>
      </c>
      <c r="FJ3" s="4" t="s">
        <v>48</v>
      </c>
      <c r="FK3" s="4" t="s">
        <v>49</v>
      </c>
      <c r="FL3" s="4" t="s">
        <v>46</v>
      </c>
      <c r="FM3" s="4" t="s">
        <v>46</v>
      </c>
      <c r="FN3" s="4" t="s">
        <v>46</v>
      </c>
      <c r="FO3" s="4" t="s">
        <v>47</v>
      </c>
      <c r="FP3" s="4" t="s">
        <v>47</v>
      </c>
      <c r="FQ3" s="4" t="s">
        <v>47</v>
      </c>
      <c r="FR3" s="4" t="s">
        <v>48</v>
      </c>
      <c r="FS3" s="4" t="s">
        <v>49</v>
      </c>
      <c r="FT3" s="4" t="s">
        <v>46</v>
      </c>
      <c r="FU3" s="4" t="s">
        <v>46</v>
      </c>
      <c r="FV3" s="4" t="s">
        <v>46</v>
      </c>
      <c r="FW3" s="4" t="s">
        <v>47</v>
      </c>
      <c r="FX3" s="4" t="s">
        <v>47</v>
      </c>
      <c r="FY3" s="4" t="s">
        <v>47</v>
      </c>
      <c r="FZ3" s="4" t="s">
        <v>48</v>
      </c>
      <c r="GA3" s="4" t="s">
        <v>49</v>
      </c>
      <c r="GB3" s="4" t="s">
        <v>46</v>
      </c>
      <c r="GC3" s="4" t="s">
        <v>46</v>
      </c>
      <c r="GD3" s="4" t="s">
        <v>46</v>
      </c>
      <c r="GE3" s="4" t="s">
        <v>47</v>
      </c>
      <c r="GF3" s="4" t="s">
        <v>47</v>
      </c>
      <c r="GG3" s="4" t="s">
        <v>47</v>
      </c>
      <c r="GH3" s="4" t="s">
        <v>48</v>
      </c>
      <c r="GI3" s="4" t="s">
        <v>49</v>
      </c>
      <c r="GJ3" s="4" t="s">
        <v>46</v>
      </c>
      <c r="GK3" s="4" t="s">
        <v>46</v>
      </c>
      <c r="GL3" s="4" t="s">
        <v>46</v>
      </c>
      <c r="GM3" s="4" t="s">
        <v>47</v>
      </c>
      <c r="GN3" s="4" t="s">
        <v>47</v>
      </c>
      <c r="GO3" s="4" t="s">
        <v>47</v>
      </c>
      <c r="GP3" s="4" t="s">
        <v>48</v>
      </c>
      <c r="GQ3" s="4" t="s">
        <v>49</v>
      </c>
      <c r="GR3" s="4" t="s">
        <v>46</v>
      </c>
      <c r="GS3" s="4" t="s">
        <v>46</v>
      </c>
      <c r="GT3" s="4" t="s">
        <v>46</v>
      </c>
      <c r="GU3" s="4" t="s">
        <v>47</v>
      </c>
      <c r="GV3" s="4" t="s">
        <v>47</v>
      </c>
      <c r="GW3" s="4" t="s">
        <v>47</v>
      </c>
      <c r="GX3" s="4" t="s">
        <v>48</v>
      </c>
      <c r="GY3" s="4" t="s">
        <v>49</v>
      </c>
      <c r="GZ3" s="4" t="s">
        <v>46</v>
      </c>
      <c r="HA3" s="4" t="s">
        <v>46</v>
      </c>
      <c r="HB3" s="4" t="s">
        <v>46</v>
      </c>
      <c r="HC3" s="4" t="s">
        <v>47</v>
      </c>
      <c r="HD3" s="4" t="s">
        <v>47</v>
      </c>
      <c r="HE3" s="4" t="s">
        <v>47</v>
      </c>
      <c r="HF3" s="4" t="s">
        <v>48</v>
      </c>
      <c r="HG3" s="4" t="s">
        <v>49</v>
      </c>
      <c r="HH3" s="4" t="s">
        <v>46</v>
      </c>
      <c r="HI3" s="4" t="s">
        <v>46</v>
      </c>
      <c r="HJ3" s="4" t="s">
        <v>46</v>
      </c>
      <c r="HK3" s="4" t="s">
        <v>47</v>
      </c>
      <c r="HL3" s="4" t="s">
        <v>47</v>
      </c>
      <c r="HM3" s="4" t="s">
        <v>47</v>
      </c>
      <c r="HN3" s="4" t="s">
        <v>48</v>
      </c>
      <c r="HO3" s="4" t="s">
        <v>49</v>
      </c>
      <c r="HP3" s="4" t="s">
        <v>46</v>
      </c>
      <c r="HQ3" s="4" t="s">
        <v>46</v>
      </c>
      <c r="HR3" s="4" t="s">
        <v>46</v>
      </c>
      <c r="HS3" s="4" t="s">
        <v>47</v>
      </c>
      <c r="HT3" s="4" t="s">
        <v>47</v>
      </c>
      <c r="HU3" s="4" t="s">
        <v>47</v>
      </c>
      <c r="HV3" s="4" t="s">
        <v>48</v>
      </c>
      <c r="HW3" s="4" t="s">
        <v>49</v>
      </c>
      <c r="HX3" s="4" t="s">
        <v>46</v>
      </c>
      <c r="HY3" s="4" t="s">
        <v>46</v>
      </c>
      <c r="HZ3" s="4" t="s">
        <v>46</v>
      </c>
      <c r="IA3" s="4" t="s">
        <v>47</v>
      </c>
      <c r="IB3" s="4" t="s">
        <v>47</v>
      </c>
      <c r="IC3" s="4" t="s">
        <v>47</v>
      </c>
      <c r="ID3" s="4" t="s">
        <v>48</v>
      </c>
      <c r="IE3" s="4" t="s">
        <v>49</v>
      </c>
      <c r="IF3" s="4" t="s">
        <v>46</v>
      </c>
      <c r="IG3" s="4" t="s">
        <v>46</v>
      </c>
      <c r="IH3" s="4" t="s">
        <v>46</v>
      </c>
      <c r="II3" s="4" t="s">
        <v>47</v>
      </c>
      <c r="IJ3" s="4" t="s">
        <v>47</v>
      </c>
      <c r="IK3" s="4" t="s">
        <v>47</v>
      </c>
      <c r="IL3" s="4" t="s">
        <v>48</v>
      </c>
      <c r="IM3" s="4" t="s">
        <v>49</v>
      </c>
      <c r="IN3" s="4" t="s">
        <v>46</v>
      </c>
      <c r="IO3" s="4" t="s">
        <v>46</v>
      </c>
      <c r="IP3" s="4" t="s">
        <v>46</v>
      </c>
      <c r="IQ3" s="4" t="s">
        <v>47</v>
      </c>
      <c r="IR3" s="4" t="s">
        <v>47</v>
      </c>
      <c r="IS3" s="4" t="s">
        <v>47</v>
      </c>
      <c r="IT3" s="4" t="s">
        <v>48</v>
      </c>
      <c r="IU3" s="4" t="s">
        <v>49</v>
      </c>
      <c r="IV3" s="4" t="s">
        <v>46</v>
      </c>
      <c r="IW3" s="4" t="s">
        <v>46</v>
      </c>
      <c r="IX3" s="4" t="s">
        <v>46</v>
      </c>
      <c r="IY3" s="4" t="s">
        <v>47</v>
      </c>
      <c r="IZ3" s="4" t="s">
        <v>47</v>
      </c>
      <c r="JA3" s="4" t="s">
        <v>47</v>
      </c>
      <c r="JB3" s="4" t="s">
        <v>48</v>
      </c>
      <c r="JC3" s="4" t="s">
        <v>49</v>
      </c>
      <c r="JD3" s="4" t="s">
        <v>46</v>
      </c>
      <c r="JE3" s="4" t="s">
        <v>46</v>
      </c>
      <c r="JF3" s="4" t="s">
        <v>46</v>
      </c>
      <c r="JG3" s="4" t="s">
        <v>47</v>
      </c>
      <c r="JH3" s="4" t="s">
        <v>47</v>
      </c>
      <c r="JI3" s="4" t="s">
        <v>47</v>
      </c>
      <c r="JJ3" s="4" t="s">
        <v>48</v>
      </c>
      <c r="JK3" s="4" t="s">
        <v>49</v>
      </c>
      <c r="JL3" s="4" t="s">
        <v>44</v>
      </c>
      <c r="JM3" s="4" t="s">
        <v>44</v>
      </c>
      <c r="JN3" s="4" t="s">
        <v>44</v>
      </c>
      <c r="JO3" s="4" t="s">
        <v>44</v>
      </c>
      <c r="JP3" s="4" t="s">
        <v>44</v>
      </c>
      <c r="JQ3" s="4" t="s">
        <v>44</v>
      </c>
      <c r="JR3" s="4" t="s">
        <v>44</v>
      </c>
      <c r="JS3" s="4" t="s">
        <v>44</v>
      </c>
      <c r="JT3" s="4" t="s">
        <v>44</v>
      </c>
      <c r="JU3" s="4" t="s">
        <v>44</v>
      </c>
      <c r="JV3" s="4" t="s">
        <v>44</v>
      </c>
      <c r="JW3" s="4" t="s">
        <v>44</v>
      </c>
      <c r="JX3" s="4" t="s">
        <v>44</v>
      </c>
      <c r="JY3" s="4" t="s">
        <v>44</v>
      </c>
      <c r="JZ3" s="4" t="s">
        <v>44</v>
      </c>
      <c r="KA3" s="4" t="s">
        <v>44</v>
      </c>
      <c r="KB3" s="4" t="s">
        <v>45</v>
      </c>
      <c r="KC3" s="4" t="s">
        <v>45</v>
      </c>
      <c r="KD3" s="4" t="s">
        <v>45</v>
      </c>
      <c r="KE3" s="4" t="s">
        <v>45</v>
      </c>
      <c r="KF3" s="4" t="s">
        <v>45</v>
      </c>
      <c r="KG3" s="4" t="s">
        <v>45</v>
      </c>
      <c r="KH3" s="4" t="s">
        <v>45</v>
      </c>
      <c r="KI3" s="4" t="s">
        <v>45</v>
      </c>
      <c r="KJ3" s="4" t="s">
        <v>45</v>
      </c>
      <c r="KK3" s="4" t="s">
        <v>45</v>
      </c>
      <c r="KL3" s="4" t="s">
        <v>45</v>
      </c>
      <c r="KM3" s="4" t="s">
        <v>45</v>
      </c>
      <c r="KN3" s="4" t="s">
        <v>45</v>
      </c>
      <c r="KO3" s="4" t="s">
        <v>45</v>
      </c>
      <c r="KP3" s="4" t="s">
        <v>45</v>
      </c>
      <c r="KQ3" s="4" t="s">
        <v>45</v>
      </c>
      <c r="KR3" s="4" t="s">
        <v>45</v>
      </c>
      <c r="KS3" s="4" t="s">
        <v>45</v>
      </c>
      <c r="KT3" s="4" t="s">
        <v>45</v>
      </c>
      <c r="KU3" s="4" t="s">
        <v>45</v>
      </c>
      <c r="KV3" s="4" t="s">
        <v>45</v>
      </c>
      <c r="KW3" s="4" t="s">
        <v>45</v>
      </c>
      <c r="KX3" s="4" t="s">
        <v>45</v>
      </c>
      <c r="KY3" s="4" t="s">
        <v>45</v>
      </c>
      <c r="KZ3" s="4" t="s">
        <v>45</v>
      </c>
      <c r="LA3" s="4" t="s">
        <v>45</v>
      </c>
      <c r="LB3" s="4" t="s">
        <v>45</v>
      </c>
      <c r="LC3" s="4" t="s">
        <v>45</v>
      </c>
      <c r="LD3" s="4" t="s">
        <v>45</v>
      </c>
      <c r="LE3" s="4" t="s">
        <v>45</v>
      </c>
      <c r="LF3" s="4" t="s">
        <v>45</v>
      </c>
      <c r="LG3" s="4" t="s">
        <v>45</v>
      </c>
      <c r="LH3" s="4" t="s">
        <v>45</v>
      </c>
      <c r="LI3" s="4" t="s">
        <v>45</v>
      </c>
      <c r="LJ3" s="4" t="s">
        <v>45</v>
      </c>
      <c r="LK3" s="4" t="s">
        <v>45</v>
      </c>
      <c r="LL3" s="4" t="s">
        <v>45</v>
      </c>
      <c r="LM3" s="4" t="s">
        <v>45</v>
      </c>
      <c r="LN3" s="4" t="s">
        <v>45</v>
      </c>
      <c r="LO3" s="4" t="s">
        <v>45</v>
      </c>
      <c r="LP3" s="4" t="s">
        <v>45</v>
      </c>
      <c r="LQ3" s="4" t="s">
        <v>45</v>
      </c>
      <c r="LR3" s="4" t="s">
        <v>45</v>
      </c>
      <c r="LS3" s="4" t="s">
        <v>45</v>
      </c>
      <c r="LT3" s="4" t="s">
        <v>45</v>
      </c>
      <c r="LU3" s="4" t="s">
        <v>45</v>
      </c>
      <c r="LV3" s="4" t="s">
        <v>45</v>
      </c>
      <c r="LW3" s="4" t="s">
        <v>45</v>
      </c>
      <c r="LX3" s="4" t="s">
        <v>45</v>
      </c>
      <c r="LY3" s="4" t="s">
        <v>45</v>
      </c>
      <c r="LZ3" s="4" t="s">
        <v>45</v>
      </c>
      <c r="MA3" s="4" t="s">
        <v>45</v>
      </c>
      <c r="MB3" s="4" t="s">
        <v>45</v>
      </c>
      <c r="MC3" s="4" t="s">
        <v>45</v>
      </c>
      <c r="MD3" s="4" t="s">
        <v>45</v>
      </c>
      <c r="ME3" s="4" t="s">
        <v>45</v>
      </c>
      <c r="MF3" s="4" t="s">
        <v>45</v>
      </c>
      <c r="MG3" s="4" t="s">
        <v>45</v>
      </c>
      <c r="MH3" s="4" t="s">
        <v>45</v>
      </c>
      <c r="MI3" s="4" t="s">
        <v>45</v>
      </c>
      <c r="MJ3" s="4" t="s">
        <v>45</v>
      </c>
      <c r="MK3" s="4" t="s">
        <v>45</v>
      </c>
      <c r="ML3" s="4" t="s">
        <v>45</v>
      </c>
      <c r="MM3" s="4" t="s">
        <v>45</v>
      </c>
      <c r="MN3" s="4" t="s">
        <v>45</v>
      </c>
      <c r="MO3" s="4" t="s">
        <v>45</v>
      </c>
      <c r="MP3" s="4" t="s">
        <v>45</v>
      </c>
      <c r="MQ3" s="4" t="s">
        <v>45</v>
      </c>
      <c r="MR3" s="4" t="s">
        <v>45</v>
      </c>
      <c r="MS3" s="4" t="s">
        <v>45</v>
      </c>
      <c r="MT3" s="4" t="s">
        <v>45</v>
      </c>
      <c r="MU3" s="4" t="s">
        <v>45</v>
      </c>
      <c r="MV3" s="4" t="s">
        <v>45</v>
      </c>
      <c r="MW3" s="4" t="s">
        <v>45</v>
      </c>
      <c r="MX3" s="4" t="s">
        <v>45</v>
      </c>
      <c r="MY3" s="4" t="s">
        <v>45</v>
      </c>
      <c r="MZ3" s="4" t="s">
        <v>45</v>
      </c>
    </row>
    <row r="4">
      <c r="A4" s="4" t="s">
        <v>8</v>
      </c>
      <c r="B4" s="4" t="s">
        <v>9</v>
      </c>
      <c r="C4" s="4" t="s">
        <v>10</v>
      </c>
      <c r="D4" s="4" t="s">
        <v>52</v>
      </c>
      <c r="E4" s="4" t="s">
        <v>53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59</v>
      </c>
      <c r="L4" s="4" t="s">
        <v>60</v>
      </c>
      <c r="M4" s="4" t="s">
        <v>61</v>
      </c>
      <c r="N4" s="4" t="s">
        <v>62</v>
      </c>
      <c r="O4" s="4" t="s">
        <v>63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48</v>
      </c>
      <c r="U4" s="4" t="s">
        <v>49</v>
      </c>
      <c r="V4" s="4" t="s">
        <v>50</v>
      </c>
      <c r="W4" s="4" t="s">
        <v>51</v>
      </c>
      <c r="X4" s="4" t="s">
        <v>64</v>
      </c>
      <c r="Y4" s="4" t="s">
        <v>65</v>
      </c>
      <c r="Z4" s="4" t="s">
        <v>62</v>
      </c>
      <c r="AA4" s="4" t="s">
        <v>64</v>
      </c>
      <c r="AB4" s="4" t="s">
        <v>65</v>
      </c>
      <c r="AC4" s="4" t="s">
        <v>62</v>
      </c>
      <c r="AD4" s="4" t="s">
        <v>48</v>
      </c>
      <c r="AE4" s="4" t="s">
        <v>49</v>
      </c>
      <c r="AF4" s="4" t="s">
        <v>64</v>
      </c>
      <c r="AG4" s="4" t="s">
        <v>65</v>
      </c>
      <c r="AH4" s="4" t="s">
        <v>62</v>
      </c>
      <c r="AI4" s="4" t="s">
        <v>64</v>
      </c>
      <c r="AJ4" s="4" t="s">
        <v>65</v>
      </c>
      <c r="AK4" s="4" t="s">
        <v>62</v>
      </c>
      <c r="AL4" s="4" t="s">
        <v>48</v>
      </c>
      <c r="AM4" s="4" t="s">
        <v>49</v>
      </c>
      <c r="AN4" s="4" t="s">
        <v>64</v>
      </c>
      <c r="AO4" s="4" t="s">
        <v>65</v>
      </c>
      <c r="AP4" s="4" t="s">
        <v>62</v>
      </c>
      <c r="AQ4" s="4" t="s">
        <v>64</v>
      </c>
      <c r="AR4" s="4" t="s">
        <v>65</v>
      </c>
      <c r="AS4" s="4" t="s">
        <v>62</v>
      </c>
      <c r="AT4" s="4" t="s">
        <v>48</v>
      </c>
      <c r="AU4" s="4" t="s">
        <v>49</v>
      </c>
      <c r="AV4" s="4" t="s">
        <v>64</v>
      </c>
      <c r="AW4" s="4" t="s">
        <v>65</v>
      </c>
      <c r="AX4" s="4" t="s">
        <v>62</v>
      </c>
      <c r="AY4" s="4" t="s">
        <v>64</v>
      </c>
      <c r="AZ4" s="4" t="s">
        <v>65</v>
      </c>
      <c r="BA4" s="4" t="s">
        <v>62</v>
      </c>
      <c r="BB4" s="4" t="s">
        <v>48</v>
      </c>
      <c r="BC4" s="4" t="s">
        <v>49</v>
      </c>
      <c r="BD4" s="4" t="s">
        <v>64</v>
      </c>
      <c r="BE4" s="4" t="s">
        <v>65</v>
      </c>
      <c r="BF4" s="4" t="s">
        <v>62</v>
      </c>
      <c r="BG4" s="4" t="s">
        <v>64</v>
      </c>
      <c r="BH4" s="4" t="s">
        <v>65</v>
      </c>
      <c r="BI4" s="4" t="s">
        <v>62</v>
      </c>
      <c r="BJ4" s="4" t="s">
        <v>48</v>
      </c>
      <c r="BK4" s="4" t="s">
        <v>49</v>
      </c>
      <c r="BL4" s="4" t="s">
        <v>64</v>
      </c>
      <c r="BM4" s="4" t="s">
        <v>65</v>
      </c>
      <c r="BN4" s="4" t="s">
        <v>62</v>
      </c>
      <c r="BO4" s="4" t="s">
        <v>64</v>
      </c>
      <c r="BP4" s="4" t="s">
        <v>65</v>
      </c>
      <c r="BQ4" s="4" t="s">
        <v>62</v>
      </c>
      <c r="BR4" s="4" t="s">
        <v>48</v>
      </c>
      <c r="BS4" s="4" t="s">
        <v>49</v>
      </c>
      <c r="BT4" s="4" t="s">
        <v>64</v>
      </c>
      <c r="BU4" s="4" t="s">
        <v>65</v>
      </c>
      <c r="BV4" s="4" t="s">
        <v>62</v>
      </c>
      <c r="BW4" s="4" t="s">
        <v>64</v>
      </c>
      <c r="BX4" s="4" t="s">
        <v>65</v>
      </c>
      <c r="BY4" s="4" t="s">
        <v>62</v>
      </c>
      <c r="BZ4" s="4" t="s">
        <v>48</v>
      </c>
      <c r="CA4" s="4" t="s">
        <v>49</v>
      </c>
      <c r="CB4" s="4" t="s">
        <v>64</v>
      </c>
      <c r="CC4" s="4" t="s">
        <v>65</v>
      </c>
      <c r="CD4" s="4" t="s">
        <v>62</v>
      </c>
      <c r="CE4" s="4" t="s">
        <v>64</v>
      </c>
      <c r="CF4" s="4" t="s">
        <v>65</v>
      </c>
      <c r="CG4" s="4" t="s">
        <v>62</v>
      </c>
      <c r="CH4" s="4" t="s">
        <v>48</v>
      </c>
      <c r="CI4" s="4" t="s">
        <v>49</v>
      </c>
      <c r="CJ4" s="4" t="s">
        <v>64</v>
      </c>
      <c r="CK4" s="4" t="s">
        <v>65</v>
      </c>
      <c r="CL4" s="4" t="s">
        <v>62</v>
      </c>
      <c r="CM4" s="4" t="s">
        <v>64</v>
      </c>
      <c r="CN4" s="4" t="s">
        <v>65</v>
      </c>
      <c r="CO4" s="4" t="s">
        <v>62</v>
      </c>
      <c r="CP4" s="4" t="s">
        <v>48</v>
      </c>
      <c r="CQ4" s="4" t="s">
        <v>49</v>
      </c>
      <c r="CR4" s="4" t="s">
        <v>64</v>
      </c>
      <c r="CS4" s="4" t="s">
        <v>65</v>
      </c>
      <c r="CT4" s="4" t="s">
        <v>62</v>
      </c>
      <c r="CU4" s="4" t="s">
        <v>64</v>
      </c>
      <c r="CV4" s="4" t="s">
        <v>65</v>
      </c>
      <c r="CW4" s="4" t="s">
        <v>62</v>
      </c>
      <c r="CX4" s="4" t="s">
        <v>48</v>
      </c>
      <c r="CY4" s="4" t="s">
        <v>49</v>
      </c>
      <c r="CZ4" s="4" t="s">
        <v>64</v>
      </c>
      <c r="DA4" s="4" t="s">
        <v>65</v>
      </c>
      <c r="DB4" s="4" t="s">
        <v>62</v>
      </c>
      <c r="DC4" s="4" t="s">
        <v>64</v>
      </c>
      <c r="DD4" s="4" t="s">
        <v>65</v>
      </c>
      <c r="DE4" s="4" t="s">
        <v>62</v>
      </c>
      <c r="DF4" s="4" t="s">
        <v>48</v>
      </c>
      <c r="DG4" s="4" t="s">
        <v>49</v>
      </c>
      <c r="DH4" s="4" t="s">
        <v>64</v>
      </c>
      <c r="DI4" s="4" t="s">
        <v>65</v>
      </c>
      <c r="DJ4" s="4" t="s">
        <v>62</v>
      </c>
      <c r="DK4" s="4" t="s">
        <v>64</v>
      </c>
      <c r="DL4" s="4" t="s">
        <v>65</v>
      </c>
      <c r="DM4" s="4" t="s">
        <v>62</v>
      </c>
      <c r="DN4" s="4" t="s">
        <v>48</v>
      </c>
      <c r="DO4" s="4" t="s">
        <v>49</v>
      </c>
      <c r="DP4" s="4" t="s">
        <v>64</v>
      </c>
      <c r="DQ4" s="4" t="s">
        <v>65</v>
      </c>
      <c r="DR4" s="4" t="s">
        <v>62</v>
      </c>
      <c r="DS4" s="4" t="s">
        <v>64</v>
      </c>
      <c r="DT4" s="4" t="s">
        <v>65</v>
      </c>
      <c r="DU4" s="4" t="s">
        <v>62</v>
      </c>
      <c r="DV4" s="4" t="s">
        <v>48</v>
      </c>
      <c r="DW4" s="4" t="s">
        <v>49</v>
      </c>
      <c r="DX4" s="4" t="s">
        <v>64</v>
      </c>
      <c r="DY4" s="4" t="s">
        <v>65</v>
      </c>
      <c r="DZ4" s="4" t="s">
        <v>62</v>
      </c>
      <c r="EA4" s="4" t="s">
        <v>64</v>
      </c>
      <c r="EB4" s="4" t="s">
        <v>65</v>
      </c>
      <c r="EC4" s="4" t="s">
        <v>62</v>
      </c>
      <c r="ED4" s="4" t="s">
        <v>48</v>
      </c>
      <c r="EE4" s="4" t="s">
        <v>49</v>
      </c>
      <c r="EF4" s="4" t="s">
        <v>64</v>
      </c>
      <c r="EG4" s="4" t="s">
        <v>65</v>
      </c>
      <c r="EH4" s="4" t="s">
        <v>62</v>
      </c>
      <c r="EI4" s="4" t="s">
        <v>64</v>
      </c>
      <c r="EJ4" s="4" t="s">
        <v>65</v>
      </c>
      <c r="EK4" s="4" t="s">
        <v>62</v>
      </c>
      <c r="EL4" s="4" t="s">
        <v>48</v>
      </c>
      <c r="EM4" s="4" t="s">
        <v>49</v>
      </c>
      <c r="EN4" s="4" t="s">
        <v>64</v>
      </c>
      <c r="EO4" s="4" t="s">
        <v>65</v>
      </c>
      <c r="EP4" s="4" t="s">
        <v>62</v>
      </c>
      <c r="EQ4" s="4" t="s">
        <v>64</v>
      </c>
      <c r="ER4" s="4" t="s">
        <v>65</v>
      </c>
      <c r="ES4" s="4" t="s">
        <v>62</v>
      </c>
      <c r="ET4" s="4" t="s">
        <v>48</v>
      </c>
      <c r="EU4" s="4" t="s">
        <v>49</v>
      </c>
      <c r="EV4" s="4" t="s">
        <v>64</v>
      </c>
      <c r="EW4" s="4" t="s">
        <v>65</v>
      </c>
      <c r="EX4" s="4" t="s">
        <v>62</v>
      </c>
      <c r="EY4" s="4" t="s">
        <v>64</v>
      </c>
      <c r="EZ4" s="4" t="s">
        <v>65</v>
      </c>
      <c r="FA4" s="4" t="s">
        <v>62</v>
      </c>
      <c r="FB4" s="4" t="s">
        <v>48</v>
      </c>
      <c r="FC4" s="4" t="s">
        <v>49</v>
      </c>
      <c r="FD4" s="4" t="s">
        <v>64</v>
      </c>
      <c r="FE4" s="4" t="s">
        <v>65</v>
      </c>
      <c r="FF4" s="4" t="s">
        <v>62</v>
      </c>
      <c r="FG4" s="4" t="s">
        <v>64</v>
      </c>
      <c r="FH4" s="4" t="s">
        <v>65</v>
      </c>
      <c r="FI4" s="4" t="s">
        <v>62</v>
      </c>
      <c r="FJ4" s="4" t="s">
        <v>48</v>
      </c>
      <c r="FK4" s="4" t="s">
        <v>49</v>
      </c>
      <c r="FL4" s="4" t="s">
        <v>64</v>
      </c>
      <c r="FM4" s="4" t="s">
        <v>65</v>
      </c>
      <c r="FN4" s="4" t="s">
        <v>62</v>
      </c>
      <c r="FO4" s="4" t="s">
        <v>64</v>
      </c>
      <c r="FP4" s="4" t="s">
        <v>65</v>
      </c>
      <c r="FQ4" s="4" t="s">
        <v>62</v>
      </c>
      <c r="FR4" s="4" t="s">
        <v>48</v>
      </c>
      <c r="FS4" s="4" t="s">
        <v>49</v>
      </c>
      <c r="FT4" s="4" t="s">
        <v>64</v>
      </c>
      <c r="FU4" s="4" t="s">
        <v>65</v>
      </c>
      <c r="FV4" s="4" t="s">
        <v>62</v>
      </c>
      <c r="FW4" s="4" t="s">
        <v>64</v>
      </c>
      <c r="FX4" s="4" t="s">
        <v>65</v>
      </c>
      <c r="FY4" s="4" t="s">
        <v>62</v>
      </c>
      <c r="FZ4" s="4" t="s">
        <v>48</v>
      </c>
      <c r="GA4" s="4" t="s">
        <v>49</v>
      </c>
      <c r="GB4" s="4" t="s">
        <v>64</v>
      </c>
      <c r="GC4" s="4" t="s">
        <v>65</v>
      </c>
      <c r="GD4" s="4" t="s">
        <v>62</v>
      </c>
      <c r="GE4" s="4" t="s">
        <v>64</v>
      </c>
      <c r="GF4" s="4" t="s">
        <v>65</v>
      </c>
      <c r="GG4" s="4" t="s">
        <v>62</v>
      </c>
      <c r="GH4" s="4" t="s">
        <v>48</v>
      </c>
      <c r="GI4" s="4" t="s">
        <v>49</v>
      </c>
      <c r="GJ4" s="4" t="s">
        <v>64</v>
      </c>
      <c r="GK4" s="4" t="s">
        <v>65</v>
      </c>
      <c r="GL4" s="4" t="s">
        <v>62</v>
      </c>
      <c r="GM4" s="4" t="s">
        <v>64</v>
      </c>
      <c r="GN4" s="4" t="s">
        <v>65</v>
      </c>
      <c r="GO4" s="4" t="s">
        <v>62</v>
      </c>
      <c r="GP4" s="4" t="s">
        <v>48</v>
      </c>
      <c r="GQ4" s="4" t="s">
        <v>49</v>
      </c>
      <c r="GR4" s="4" t="s">
        <v>64</v>
      </c>
      <c r="GS4" s="4" t="s">
        <v>65</v>
      </c>
      <c r="GT4" s="4" t="s">
        <v>62</v>
      </c>
      <c r="GU4" s="4" t="s">
        <v>64</v>
      </c>
      <c r="GV4" s="4" t="s">
        <v>65</v>
      </c>
      <c r="GW4" s="4" t="s">
        <v>62</v>
      </c>
      <c r="GX4" s="4" t="s">
        <v>48</v>
      </c>
      <c r="GY4" s="4" t="s">
        <v>49</v>
      </c>
      <c r="GZ4" s="4" t="s">
        <v>64</v>
      </c>
      <c r="HA4" s="4" t="s">
        <v>65</v>
      </c>
      <c r="HB4" s="4" t="s">
        <v>62</v>
      </c>
      <c r="HC4" s="4" t="s">
        <v>64</v>
      </c>
      <c r="HD4" s="4" t="s">
        <v>65</v>
      </c>
      <c r="HE4" s="4" t="s">
        <v>62</v>
      </c>
      <c r="HF4" s="4" t="s">
        <v>48</v>
      </c>
      <c r="HG4" s="4" t="s">
        <v>49</v>
      </c>
      <c r="HH4" s="4" t="s">
        <v>64</v>
      </c>
      <c r="HI4" s="4" t="s">
        <v>65</v>
      </c>
      <c r="HJ4" s="4" t="s">
        <v>62</v>
      </c>
      <c r="HK4" s="4" t="s">
        <v>64</v>
      </c>
      <c r="HL4" s="4" t="s">
        <v>65</v>
      </c>
      <c r="HM4" s="4" t="s">
        <v>62</v>
      </c>
      <c r="HN4" s="4" t="s">
        <v>48</v>
      </c>
      <c r="HO4" s="4" t="s">
        <v>49</v>
      </c>
      <c r="HP4" s="4" t="s">
        <v>64</v>
      </c>
      <c r="HQ4" s="4" t="s">
        <v>65</v>
      </c>
      <c r="HR4" s="4" t="s">
        <v>62</v>
      </c>
      <c r="HS4" s="4" t="s">
        <v>64</v>
      </c>
      <c r="HT4" s="4" t="s">
        <v>65</v>
      </c>
      <c r="HU4" s="4" t="s">
        <v>62</v>
      </c>
      <c r="HV4" s="4" t="s">
        <v>48</v>
      </c>
      <c r="HW4" s="4" t="s">
        <v>49</v>
      </c>
      <c r="HX4" s="4" t="s">
        <v>64</v>
      </c>
      <c r="HY4" s="4" t="s">
        <v>65</v>
      </c>
      <c r="HZ4" s="4" t="s">
        <v>62</v>
      </c>
      <c r="IA4" s="4" t="s">
        <v>64</v>
      </c>
      <c r="IB4" s="4" t="s">
        <v>65</v>
      </c>
      <c r="IC4" s="4" t="s">
        <v>62</v>
      </c>
      <c r="ID4" s="4" t="s">
        <v>48</v>
      </c>
      <c r="IE4" s="4" t="s">
        <v>49</v>
      </c>
      <c r="IF4" s="4" t="s">
        <v>64</v>
      </c>
      <c r="IG4" s="4" t="s">
        <v>65</v>
      </c>
      <c r="IH4" s="4" t="s">
        <v>62</v>
      </c>
      <c r="II4" s="4" t="s">
        <v>64</v>
      </c>
      <c r="IJ4" s="4" t="s">
        <v>65</v>
      </c>
      <c r="IK4" s="4" t="s">
        <v>62</v>
      </c>
      <c r="IL4" s="4" t="s">
        <v>48</v>
      </c>
      <c r="IM4" s="4" t="s">
        <v>49</v>
      </c>
      <c r="IN4" s="4" t="s">
        <v>64</v>
      </c>
      <c r="IO4" s="4" t="s">
        <v>65</v>
      </c>
      <c r="IP4" s="4" t="s">
        <v>62</v>
      </c>
      <c r="IQ4" s="4" t="s">
        <v>64</v>
      </c>
      <c r="IR4" s="4" t="s">
        <v>65</v>
      </c>
      <c r="IS4" s="4" t="s">
        <v>62</v>
      </c>
      <c r="IT4" s="4" t="s">
        <v>48</v>
      </c>
      <c r="IU4" s="4" t="s">
        <v>49</v>
      </c>
      <c r="IV4" s="4" t="s">
        <v>64</v>
      </c>
      <c r="IW4" s="4" t="s">
        <v>65</v>
      </c>
      <c r="IX4" s="4" t="s">
        <v>62</v>
      </c>
      <c r="IY4" s="4" t="s">
        <v>64</v>
      </c>
      <c r="IZ4" s="4" t="s">
        <v>65</v>
      </c>
      <c r="JA4" s="4" t="s">
        <v>62</v>
      </c>
      <c r="JB4" s="4" t="s">
        <v>48</v>
      </c>
      <c r="JC4" s="4" t="s">
        <v>49</v>
      </c>
      <c r="JD4" s="4" t="s">
        <v>64</v>
      </c>
      <c r="JE4" s="4" t="s">
        <v>65</v>
      </c>
      <c r="JF4" s="4" t="s">
        <v>62</v>
      </c>
      <c r="JG4" s="4" t="s">
        <v>64</v>
      </c>
      <c r="JH4" s="4" t="s">
        <v>65</v>
      </c>
      <c r="JI4" s="4" t="s">
        <v>62</v>
      </c>
      <c r="JJ4" s="4" t="s">
        <v>48</v>
      </c>
      <c r="JK4" s="4" t="s">
        <v>49</v>
      </c>
      <c r="JL4" s="4" t="s">
        <v>66</v>
      </c>
      <c r="JM4" s="4" t="s">
        <v>67</v>
      </c>
      <c r="JN4" s="4" t="s">
        <v>68</v>
      </c>
      <c r="JO4" s="4" t="s">
        <v>69</v>
      </c>
      <c r="JP4" s="4" t="s">
        <v>70</v>
      </c>
      <c r="JQ4" s="4" t="s">
        <v>71</v>
      </c>
      <c r="JR4" s="4" t="s">
        <v>72</v>
      </c>
      <c r="JS4" s="4" t="s">
        <v>73</v>
      </c>
      <c r="JT4" s="4" t="s">
        <v>74</v>
      </c>
      <c r="JU4" s="4" t="s">
        <v>75</v>
      </c>
      <c r="JV4" s="4" t="s">
        <v>76</v>
      </c>
      <c r="JW4" s="4" t="s">
        <v>77</v>
      </c>
      <c r="JX4" s="4" t="s">
        <v>78</v>
      </c>
      <c r="JY4" s="4" t="s">
        <v>79</v>
      </c>
      <c r="JZ4" s="4" t="s">
        <v>80</v>
      </c>
      <c r="KA4" s="4" t="s">
        <v>81</v>
      </c>
      <c r="KB4" s="4" t="s">
        <v>82</v>
      </c>
      <c r="KC4" s="4" t="s">
        <v>83</v>
      </c>
      <c r="KD4" s="4" t="s">
        <v>84</v>
      </c>
      <c r="KE4" s="4" t="s">
        <v>85</v>
      </c>
      <c r="KF4" s="4" t="s">
        <v>86</v>
      </c>
      <c r="KG4" s="4" t="s">
        <v>87</v>
      </c>
      <c r="KH4" s="4" t="s">
        <v>88</v>
      </c>
      <c r="KI4" s="4" t="s">
        <v>89</v>
      </c>
      <c r="KJ4" s="4" t="s">
        <v>90</v>
      </c>
      <c r="KK4" s="4" t="s">
        <v>91</v>
      </c>
      <c r="KL4" s="4" t="s">
        <v>92</v>
      </c>
      <c r="KM4" s="4" t="s">
        <v>93</v>
      </c>
      <c r="KN4" s="4" t="s">
        <v>94</v>
      </c>
      <c r="KO4" s="4" t="s">
        <v>95</v>
      </c>
      <c r="KP4" s="4" t="s">
        <v>96</v>
      </c>
      <c r="KQ4" s="4" t="s">
        <v>97</v>
      </c>
      <c r="KR4" s="4" t="s">
        <v>98</v>
      </c>
      <c r="KS4" s="4" t="s">
        <v>99</v>
      </c>
      <c r="KT4" s="4" t="s">
        <v>100</v>
      </c>
      <c r="KU4" s="4" t="s">
        <v>101</v>
      </c>
      <c r="KV4" s="4" t="s">
        <v>102</v>
      </c>
      <c r="KW4" s="4" t="s">
        <v>103</v>
      </c>
      <c r="KX4" s="4" t="s">
        <v>104</v>
      </c>
      <c r="KY4" s="4" t="s">
        <v>105</v>
      </c>
      <c r="KZ4" s="4" t="s">
        <v>106</v>
      </c>
      <c r="LA4" s="4" t="s">
        <v>107</v>
      </c>
      <c r="LB4" s="4" t="s">
        <v>108</v>
      </c>
      <c r="LC4" s="4" t="s">
        <v>109</v>
      </c>
      <c r="LD4" s="4" t="s">
        <v>110</v>
      </c>
      <c r="LE4" s="4" t="s">
        <v>111</v>
      </c>
      <c r="LF4" s="4" t="s">
        <v>112</v>
      </c>
      <c r="LG4" s="4" t="s">
        <v>113</v>
      </c>
      <c r="LH4" s="4" t="s">
        <v>114</v>
      </c>
      <c r="LI4" s="4" t="s">
        <v>115</v>
      </c>
      <c r="LJ4" s="4" t="s">
        <v>116</v>
      </c>
      <c r="LK4" s="4" t="s">
        <v>117</v>
      </c>
      <c r="LL4" s="4" t="s">
        <v>118</v>
      </c>
      <c r="LM4" s="4" t="s">
        <v>119</v>
      </c>
      <c r="LN4" s="4" t="s">
        <v>120</v>
      </c>
      <c r="LO4" s="4" t="s">
        <v>121</v>
      </c>
      <c r="LP4" s="4" t="s">
        <v>122</v>
      </c>
      <c r="LQ4" s="4" t="s">
        <v>123</v>
      </c>
      <c r="LR4" s="4" t="s">
        <v>124</v>
      </c>
      <c r="LS4" s="4" t="s">
        <v>125</v>
      </c>
      <c r="LT4" s="4" t="s">
        <v>126</v>
      </c>
      <c r="LU4" s="4" t="s">
        <v>127</v>
      </c>
      <c r="LV4" s="4" t="s">
        <v>128</v>
      </c>
      <c r="LW4" s="4" t="s">
        <v>129</v>
      </c>
      <c r="LX4" s="4" t="s">
        <v>130</v>
      </c>
      <c r="LY4" s="4" t="s">
        <v>131</v>
      </c>
      <c r="LZ4" s="4" t="s">
        <v>132</v>
      </c>
      <c r="MA4" s="4" t="s">
        <v>133</v>
      </c>
      <c r="MB4" s="4" t="s">
        <v>134</v>
      </c>
      <c r="MC4" s="4" t="s">
        <v>135</v>
      </c>
      <c r="MD4" s="4" t="s">
        <v>136</v>
      </c>
      <c r="ME4" s="4" t="s">
        <v>137</v>
      </c>
      <c r="MF4" s="4" t="s">
        <v>138</v>
      </c>
      <c r="MG4" s="4" t="s">
        <v>139</v>
      </c>
      <c r="MH4" s="4" t="s">
        <v>140</v>
      </c>
      <c r="MI4" s="4" t="s">
        <v>141</v>
      </c>
      <c r="MJ4" s="4" t="s">
        <v>142</v>
      </c>
      <c r="MK4" s="4" t="s">
        <v>143</v>
      </c>
      <c r="ML4" s="4" t="s">
        <v>144</v>
      </c>
      <c r="MM4" s="4" t="s">
        <v>145</v>
      </c>
      <c r="MN4" s="4" t="s">
        <v>146</v>
      </c>
      <c r="MO4" s="4" t="s">
        <v>147</v>
      </c>
      <c r="MP4" s="4" t="s">
        <v>148</v>
      </c>
      <c r="MQ4" s="4" t="s">
        <v>149</v>
      </c>
      <c r="MR4" s="4" t="s">
        <v>150</v>
      </c>
      <c r="MS4" s="4" t="s">
        <v>151</v>
      </c>
      <c r="MT4" s="4" t="s">
        <v>152</v>
      </c>
      <c r="MU4" s="4" t="s">
        <v>153</v>
      </c>
      <c r="MV4" s="4" t="s">
        <v>154</v>
      </c>
      <c r="MW4" s="4" t="s">
        <v>155</v>
      </c>
      <c r="MX4" s="4" t="s">
        <v>156</v>
      </c>
      <c r="MY4" s="4" t="s">
        <v>157</v>
      </c>
      <c r="MZ4" s="4" t="s">
        <v>158</v>
      </c>
    </row>
    <row r="5">
      <c r="A5" s="10" t="s">
        <v>159</v>
      </c>
      <c r="B5" s="10" t="s">
        <v>160</v>
      </c>
      <c r="C5" s="10" t="s">
        <v>161</v>
      </c>
      <c r="D5" s="11"/>
      <c r="E5" s="11">
        <f>=ROUNDDOWN({0},0)</f>
      </c>
      <c r="F5" s="11"/>
      <c r="G5" s="12"/>
      <c r="H5" s="11"/>
      <c r="I5" s="11">
        <f>=ROUNDDOWN({0},0)</f>
      </c>
      <c r="J5" s="11"/>
      <c r="K5" s="12"/>
      <c r="L5" s="11"/>
      <c r="M5" s="13"/>
      <c r="N5" s="11"/>
      <c r="O5" s="14"/>
      <c r="P5" s="11">
        <v>32</v>
      </c>
      <c r="Q5" s="13">
        <v>819.72</v>
      </c>
      <c r="R5" s="11"/>
      <c r="S5" s="14"/>
      <c r="T5" s="12"/>
      <c r="U5" s="12"/>
      <c r="V5" s="12"/>
      <c r="W5" s="12"/>
      <c r="X5" s="11"/>
      <c r="Y5" s="13"/>
      <c r="Z5" s="11"/>
      <c r="AA5" s="11"/>
      <c r="AB5" s="13"/>
      <c r="AC5" s="11"/>
      <c r="AD5" s="12"/>
      <c r="AE5" s="12"/>
      <c r="AF5" s="11"/>
      <c r="AG5" s="13"/>
      <c r="AH5" s="11"/>
      <c r="AI5" s="11"/>
      <c r="AJ5" s="13"/>
      <c r="AK5" s="11"/>
      <c r="AL5" s="12"/>
      <c r="AM5" s="12"/>
      <c r="AN5" s="11"/>
      <c r="AO5" s="13"/>
      <c r="AP5" s="11"/>
      <c r="AQ5" s="11"/>
      <c r="AR5" s="13"/>
      <c r="AS5" s="11"/>
      <c r="AT5" s="12"/>
      <c r="AU5" s="12"/>
      <c r="AV5" s="11"/>
      <c r="AW5" s="13"/>
      <c r="AX5" s="11"/>
      <c r="AY5" s="11"/>
      <c r="AZ5" s="13"/>
      <c r="BA5" s="11"/>
      <c r="BB5" s="12"/>
      <c r="BC5" s="12"/>
      <c r="BD5" s="11"/>
      <c r="BE5" s="13"/>
      <c r="BF5" s="11"/>
      <c r="BG5" s="11">
        <v>30</v>
      </c>
      <c r="BH5" s="13">
        <v>748.8</v>
      </c>
      <c r="BI5" s="11"/>
      <c r="BJ5" s="12"/>
      <c r="BK5" s="12"/>
      <c r="BL5" s="11"/>
      <c r="BM5" s="13"/>
      <c r="BN5" s="11"/>
      <c r="BO5" s="11"/>
      <c r="BP5" s="13"/>
      <c r="BQ5" s="11"/>
      <c r="BR5" s="12"/>
      <c r="BS5" s="12"/>
      <c r="BT5" s="11"/>
      <c r="BU5" s="13"/>
      <c r="BV5" s="11"/>
      <c r="BW5" s="11">
        <v>1</v>
      </c>
      <c r="BX5" s="13">
        <v>28.58</v>
      </c>
      <c r="BY5" s="11"/>
      <c r="BZ5" s="12"/>
      <c r="CA5" s="12"/>
      <c r="CB5" s="11"/>
      <c r="CC5" s="13"/>
      <c r="CD5" s="11"/>
      <c r="CE5" s="11"/>
      <c r="CF5" s="13"/>
      <c r="CG5" s="11"/>
      <c r="CH5" s="12"/>
      <c r="CI5" s="12"/>
      <c r="CJ5" s="11"/>
      <c r="CK5" s="13"/>
      <c r="CL5" s="11"/>
      <c r="CM5" s="11"/>
      <c r="CN5" s="13"/>
      <c r="CO5" s="11"/>
      <c r="CP5" s="12"/>
      <c r="CQ5" s="12"/>
      <c r="CR5" s="11"/>
      <c r="CS5" s="13"/>
      <c r="CT5" s="11"/>
      <c r="CU5" s="11"/>
      <c r="CV5" s="13"/>
      <c r="CW5" s="11"/>
      <c r="CX5" s="12"/>
      <c r="CY5" s="12"/>
      <c r="CZ5" s="11"/>
      <c r="DA5" s="13"/>
      <c r="DB5" s="11"/>
      <c r="DC5" s="11"/>
      <c r="DD5" s="13"/>
      <c r="DE5" s="11"/>
      <c r="DF5" s="12"/>
      <c r="DG5" s="12"/>
      <c r="DH5" s="11"/>
      <c r="DI5" s="13"/>
      <c r="DJ5" s="11"/>
      <c r="DK5" s="11"/>
      <c r="DL5" s="13"/>
      <c r="DM5" s="11"/>
      <c r="DN5" s="12"/>
      <c r="DO5" s="12"/>
      <c r="DP5" s="11"/>
      <c r="DQ5" s="13"/>
      <c r="DR5" s="11"/>
      <c r="DS5" s="11"/>
      <c r="DT5" s="13"/>
      <c r="DU5" s="11"/>
      <c r="DV5" s="12"/>
      <c r="DW5" s="12"/>
      <c r="DX5" s="11"/>
      <c r="DY5" s="13"/>
      <c r="DZ5" s="11"/>
      <c r="EA5" s="11">
        <v>1</v>
      </c>
      <c r="EB5" s="13">
        <v>42.34</v>
      </c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/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/>
      <c r="FU5" s="13"/>
      <c r="FV5" s="11"/>
      <c r="FW5" s="11"/>
      <c r="FX5" s="13"/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</row>
    <row r="6">
      <c r="A6" s="10" t="s">
        <v>159</v>
      </c>
      <c r="B6" s="10" t="s">
        <v>160</v>
      </c>
      <c r="C6" s="10" t="s">
        <v>162</v>
      </c>
      <c r="D6" s="11"/>
      <c r="E6" s="11">
        <f>=ROUNDDOWN({0},0)</f>
      </c>
      <c r="F6" s="11"/>
      <c r="G6" s="12"/>
      <c r="H6" s="11"/>
      <c r="I6" s="11">
        <f>=ROUNDDOWN({0},0)</f>
      </c>
      <c r="J6" s="11"/>
      <c r="K6" s="12"/>
      <c r="L6" s="11"/>
      <c r="M6" s="13"/>
      <c r="N6" s="11"/>
      <c r="O6" s="14"/>
      <c r="P6" s="11">
        <v>48</v>
      </c>
      <c r="Q6" s="13">
        <v>1376.71</v>
      </c>
      <c r="R6" s="11">
        <v>1</v>
      </c>
      <c r="S6" s="14">
        <v>1376.71</v>
      </c>
      <c r="T6" s="12"/>
      <c r="U6" s="12"/>
      <c r="V6" s="12"/>
      <c r="W6" s="12"/>
      <c r="X6" s="11"/>
      <c r="Y6" s="13"/>
      <c r="Z6" s="11"/>
      <c r="AA6" s="11">
        <v>4</v>
      </c>
      <c r="AB6" s="13">
        <v>240.6</v>
      </c>
      <c r="AC6" s="11">
        <v>1</v>
      </c>
      <c r="AD6" s="12"/>
      <c r="AE6" s="12"/>
      <c r="AF6" s="11"/>
      <c r="AG6" s="13"/>
      <c r="AH6" s="11"/>
      <c r="AI6" s="11"/>
      <c r="AJ6" s="13"/>
      <c r="AK6" s="11"/>
      <c r="AL6" s="12"/>
      <c r="AM6" s="12"/>
      <c r="AN6" s="11"/>
      <c r="AO6" s="13"/>
      <c r="AP6" s="11"/>
      <c r="AQ6" s="11"/>
      <c r="AR6" s="13"/>
      <c r="AS6" s="11">
        <v>1</v>
      </c>
      <c r="AT6" s="12"/>
      <c r="AU6" s="12"/>
      <c r="AV6" s="11"/>
      <c r="AW6" s="13"/>
      <c r="AX6" s="11"/>
      <c r="AY6" s="11">
        <v>3</v>
      </c>
      <c r="AZ6" s="13">
        <v>80.01</v>
      </c>
      <c r="BA6" s="11">
        <v>1</v>
      </c>
      <c r="BB6" s="12"/>
      <c r="BC6" s="12"/>
      <c r="BD6" s="11"/>
      <c r="BE6" s="13"/>
      <c r="BF6" s="11"/>
      <c r="BG6" s="11">
        <v>26</v>
      </c>
      <c r="BH6" s="13">
        <v>648.96</v>
      </c>
      <c r="BI6" s="11">
        <v>1</v>
      </c>
      <c r="BJ6" s="12"/>
      <c r="BK6" s="12"/>
      <c r="BL6" s="11"/>
      <c r="BM6" s="13"/>
      <c r="BN6" s="11"/>
      <c r="BO6" s="11"/>
      <c r="BP6" s="13"/>
      <c r="BQ6" s="11"/>
      <c r="BR6" s="12"/>
      <c r="BS6" s="12"/>
      <c r="BT6" s="11"/>
      <c r="BU6" s="13"/>
      <c r="BV6" s="11"/>
      <c r="BW6" s="11">
        <v>5</v>
      </c>
      <c r="BX6" s="13">
        <v>137.7</v>
      </c>
      <c r="BY6" s="11">
        <v>1</v>
      </c>
      <c r="BZ6" s="12"/>
      <c r="CA6" s="12"/>
      <c r="CB6" s="11"/>
      <c r="CC6" s="13"/>
      <c r="CD6" s="11"/>
      <c r="CE6" s="11"/>
      <c r="CF6" s="13"/>
      <c r="CG6" s="11">
        <v>1</v>
      </c>
      <c r="CH6" s="12"/>
      <c r="CI6" s="12"/>
      <c r="CJ6" s="11"/>
      <c r="CK6" s="13"/>
      <c r="CL6" s="11"/>
      <c r="CM6" s="11"/>
      <c r="CN6" s="13"/>
      <c r="CO6" s="11">
        <v>1</v>
      </c>
      <c r="CP6" s="12"/>
      <c r="CQ6" s="12"/>
      <c r="CR6" s="11"/>
      <c r="CS6" s="13"/>
      <c r="CT6" s="11"/>
      <c r="CU6" s="11"/>
      <c r="CV6" s="13"/>
      <c r="CW6" s="11"/>
      <c r="CX6" s="12"/>
      <c r="CY6" s="12"/>
      <c r="CZ6" s="11"/>
      <c r="DA6" s="13"/>
      <c r="DB6" s="11"/>
      <c r="DC6" s="11"/>
      <c r="DD6" s="13"/>
      <c r="DE6" s="11">
        <v>1</v>
      </c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>
        <v>1</v>
      </c>
      <c r="EZ6" s="13">
        <v>43.22</v>
      </c>
      <c r="FA6" s="11">
        <v>1</v>
      </c>
      <c r="FB6" s="12"/>
      <c r="FC6" s="12"/>
      <c r="FD6" s="11"/>
      <c r="FE6" s="13"/>
      <c r="FF6" s="11"/>
      <c r="FG6" s="11"/>
      <c r="FH6" s="13"/>
      <c r="FI6" s="11">
        <v>1</v>
      </c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>
        <v>7</v>
      </c>
      <c r="GV6" s="13">
        <v>176.82</v>
      </c>
      <c r="GW6" s="11">
        <v>1</v>
      </c>
      <c r="GX6" s="12"/>
      <c r="GY6" s="12"/>
      <c r="GZ6" s="11"/>
      <c r="HA6" s="13"/>
      <c r="HB6" s="11"/>
      <c r="HC6" s="11">
        <v>2</v>
      </c>
      <c r="HD6" s="13">
        <v>49.4</v>
      </c>
      <c r="HE6" s="11">
        <v>1</v>
      </c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</row>
    <row r="7">
      <c r="A7" s="10" t="s">
        <v>159</v>
      </c>
      <c r="B7" s="10" t="s">
        <v>163</v>
      </c>
      <c r="C7" s="10" t="s">
        <v>164</v>
      </c>
      <c r="D7" s="11"/>
      <c r="E7" s="11">
        <f>=ROUNDDOWN({0},0)</f>
      </c>
      <c r="F7" s="11"/>
      <c r="G7" s="12"/>
      <c r="H7" s="11"/>
      <c r="I7" s="11">
        <f>=ROUNDDOWN({0},0)</f>
      </c>
      <c r="J7" s="11"/>
      <c r="K7" s="12"/>
      <c r="L7" s="11"/>
      <c r="M7" s="13"/>
      <c r="N7" s="11"/>
      <c r="O7" s="14"/>
      <c r="P7" s="11">
        <v>80</v>
      </c>
      <c r="Q7" s="13">
        <v>2196.43</v>
      </c>
      <c r="R7" s="11">
        <v>1</v>
      </c>
      <c r="S7" s="14">
        <v>2196.43</v>
      </c>
      <c r="T7" s="12">
        <v>-1</v>
      </c>
      <c r="U7" s="12">
        <v>-1</v>
      </c>
      <c r="V7" s="12"/>
      <c r="W7" s="12"/>
      <c r="X7" s="11"/>
      <c r="Y7" s="13"/>
      <c r="Z7" s="11"/>
      <c r="AA7" s="11">
        <v>4</v>
      </c>
      <c r="AB7" s="13">
        <v>240.6</v>
      </c>
      <c r="AC7" s="11">
        <v>1</v>
      </c>
      <c r="AD7" s="12">
        <v>-1</v>
      </c>
      <c r="AE7" s="12">
        <v>-1</v>
      </c>
      <c r="AF7" s="11"/>
      <c r="AG7" s="13"/>
      <c r="AH7" s="11"/>
      <c r="AI7" s="11"/>
      <c r="AJ7" s="13"/>
      <c r="AK7" s="11"/>
      <c r="AL7" s="12"/>
      <c r="AM7" s="12"/>
      <c r="AN7" s="11"/>
      <c r="AO7" s="13"/>
      <c r="AP7" s="11"/>
      <c r="AQ7" s="11"/>
      <c r="AR7" s="13"/>
      <c r="AS7" s="11">
        <v>1</v>
      </c>
      <c r="AT7" s="12"/>
      <c r="AU7" s="12"/>
      <c r="AV7" s="11"/>
      <c r="AW7" s="13"/>
      <c r="AX7" s="11"/>
      <c r="AY7" s="11">
        <v>3</v>
      </c>
      <c r="AZ7" s="13">
        <v>80.01</v>
      </c>
      <c r="BA7" s="11">
        <v>1</v>
      </c>
      <c r="BB7" s="12">
        <v>-1</v>
      </c>
      <c r="BC7" s="12">
        <v>-1</v>
      </c>
      <c r="BD7" s="11"/>
      <c r="BE7" s="13"/>
      <c r="BF7" s="11"/>
      <c r="BG7" s="11">
        <v>56</v>
      </c>
      <c r="BH7" s="13">
        <v>1397.76</v>
      </c>
      <c r="BI7" s="11">
        <v>1</v>
      </c>
      <c r="BJ7" s="12">
        <v>-1</v>
      </c>
      <c r="BK7" s="12">
        <v>-1</v>
      </c>
      <c r="BL7" s="11"/>
      <c r="BM7" s="13"/>
      <c r="BN7" s="11"/>
      <c r="BO7" s="11"/>
      <c r="BP7" s="13"/>
      <c r="BQ7" s="11"/>
      <c r="BR7" s="12"/>
      <c r="BS7" s="12"/>
      <c r="BT7" s="11"/>
      <c r="BU7" s="13"/>
      <c r="BV7" s="11"/>
      <c r="BW7" s="11">
        <v>6</v>
      </c>
      <c r="BX7" s="13">
        <v>166.28</v>
      </c>
      <c r="BY7" s="11">
        <v>1</v>
      </c>
      <c r="BZ7" s="12">
        <v>-1</v>
      </c>
      <c r="CA7" s="12">
        <v>-1</v>
      </c>
      <c r="CB7" s="11"/>
      <c r="CC7" s="13"/>
      <c r="CD7" s="11"/>
      <c r="CE7" s="11"/>
      <c r="CF7" s="13"/>
      <c r="CG7" s="11">
        <v>1</v>
      </c>
      <c r="CH7" s="12"/>
      <c r="CI7" s="12"/>
      <c r="CJ7" s="11"/>
      <c r="CK7" s="13"/>
      <c r="CL7" s="11"/>
      <c r="CM7" s="11"/>
      <c r="CN7" s="13"/>
      <c r="CO7" s="11">
        <v>1</v>
      </c>
      <c r="CP7" s="12"/>
      <c r="CQ7" s="12"/>
      <c r="CR7" s="11"/>
      <c r="CS7" s="13"/>
      <c r="CT7" s="11"/>
      <c r="CU7" s="11"/>
      <c r="CV7" s="13"/>
      <c r="CW7" s="11"/>
      <c r="CX7" s="12"/>
      <c r="CY7" s="12"/>
      <c r="CZ7" s="11"/>
      <c r="DA7" s="13"/>
      <c r="DB7" s="11"/>
      <c r="DC7" s="11"/>
      <c r="DD7" s="13"/>
      <c r="DE7" s="11">
        <v>1</v>
      </c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/>
      <c r="EA7" s="11">
        <v>1</v>
      </c>
      <c r="EB7" s="13">
        <v>42.34</v>
      </c>
      <c r="EC7" s="11"/>
      <c r="ED7" s="12">
        <v>-1</v>
      </c>
      <c r="EE7" s="12">
        <v>-1</v>
      </c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>
        <v>1</v>
      </c>
      <c r="EZ7" s="13">
        <v>43.22</v>
      </c>
      <c r="FA7" s="11">
        <v>1</v>
      </c>
      <c r="FB7" s="12">
        <v>-1</v>
      </c>
      <c r="FC7" s="12">
        <v>-1</v>
      </c>
      <c r="FD7" s="11"/>
      <c r="FE7" s="13"/>
      <c r="FF7" s="11"/>
      <c r="FG7" s="11"/>
      <c r="FH7" s="13"/>
      <c r="FI7" s="11">
        <v>1</v>
      </c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>
        <v>7</v>
      </c>
      <c r="GV7" s="13">
        <v>176.82</v>
      </c>
      <c r="GW7" s="11">
        <v>1</v>
      </c>
      <c r="GX7" s="12">
        <v>-1</v>
      </c>
      <c r="GY7" s="12">
        <v>-1</v>
      </c>
      <c r="GZ7" s="11"/>
      <c r="HA7" s="13"/>
      <c r="HB7" s="11"/>
      <c r="HC7" s="11">
        <v>2</v>
      </c>
      <c r="HD7" s="13">
        <v>49.4</v>
      </c>
      <c r="HE7" s="11">
        <v>1</v>
      </c>
      <c r="HF7" s="12">
        <v>-1</v>
      </c>
      <c r="HG7" s="12">
        <v>-1</v>
      </c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</row>
    <row r="8">
      <c r="A8" s="10" t="s">
        <v>159</v>
      </c>
      <c r="B8" s="10" t="s">
        <v>165</v>
      </c>
      <c r="C8" s="10" t="s">
        <v>161</v>
      </c>
      <c r="D8" s="11">
        <v>63065</v>
      </c>
      <c r="E8" s="11">
        <f>=ROUNDDOWN(19.0155284185135,0)</f>
      </c>
      <c r="F8" s="11">
        <v>60107</v>
      </c>
      <c r="G8" s="12">
        <v>0.8959</v>
      </c>
      <c r="H8" s="11">
        <v>114</v>
      </c>
      <c r="I8" s="11">
        <f>=ROUNDDOWN({0},0)</f>
      </c>
      <c r="J8" s="11"/>
      <c r="K8" s="12"/>
      <c r="L8" s="11">
        <v>14621</v>
      </c>
      <c r="M8" s="13">
        <v>589852.76</v>
      </c>
      <c r="N8" s="11">
        <v>191</v>
      </c>
      <c r="O8" s="14">
        <v>3088.23</v>
      </c>
      <c r="P8" s="11">
        <v>20483</v>
      </c>
      <c r="Q8" s="13">
        <v>843770.21</v>
      </c>
      <c r="R8" s="11">
        <v>221</v>
      </c>
      <c r="S8" s="14">
        <v>3817.96</v>
      </c>
      <c r="T8" s="12">
        <v>-0.2862</v>
      </c>
      <c r="U8" s="12">
        <v>-0.3009</v>
      </c>
      <c r="V8" s="12">
        <v>-0.1357</v>
      </c>
      <c r="W8" s="12">
        <v>-0.1911</v>
      </c>
      <c r="X8" s="11">
        <v>4636</v>
      </c>
      <c r="Y8" s="13">
        <v>180391.74</v>
      </c>
      <c r="Z8" s="11">
        <v>181</v>
      </c>
      <c r="AA8" s="11">
        <v>3673</v>
      </c>
      <c r="AB8" s="13">
        <v>144803.12</v>
      </c>
      <c r="AC8" s="11">
        <v>205</v>
      </c>
      <c r="AD8" s="12">
        <v>0.2622</v>
      </c>
      <c r="AE8" s="12">
        <v>0.2458</v>
      </c>
      <c r="AF8" s="11">
        <v>2710</v>
      </c>
      <c r="AG8" s="13">
        <v>114715.73</v>
      </c>
      <c r="AH8" s="11">
        <v>179</v>
      </c>
      <c r="AI8" s="11">
        <v>4699</v>
      </c>
      <c r="AJ8" s="13">
        <v>198928.56</v>
      </c>
      <c r="AK8" s="11">
        <v>167</v>
      </c>
      <c r="AL8" s="12">
        <v>-0.4233</v>
      </c>
      <c r="AM8" s="12">
        <v>-0.4233</v>
      </c>
      <c r="AN8" s="11">
        <v>1949</v>
      </c>
      <c r="AO8" s="13">
        <v>81221.15</v>
      </c>
      <c r="AP8" s="11">
        <v>168</v>
      </c>
      <c r="AQ8" s="11">
        <v>3334</v>
      </c>
      <c r="AR8" s="13">
        <v>147356.78</v>
      </c>
      <c r="AS8" s="11">
        <v>202</v>
      </c>
      <c r="AT8" s="12">
        <v>-0.4154</v>
      </c>
      <c r="AU8" s="12">
        <v>-0.4488</v>
      </c>
      <c r="AV8" s="11">
        <v>741</v>
      </c>
      <c r="AW8" s="13">
        <v>30760.6</v>
      </c>
      <c r="AX8" s="11">
        <v>181</v>
      </c>
      <c r="AY8" s="11">
        <v>650</v>
      </c>
      <c r="AZ8" s="13">
        <v>25457.3</v>
      </c>
      <c r="BA8" s="11">
        <v>197</v>
      </c>
      <c r="BB8" s="12">
        <v>0.14</v>
      </c>
      <c r="BC8" s="12">
        <v>0.2083</v>
      </c>
      <c r="BD8" s="11">
        <v>743</v>
      </c>
      <c r="BE8" s="13">
        <v>28525.95</v>
      </c>
      <c r="BF8" s="11">
        <v>155</v>
      </c>
      <c r="BG8" s="11">
        <v>979</v>
      </c>
      <c r="BH8" s="13">
        <v>36287.39</v>
      </c>
      <c r="BI8" s="11">
        <v>184</v>
      </c>
      <c r="BJ8" s="12">
        <v>-0.2411</v>
      </c>
      <c r="BK8" s="12">
        <v>-0.2139</v>
      </c>
      <c r="BL8" s="11">
        <v>1125</v>
      </c>
      <c r="BM8" s="13">
        <v>45529.86</v>
      </c>
      <c r="BN8" s="11">
        <v>175</v>
      </c>
      <c r="BO8" s="11">
        <v>1281</v>
      </c>
      <c r="BP8" s="13">
        <v>54946.31</v>
      </c>
      <c r="BQ8" s="11">
        <v>181</v>
      </c>
      <c r="BR8" s="12">
        <v>-0.1218</v>
      </c>
      <c r="BS8" s="12">
        <v>-0.1714</v>
      </c>
      <c r="BT8" s="11">
        <v>931</v>
      </c>
      <c r="BU8" s="13">
        <v>30040.06</v>
      </c>
      <c r="BV8" s="11">
        <v>181</v>
      </c>
      <c r="BW8" s="11">
        <v>709</v>
      </c>
      <c r="BX8" s="13">
        <v>27920.27</v>
      </c>
      <c r="BY8" s="11">
        <v>207</v>
      </c>
      <c r="BZ8" s="12">
        <v>0.3131</v>
      </c>
      <c r="CA8" s="12">
        <v>0.0759</v>
      </c>
      <c r="CB8" s="11">
        <v>331</v>
      </c>
      <c r="CC8" s="13">
        <v>12064.59</v>
      </c>
      <c r="CD8" s="11">
        <v>181</v>
      </c>
      <c r="CE8" s="11">
        <v>263</v>
      </c>
      <c r="CF8" s="13">
        <v>11291.36</v>
      </c>
      <c r="CG8" s="11">
        <v>189</v>
      </c>
      <c r="CH8" s="12">
        <v>0.2586</v>
      </c>
      <c r="CI8" s="12">
        <v>0.0685</v>
      </c>
      <c r="CJ8" s="11">
        <v>465</v>
      </c>
      <c r="CK8" s="13">
        <v>24828.82</v>
      </c>
      <c r="CL8" s="11">
        <v>187</v>
      </c>
      <c r="CM8" s="11">
        <v>33</v>
      </c>
      <c r="CN8" s="13">
        <v>1890.41</v>
      </c>
      <c r="CO8" s="11">
        <v>211</v>
      </c>
      <c r="CP8" s="12">
        <v>13.0909</v>
      </c>
      <c r="CQ8" s="12">
        <v>12.1341</v>
      </c>
      <c r="CR8" s="11">
        <v>530</v>
      </c>
      <c r="CS8" s="13">
        <v>23849.98</v>
      </c>
      <c r="CT8" s="11">
        <v>48</v>
      </c>
      <c r="CU8" s="11">
        <v>1184</v>
      </c>
      <c r="CV8" s="13">
        <v>53553.15</v>
      </c>
      <c r="CW8" s="11">
        <v>143</v>
      </c>
      <c r="CX8" s="12">
        <v>-0.5524</v>
      </c>
      <c r="CY8" s="12">
        <v>-0.5546</v>
      </c>
      <c r="CZ8" s="11">
        <v>167</v>
      </c>
      <c r="DA8" s="13">
        <v>6457.16</v>
      </c>
      <c r="DB8" s="11">
        <v>169</v>
      </c>
      <c r="DC8" s="11">
        <v>556</v>
      </c>
      <c r="DD8" s="13">
        <v>23273.13</v>
      </c>
      <c r="DE8" s="11">
        <v>153</v>
      </c>
      <c r="DF8" s="12">
        <v>-0.6996</v>
      </c>
      <c r="DG8" s="12">
        <v>-0.7225</v>
      </c>
      <c r="DH8" s="11">
        <v>139</v>
      </c>
      <c r="DI8" s="13">
        <v>5217.69</v>
      </c>
      <c r="DJ8" s="11">
        <v>32</v>
      </c>
      <c r="DK8" s="11">
        <v>183</v>
      </c>
      <c r="DL8" s="13">
        <v>6974.29</v>
      </c>
      <c r="DM8" s="11">
        <v>48</v>
      </c>
      <c r="DN8" s="12">
        <v>-0.2404</v>
      </c>
      <c r="DO8" s="12">
        <v>-0.2519</v>
      </c>
      <c r="DP8" s="11">
        <v>85</v>
      </c>
      <c r="DQ8" s="13">
        <v>3399.12</v>
      </c>
      <c r="DR8" s="11">
        <v>133</v>
      </c>
      <c r="DS8" s="11">
        <v>127</v>
      </c>
      <c r="DT8" s="13">
        <v>5686.2</v>
      </c>
      <c r="DU8" s="11">
        <v>141</v>
      </c>
      <c r="DV8" s="12">
        <v>-0.3307</v>
      </c>
      <c r="DW8" s="12">
        <v>-0.4022</v>
      </c>
      <c r="DX8" s="11">
        <v>16</v>
      </c>
      <c r="DY8" s="13">
        <v>587.15</v>
      </c>
      <c r="DZ8" s="11">
        <v>34</v>
      </c>
      <c r="EA8" s="11">
        <v>26</v>
      </c>
      <c r="EB8" s="13">
        <v>1085.67</v>
      </c>
      <c r="EC8" s="11">
        <v>33</v>
      </c>
      <c r="ED8" s="12">
        <v>-0.3846</v>
      </c>
      <c r="EE8" s="12">
        <v>-0.4592</v>
      </c>
      <c r="EF8" s="11">
        <v>11</v>
      </c>
      <c r="EG8" s="13">
        <v>502.18</v>
      </c>
      <c r="EH8" s="11">
        <v>27</v>
      </c>
      <c r="EI8" s="11">
        <v>11</v>
      </c>
      <c r="EJ8" s="13">
        <v>519.48</v>
      </c>
      <c r="EK8" s="11">
        <v>29</v>
      </c>
      <c r="EL8" s="12"/>
      <c r="EM8" s="12">
        <v>-0.0333</v>
      </c>
      <c r="EN8" s="11">
        <v>18</v>
      </c>
      <c r="EO8" s="13">
        <v>715.63</v>
      </c>
      <c r="EP8" s="11">
        <v>84</v>
      </c>
      <c r="EQ8" s="11">
        <v>14</v>
      </c>
      <c r="ER8" s="13">
        <v>584.02</v>
      </c>
      <c r="ES8" s="11">
        <v>122</v>
      </c>
      <c r="ET8" s="12">
        <v>0.2857</v>
      </c>
      <c r="EU8" s="12">
        <v>0.2254</v>
      </c>
      <c r="EV8" s="11">
        <v>3</v>
      </c>
      <c r="EW8" s="13">
        <v>99.24</v>
      </c>
      <c r="EX8" s="11">
        <v>109</v>
      </c>
      <c r="EY8" s="11">
        <v>31</v>
      </c>
      <c r="EZ8" s="13">
        <v>1189</v>
      </c>
      <c r="FA8" s="11">
        <v>148</v>
      </c>
      <c r="FB8" s="12">
        <v>-0.9032</v>
      </c>
      <c r="FC8" s="12">
        <v>-0.9165</v>
      </c>
      <c r="FD8" s="11">
        <v>6</v>
      </c>
      <c r="FE8" s="13">
        <v>303.08</v>
      </c>
      <c r="FF8" s="11">
        <v>61</v>
      </c>
      <c r="FG8" s="11">
        <v>21</v>
      </c>
      <c r="FH8" s="13">
        <v>1016.81</v>
      </c>
      <c r="FI8" s="11">
        <v>80</v>
      </c>
      <c r="FJ8" s="12">
        <v>-0.7143</v>
      </c>
      <c r="FK8" s="12">
        <v>-0.7019</v>
      </c>
      <c r="FL8" s="11">
        <v>8</v>
      </c>
      <c r="FM8" s="13">
        <v>366.14</v>
      </c>
      <c r="FN8" s="11">
        <v>26</v>
      </c>
      <c r="FO8" s="11">
        <v>19</v>
      </c>
      <c r="FP8" s="13">
        <v>822.83</v>
      </c>
      <c r="FQ8" s="11">
        <v>29</v>
      </c>
      <c r="FR8" s="12">
        <v>-0.5789</v>
      </c>
      <c r="FS8" s="12">
        <v>-0.555</v>
      </c>
      <c r="FT8" s="11">
        <v>6</v>
      </c>
      <c r="FU8" s="13">
        <v>229.94</v>
      </c>
      <c r="FV8" s="11">
        <v>4</v>
      </c>
      <c r="FW8" s="11">
        <v>4</v>
      </c>
      <c r="FX8" s="13">
        <v>154.49</v>
      </c>
      <c r="FY8" s="11">
        <v>4</v>
      </c>
      <c r="FZ8" s="12">
        <v>0.5</v>
      </c>
      <c r="GA8" s="12">
        <v>0.4884</v>
      </c>
      <c r="GB8" s="11"/>
      <c r="GC8" s="13"/>
      <c r="GD8" s="11">
        <v>4</v>
      </c>
      <c r="GE8" s="11">
        <v>1</v>
      </c>
      <c r="GF8" s="13">
        <v>37.8</v>
      </c>
      <c r="GG8" s="11">
        <v>4</v>
      </c>
      <c r="GH8" s="12"/>
      <c r="GI8" s="12"/>
      <c r="GJ8" s="11">
        <v>1</v>
      </c>
      <c r="GK8" s="13">
        <v>46.95</v>
      </c>
      <c r="GL8" s="11">
        <v>132</v>
      </c>
      <c r="GM8" s="11"/>
      <c r="GN8" s="13"/>
      <c r="GO8" s="11">
        <v>46</v>
      </c>
      <c r="GP8" s="12"/>
      <c r="GQ8" s="12"/>
      <c r="GR8" s="11"/>
      <c r="GS8" s="13"/>
      <c r="GT8" s="11"/>
      <c r="GU8" s="11">
        <v>2583</v>
      </c>
      <c r="GV8" s="13">
        <v>97917.58</v>
      </c>
      <c r="GW8" s="11">
        <v>205</v>
      </c>
      <c r="GX8" s="12"/>
      <c r="GY8" s="12"/>
      <c r="GZ8" s="11"/>
      <c r="HA8" s="13"/>
      <c r="HB8" s="11">
        <v>146</v>
      </c>
      <c r="HC8" s="11">
        <v>93</v>
      </c>
      <c r="HD8" s="13">
        <v>1674.44</v>
      </c>
      <c r="HE8" s="11">
        <v>186</v>
      </c>
      <c r="HF8" s="12"/>
      <c r="HG8" s="12"/>
      <c r="HH8" s="11"/>
      <c r="HI8" s="13"/>
      <c r="HJ8" s="11">
        <v>114</v>
      </c>
      <c r="HK8" s="11">
        <v>9</v>
      </c>
      <c r="HL8" s="13">
        <v>399.82</v>
      </c>
      <c r="HM8" s="11">
        <v>71</v>
      </c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>
        <v>27537</v>
      </c>
      <c r="JM8" s="11">
        <v>16108</v>
      </c>
      <c r="JN8" s="11"/>
      <c r="JO8" s="11"/>
      <c r="JP8" s="11">
        <v>17325</v>
      </c>
      <c r="JQ8" s="11"/>
      <c r="JR8" s="11"/>
      <c r="JS8" s="11">
        <v>999</v>
      </c>
      <c r="JT8" s="11">
        <v>892</v>
      </c>
      <c r="JU8" s="11"/>
      <c r="JV8" s="11"/>
      <c r="JW8" s="11">
        <v>204</v>
      </c>
      <c r="JX8" s="11"/>
      <c r="JY8" s="11"/>
      <c r="JZ8" s="11">
        <v>5</v>
      </c>
      <c r="KA8" s="11">
        <v>109</v>
      </c>
      <c r="KB8" s="11"/>
      <c r="KC8" s="11">
        <v>265</v>
      </c>
      <c r="KD8" s="11"/>
      <c r="KE8" s="11">
        <v>760</v>
      </c>
      <c r="KF8" s="11">
        <v>750</v>
      </c>
      <c r="KG8" s="11">
        <v>44</v>
      </c>
      <c r="KH8" s="11"/>
      <c r="KI8" s="11"/>
      <c r="KJ8" s="11">
        <v>710</v>
      </c>
      <c r="KK8" s="11"/>
      <c r="KL8" s="11"/>
      <c r="KM8" s="11">
        <v>700</v>
      </c>
      <c r="KN8" s="11"/>
      <c r="KO8" s="11">
        <v>1482</v>
      </c>
      <c r="KP8" s="11">
        <v>1538</v>
      </c>
      <c r="KQ8" s="11">
        <v>390</v>
      </c>
      <c r="KR8" s="11"/>
      <c r="KS8" s="11">
        <v>480</v>
      </c>
      <c r="KT8" s="11">
        <v>850</v>
      </c>
      <c r="KU8" s="11">
        <v>710</v>
      </c>
      <c r="KV8" s="11">
        <v>2370</v>
      </c>
      <c r="KW8" s="11"/>
      <c r="KX8" s="11">
        <v>768</v>
      </c>
      <c r="KY8" s="11"/>
      <c r="KZ8" s="11">
        <v>1080</v>
      </c>
      <c r="LA8" s="11">
        <v>100</v>
      </c>
      <c r="LB8" s="11">
        <v>330</v>
      </c>
      <c r="LC8" s="11">
        <v>270</v>
      </c>
      <c r="LD8" s="11"/>
      <c r="LE8" s="11">
        <v>250</v>
      </c>
      <c r="LF8" s="11">
        <v>950</v>
      </c>
      <c r="LG8" s="11">
        <v>230</v>
      </c>
      <c r="LH8" s="11">
        <v>1490</v>
      </c>
      <c r="LI8" s="11">
        <v>1260</v>
      </c>
      <c r="LJ8" s="11">
        <v>970</v>
      </c>
      <c r="LK8" s="11">
        <v>250</v>
      </c>
      <c r="LL8" s="11">
        <v>250</v>
      </c>
      <c r="LM8" s="11"/>
      <c r="LN8" s="11"/>
      <c r="LO8" s="11">
        <v>450</v>
      </c>
      <c r="LP8" s="11">
        <v>1580</v>
      </c>
      <c r="LQ8" s="11">
        <v>770</v>
      </c>
      <c r="LR8" s="11">
        <v>1960</v>
      </c>
      <c r="LS8" s="11"/>
      <c r="LT8" s="11"/>
      <c r="LU8" s="11"/>
      <c r="LV8" s="11">
        <v>6850</v>
      </c>
      <c r="LW8" s="11">
        <v>1290</v>
      </c>
      <c r="LX8" s="11"/>
      <c r="LY8" s="11">
        <v>1020</v>
      </c>
      <c r="LZ8" s="11">
        <v>200</v>
      </c>
      <c r="MA8" s="11"/>
      <c r="MB8" s="11"/>
      <c r="MC8" s="11"/>
      <c r="MD8" s="11"/>
      <c r="ME8" s="11">
        <v>1000</v>
      </c>
      <c r="MF8" s="11">
        <v>120</v>
      </c>
      <c r="MG8" s="11">
        <v>320</v>
      </c>
      <c r="MH8" s="11">
        <v>820</v>
      </c>
      <c r="MI8" s="11"/>
      <c r="MJ8" s="11"/>
      <c r="MK8" s="11">
        <v>2400</v>
      </c>
      <c r="ML8" s="11">
        <v>450</v>
      </c>
      <c r="MM8" s="11"/>
      <c r="MN8" s="11"/>
      <c r="MO8" s="11">
        <v>5280</v>
      </c>
      <c r="MP8" s="11">
        <v>370</v>
      </c>
      <c r="MQ8" s="11"/>
      <c r="MR8" s="11">
        <v>5570</v>
      </c>
      <c r="MS8" s="11">
        <v>630</v>
      </c>
      <c r="MT8" s="11"/>
      <c r="MU8" s="11">
        <v>810</v>
      </c>
      <c r="MV8" s="11">
        <v>2580</v>
      </c>
      <c r="MW8" s="11">
        <v>690</v>
      </c>
      <c r="MX8" s="11"/>
      <c r="MY8" s="11">
        <v>5560</v>
      </c>
      <c r="MZ8" s="11">
        <v>140</v>
      </c>
    </row>
    <row r="9">
      <c r="A9" s="10" t="s">
        <v>159</v>
      </c>
      <c r="B9" s="10" t="s">
        <v>165</v>
      </c>
      <c r="C9" s="10" t="s">
        <v>162</v>
      </c>
      <c r="D9" s="11">
        <v>5070</v>
      </c>
      <c r="E9" s="11">
        <f>=ROUNDDOWN(37.8923766816144,0)</f>
      </c>
      <c r="F9" s="11">
        <v>1235</v>
      </c>
      <c r="G9" s="12">
        <v>1</v>
      </c>
      <c r="H9" s="11"/>
      <c r="I9" s="11">
        <f>=ROUNDDOWN({0},0)</f>
      </c>
      <c r="J9" s="11"/>
      <c r="K9" s="12"/>
      <c r="L9" s="11">
        <v>554</v>
      </c>
      <c r="M9" s="13">
        <v>19156.11</v>
      </c>
      <c r="N9" s="11">
        <v>22</v>
      </c>
      <c r="O9" s="14">
        <v>870.73</v>
      </c>
      <c r="P9" s="11">
        <v>767</v>
      </c>
      <c r="Q9" s="13">
        <v>29060.53</v>
      </c>
      <c r="R9" s="11">
        <v>28</v>
      </c>
      <c r="S9" s="14">
        <v>1037.88</v>
      </c>
      <c r="T9" s="12">
        <v>-0.2777</v>
      </c>
      <c r="U9" s="12">
        <v>-0.3408</v>
      </c>
      <c r="V9" s="12">
        <v>-0.2143</v>
      </c>
      <c r="W9" s="12">
        <v>-0.161</v>
      </c>
      <c r="X9" s="11">
        <v>84</v>
      </c>
      <c r="Y9" s="13">
        <v>3045.19</v>
      </c>
      <c r="Z9" s="11">
        <v>16</v>
      </c>
      <c r="AA9" s="11">
        <v>84</v>
      </c>
      <c r="AB9" s="13">
        <v>3167.26</v>
      </c>
      <c r="AC9" s="11">
        <v>22</v>
      </c>
      <c r="AD9" s="12"/>
      <c r="AE9" s="12">
        <v>-0.0385</v>
      </c>
      <c r="AF9" s="11">
        <v>13</v>
      </c>
      <c r="AG9" s="13">
        <v>485.89</v>
      </c>
      <c r="AH9" s="11">
        <v>9</v>
      </c>
      <c r="AI9" s="11">
        <v>156</v>
      </c>
      <c r="AJ9" s="13">
        <v>6340.09</v>
      </c>
      <c r="AK9" s="11">
        <v>15</v>
      </c>
      <c r="AL9" s="12">
        <v>-0.9167</v>
      </c>
      <c r="AM9" s="12">
        <v>-0.9234</v>
      </c>
      <c r="AN9" s="11">
        <v>47</v>
      </c>
      <c r="AO9" s="13">
        <v>1816.41</v>
      </c>
      <c r="AP9" s="11">
        <v>20</v>
      </c>
      <c r="AQ9" s="11">
        <v>108</v>
      </c>
      <c r="AR9" s="13">
        <v>4422.28</v>
      </c>
      <c r="AS9" s="11">
        <v>28</v>
      </c>
      <c r="AT9" s="12">
        <v>-0.5648</v>
      </c>
      <c r="AU9" s="12">
        <v>-0.5893</v>
      </c>
      <c r="AV9" s="11">
        <v>20</v>
      </c>
      <c r="AW9" s="13">
        <v>779.93</v>
      </c>
      <c r="AX9" s="11">
        <v>22</v>
      </c>
      <c r="AY9" s="11">
        <v>48</v>
      </c>
      <c r="AZ9" s="13">
        <v>1729.95</v>
      </c>
      <c r="BA9" s="11">
        <v>28</v>
      </c>
      <c r="BB9" s="12">
        <v>-0.5833</v>
      </c>
      <c r="BC9" s="12">
        <v>-0.5492</v>
      </c>
      <c r="BD9" s="11">
        <v>129</v>
      </c>
      <c r="BE9" s="13">
        <v>4591.58</v>
      </c>
      <c r="BF9" s="11">
        <v>20</v>
      </c>
      <c r="BG9" s="11">
        <v>42</v>
      </c>
      <c r="BH9" s="13">
        <v>1694.06</v>
      </c>
      <c r="BI9" s="11">
        <v>18</v>
      </c>
      <c r="BJ9" s="12">
        <v>2.0714</v>
      </c>
      <c r="BK9" s="12">
        <v>1.7104</v>
      </c>
      <c r="BL9" s="11">
        <v>162</v>
      </c>
      <c r="BM9" s="13">
        <v>5085.14</v>
      </c>
      <c r="BN9" s="11">
        <v>20</v>
      </c>
      <c r="BO9" s="11">
        <v>100</v>
      </c>
      <c r="BP9" s="13">
        <v>4013.39</v>
      </c>
      <c r="BQ9" s="11">
        <v>22</v>
      </c>
      <c r="BR9" s="12">
        <v>0.62</v>
      </c>
      <c r="BS9" s="12">
        <v>0.267</v>
      </c>
      <c r="BT9" s="11">
        <v>39</v>
      </c>
      <c r="BU9" s="13">
        <v>1220.77</v>
      </c>
      <c r="BV9" s="11">
        <v>22</v>
      </c>
      <c r="BW9" s="11">
        <v>45</v>
      </c>
      <c r="BX9" s="13">
        <v>1500.28</v>
      </c>
      <c r="BY9" s="11">
        <v>28</v>
      </c>
      <c r="BZ9" s="12">
        <v>-0.1333</v>
      </c>
      <c r="CA9" s="12">
        <v>-0.1863</v>
      </c>
      <c r="CB9" s="11">
        <v>42</v>
      </c>
      <c r="CC9" s="13">
        <v>1510.65</v>
      </c>
      <c r="CD9" s="11">
        <v>22</v>
      </c>
      <c r="CE9" s="11">
        <v>14</v>
      </c>
      <c r="CF9" s="13">
        <v>593.03</v>
      </c>
      <c r="CG9" s="11">
        <v>26</v>
      </c>
      <c r="CH9" s="12">
        <v>2</v>
      </c>
      <c r="CI9" s="12">
        <v>1.5473</v>
      </c>
      <c r="CJ9" s="11"/>
      <c r="CK9" s="13"/>
      <c r="CL9" s="11">
        <v>22</v>
      </c>
      <c r="CM9" s="11">
        <v>2</v>
      </c>
      <c r="CN9" s="13">
        <v>72.1</v>
      </c>
      <c r="CO9" s="11">
        <v>28</v>
      </c>
      <c r="CP9" s="12"/>
      <c r="CQ9" s="12"/>
      <c r="CR9" s="11"/>
      <c r="CS9" s="13"/>
      <c r="CT9" s="11"/>
      <c r="CU9" s="11">
        <v>18</v>
      </c>
      <c r="CV9" s="13">
        <v>771.79</v>
      </c>
      <c r="CW9" s="11">
        <v>11</v>
      </c>
      <c r="CX9" s="12"/>
      <c r="CY9" s="12"/>
      <c r="CZ9" s="11">
        <v>11</v>
      </c>
      <c r="DA9" s="13">
        <v>338.62</v>
      </c>
      <c r="DB9" s="11">
        <v>18</v>
      </c>
      <c r="DC9" s="11">
        <v>23</v>
      </c>
      <c r="DD9" s="13">
        <v>955.97</v>
      </c>
      <c r="DE9" s="11">
        <v>15</v>
      </c>
      <c r="DF9" s="12">
        <v>-0.5217</v>
      </c>
      <c r="DG9" s="12">
        <v>-0.6458</v>
      </c>
      <c r="DH9" s="11">
        <v>1</v>
      </c>
      <c r="DI9" s="13">
        <v>40.82</v>
      </c>
      <c r="DJ9" s="11">
        <v>8</v>
      </c>
      <c r="DK9" s="11">
        <v>7</v>
      </c>
      <c r="DL9" s="13">
        <v>246.55</v>
      </c>
      <c r="DM9" s="11">
        <v>12</v>
      </c>
      <c r="DN9" s="12">
        <v>-0.8571</v>
      </c>
      <c r="DO9" s="12">
        <v>-0.8344</v>
      </c>
      <c r="DP9" s="11">
        <v>2</v>
      </c>
      <c r="DQ9" s="13">
        <v>77.89</v>
      </c>
      <c r="DR9" s="11">
        <v>11</v>
      </c>
      <c r="DS9" s="11">
        <v>5</v>
      </c>
      <c r="DT9" s="13">
        <v>218.18</v>
      </c>
      <c r="DU9" s="11">
        <v>15</v>
      </c>
      <c r="DV9" s="12">
        <v>-0.6</v>
      </c>
      <c r="DW9" s="12">
        <v>-0.643</v>
      </c>
      <c r="DX9" s="11">
        <v>1</v>
      </c>
      <c r="DY9" s="13">
        <v>45.35</v>
      </c>
      <c r="DZ9" s="11">
        <v>2</v>
      </c>
      <c r="EA9" s="11">
        <v>1</v>
      </c>
      <c r="EB9" s="13">
        <v>45.35</v>
      </c>
      <c r="EC9" s="11">
        <v>2</v>
      </c>
      <c r="ED9" s="12"/>
      <c r="EE9" s="12"/>
      <c r="EF9" s="11"/>
      <c r="EG9" s="13"/>
      <c r="EH9" s="11"/>
      <c r="EI9" s="11"/>
      <c r="EJ9" s="13"/>
      <c r="EK9" s="11"/>
      <c r="EL9" s="12"/>
      <c r="EM9" s="12"/>
      <c r="EN9" s="11">
        <v>2</v>
      </c>
      <c r="EO9" s="13">
        <v>76.54</v>
      </c>
      <c r="EP9" s="11">
        <v>11</v>
      </c>
      <c r="EQ9" s="11">
        <v>4</v>
      </c>
      <c r="ER9" s="13">
        <v>160.44</v>
      </c>
      <c r="ES9" s="11">
        <v>14</v>
      </c>
      <c r="ET9" s="12">
        <v>-0.5</v>
      </c>
      <c r="EU9" s="12">
        <v>-0.5229</v>
      </c>
      <c r="EV9" s="11"/>
      <c r="EW9" s="13"/>
      <c r="EX9" s="11">
        <v>12</v>
      </c>
      <c r="EY9" s="11">
        <v>7</v>
      </c>
      <c r="EZ9" s="13">
        <v>296.1</v>
      </c>
      <c r="FA9" s="11">
        <v>16</v>
      </c>
      <c r="FB9" s="12"/>
      <c r="FC9" s="12"/>
      <c r="FD9" s="11">
        <v>1</v>
      </c>
      <c r="FE9" s="13">
        <v>41.33</v>
      </c>
      <c r="FF9" s="11">
        <v>6</v>
      </c>
      <c r="FG9" s="11">
        <v>3</v>
      </c>
      <c r="FH9" s="13">
        <v>127.8</v>
      </c>
      <c r="FI9" s="11">
        <v>8</v>
      </c>
      <c r="FJ9" s="12">
        <v>-0.6667</v>
      </c>
      <c r="FK9" s="12">
        <v>-0.6766</v>
      </c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/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>
        <v>17</v>
      </c>
      <c r="GM9" s="11"/>
      <c r="GN9" s="13"/>
      <c r="GO9" s="11">
        <v>6</v>
      </c>
      <c r="GP9" s="12"/>
      <c r="GQ9" s="12"/>
      <c r="GR9" s="11"/>
      <c r="GS9" s="13"/>
      <c r="GT9" s="11"/>
      <c r="GU9" s="11">
        <v>94</v>
      </c>
      <c r="GV9" s="13">
        <v>2575.3</v>
      </c>
      <c r="GW9" s="11">
        <v>28</v>
      </c>
      <c r="GX9" s="12"/>
      <c r="GY9" s="12"/>
      <c r="GZ9" s="11"/>
      <c r="HA9" s="13"/>
      <c r="HB9" s="11">
        <v>20</v>
      </c>
      <c r="HC9" s="11">
        <v>5</v>
      </c>
      <c r="HD9" s="13">
        <v>90.7</v>
      </c>
      <c r="HE9" s="11">
        <v>22</v>
      </c>
      <c r="HF9" s="12"/>
      <c r="HG9" s="12"/>
      <c r="HH9" s="11"/>
      <c r="HI9" s="13"/>
      <c r="HJ9" s="11">
        <v>18</v>
      </c>
      <c r="HK9" s="11">
        <v>1</v>
      </c>
      <c r="HL9" s="13">
        <v>39.91</v>
      </c>
      <c r="HM9" s="11">
        <v>8</v>
      </c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>
        <v>4721</v>
      </c>
      <c r="JM9" s="11">
        <v>68</v>
      </c>
      <c r="JN9" s="11"/>
      <c r="JO9" s="11"/>
      <c r="JP9" s="11">
        <v>131</v>
      </c>
      <c r="JQ9" s="11"/>
      <c r="JR9" s="11"/>
      <c r="JS9" s="11"/>
      <c r="JT9" s="11"/>
      <c r="JU9" s="11"/>
      <c r="JV9" s="11"/>
      <c r="JW9" s="11">
        <v>150</v>
      </c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>
        <v>325</v>
      </c>
      <c r="LI9" s="11"/>
      <c r="LJ9" s="11"/>
      <c r="LK9" s="11"/>
      <c r="LL9" s="11"/>
      <c r="LM9" s="11"/>
      <c r="LN9" s="11"/>
      <c r="LO9" s="11"/>
      <c r="LP9" s="11"/>
      <c r="LQ9" s="11"/>
      <c r="LR9" s="11">
        <v>250</v>
      </c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>
        <v>410</v>
      </c>
      <c r="MP9" s="11"/>
      <c r="MQ9" s="11"/>
      <c r="MR9" s="11">
        <v>250</v>
      </c>
      <c r="MS9" s="11"/>
      <c r="MT9" s="11"/>
      <c r="MU9" s="11"/>
      <c r="MV9" s="11"/>
      <c r="MW9" s="11"/>
      <c r="MX9" s="11"/>
      <c r="MY9" s="11"/>
      <c r="MZ9" s="11"/>
    </row>
    <row r="10">
      <c r="A10" s="10" t="s">
        <v>159</v>
      </c>
      <c r="B10" s="10" t="s">
        <v>165</v>
      </c>
      <c r="C10" s="10" t="s">
        <v>166</v>
      </c>
      <c r="D10" s="11">
        <v>7598</v>
      </c>
      <c r="E10" s="11">
        <f>=ROUNDDOWN(13.9438429069554,0)</f>
      </c>
      <c r="F10" s="11">
        <v>7754</v>
      </c>
      <c r="G10" s="12">
        <v>0.9791</v>
      </c>
      <c r="H10" s="11">
        <v>25</v>
      </c>
      <c r="I10" s="11">
        <f>=ROUNDDOWN({0},0)</f>
      </c>
      <c r="J10" s="11"/>
      <c r="K10" s="12"/>
      <c r="L10" s="11">
        <v>2131</v>
      </c>
      <c r="M10" s="13">
        <v>68253.95</v>
      </c>
      <c r="N10" s="11">
        <v>68</v>
      </c>
      <c r="O10" s="14">
        <v>1003.73</v>
      </c>
      <c r="P10" s="11">
        <v>4232</v>
      </c>
      <c r="Q10" s="13">
        <v>124422.83</v>
      </c>
      <c r="R10" s="11">
        <v>95</v>
      </c>
      <c r="S10" s="14">
        <v>1309.71</v>
      </c>
      <c r="T10" s="12">
        <v>-0.4965</v>
      </c>
      <c r="U10" s="12">
        <v>-0.4514</v>
      </c>
      <c r="V10" s="12">
        <v>-0.2842</v>
      </c>
      <c r="W10" s="12">
        <v>-0.2336</v>
      </c>
      <c r="X10" s="11">
        <v>652</v>
      </c>
      <c r="Y10" s="13">
        <v>20752.68</v>
      </c>
      <c r="Z10" s="11">
        <v>68</v>
      </c>
      <c r="AA10" s="11">
        <v>578</v>
      </c>
      <c r="AB10" s="13">
        <v>18128.92</v>
      </c>
      <c r="AC10" s="11">
        <v>93</v>
      </c>
      <c r="AD10" s="12">
        <v>0.128</v>
      </c>
      <c r="AE10" s="12">
        <v>0.1447</v>
      </c>
      <c r="AF10" s="11">
        <v>306</v>
      </c>
      <c r="AG10" s="13">
        <v>10533.75</v>
      </c>
      <c r="AH10" s="11">
        <v>44</v>
      </c>
      <c r="AI10" s="11">
        <v>442</v>
      </c>
      <c r="AJ10" s="13">
        <v>15340.07</v>
      </c>
      <c r="AK10" s="11">
        <v>49</v>
      </c>
      <c r="AL10" s="12">
        <v>-0.3077</v>
      </c>
      <c r="AM10" s="12">
        <v>-0.3133</v>
      </c>
      <c r="AN10" s="11">
        <v>427</v>
      </c>
      <c r="AO10" s="13">
        <v>13887.55</v>
      </c>
      <c r="AP10" s="11">
        <v>58</v>
      </c>
      <c r="AQ10" s="11">
        <v>763</v>
      </c>
      <c r="AR10" s="13">
        <v>25666.73</v>
      </c>
      <c r="AS10" s="11">
        <v>90</v>
      </c>
      <c r="AT10" s="12">
        <v>-0.4404</v>
      </c>
      <c r="AU10" s="12">
        <v>-0.4589</v>
      </c>
      <c r="AV10" s="11">
        <v>87</v>
      </c>
      <c r="AW10" s="13">
        <v>2902.92</v>
      </c>
      <c r="AX10" s="11">
        <v>62</v>
      </c>
      <c r="AY10" s="11">
        <v>76</v>
      </c>
      <c r="AZ10" s="13">
        <v>2060.71</v>
      </c>
      <c r="BA10" s="11">
        <v>94</v>
      </c>
      <c r="BB10" s="12">
        <v>0.1447</v>
      </c>
      <c r="BC10" s="12">
        <v>0.4087</v>
      </c>
      <c r="BD10" s="11">
        <v>196</v>
      </c>
      <c r="BE10" s="13">
        <v>6416.87</v>
      </c>
      <c r="BF10" s="11">
        <v>57</v>
      </c>
      <c r="BG10" s="11">
        <v>1016</v>
      </c>
      <c r="BH10" s="13">
        <v>24471.72</v>
      </c>
      <c r="BI10" s="11">
        <v>74</v>
      </c>
      <c r="BJ10" s="12">
        <v>-0.8071</v>
      </c>
      <c r="BK10" s="12">
        <v>-0.7378</v>
      </c>
      <c r="BL10" s="11">
        <v>228</v>
      </c>
      <c r="BM10" s="13">
        <v>6771.75</v>
      </c>
      <c r="BN10" s="11">
        <v>68</v>
      </c>
      <c r="BO10" s="11">
        <v>308</v>
      </c>
      <c r="BP10" s="13">
        <v>10401.32</v>
      </c>
      <c r="BQ10" s="11">
        <v>74</v>
      </c>
      <c r="BR10" s="12">
        <v>-0.2597</v>
      </c>
      <c r="BS10" s="12">
        <v>-0.349</v>
      </c>
      <c r="BT10" s="11">
        <v>116</v>
      </c>
      <c r="BU10" s="13">
        <v>3084.33</v>
      </c>
      <c r="BV10" s="11">
        <v>68</v>
      </c>
      <c r="BW10" s="11">
        <v>95</v>
      </c>
      <c r="BX10" s="13">
        <v>2694.11</v>
      </c>
      <c r="BY10" s="11">
        <v>95</v>
      </c>
      <c r="BZ10" s="12">
        <v>0.2211</v>
      </c>
      <c r="CA10" s="12">
        <v>0.1448</v>
      </c>
      <c r="CB10" s="11">
        <v>16</v>
      </c>
      <c r="CC10" s="13">
        <v>570.63</v>
      </c>
      <c r="CD10" s="11">
        <v>68</v>
      </c>
      <c r="CE10" s="11">
        <v>45</v>
      </c>
      <c r="CF10" s="13">
        <v>1502.77</v>
      </c>
      <c r="CG10" s="11">
        <v>77</v>
      </c>
      <c r="CH10" s="12">
        <v>-0.6444</v>
      </c>
      <c r="CI10" s="12">
        <v>-0.6203</v>
      </c>
      <c r="CJ10" s="11">
        <v>1</v>
      </c>
      <c r="CK10" s="13">
        <v>59.79</v>
      </c>
      <c r="CL10" s="11">
        <v>68</v>
      </c>
      <c r="CM10" s="11">
        <v>9</v>
      </c>
      <c r="CN10" s="13">
        <v>339.97</v>
      </c>
      <c r="CO10" s="11">
        <v>95</v>
      </c>
      <c r="CP10" s="12">
        <v>-0.8889</v>
      </c>
      <c r="CQ10" s="12">
        <v>-0.8241</v>
      </c>
      <c r="CR10" s="11">
        <v>43</v>
      </c>
      <c r="CS10" s="13">
        <v>1517.04</v>
      </c>
      <c r="CT10" s="11">
        <v>4</v>
      </c>
      <c r="CU10" s="11">
        <v>60</v>
      </c>
      <c r="CV10" s="13">
        <v>2028.31</v>
      </c>
      <c r="CW10" s="11">
        <v>48</v>
      </c>
      <c r="CX10" s="12">
        <v>-0.2833</v>
      </c>
      <c r="CY10" s="12">
        <v>-0.2521</v>
      </c>
      <c r="CZ10" s="11">
        <v>31</v>
      </c>
      <c r="DA10" s="13">
        <v>852.39</v>
      </c>
      <c r="DB10" s="11">
        <v>62</v>
      </c>
      <c r="DC10" s="11">
        <v>119</v>
      </c>
      <c r="DD10" s="13">
        <v>3759.74</v>
      </c>
      <c r="DE10" s="11">
        <v>54</v>
      </c>
      <c r="DF10" s="12">
        <v>-0.7395</v>
      </c>
      <c r="DG10" s="12">
        <v>-0.7733</v>
      </c>
      <c r="DH10" s="11">
        <v>17</v>
      </c>
      <c r="DI10" s="13">
        <v>538.01</v>
      </c>
      <c r="DJ10" s="11">
        <v>9</v>
      </c>
      <c r="DK10" s="11">
        <v>52</v>
      </c>
      <c r="DL10" s="13">
        <v>1688.81</v>
      </c>
      <c r="DM10" s="11">
        <v>25</v>
      </c>
      <c r="DN10" s="12">
        <v>-0.6731</v>
      </c>
      <c r="DO10" s="12">
        <v>-0.6814</v>
      </c>
      <c r="DP10" s="11">
        <v>8</v>
      </c>
      <c r="DQ10" s="13">
        <v>270.02</v>
      </c>
      <c r="DR10" s="11">
        <v>29</v>
      </c>
      <c r="DS10" s="11">
        <v>15</v>
      </c>
      <c r="DT10" s="13">
        <v>490.59</v>
      </c>
      <c r="DU10" s="11">
        <v>48</v>
      </c>
      <c r="DV10" s="12">
        <v>-0.4667</v>
      </c>
      <c r="DW10" s="12">
        <v>-0.4496</v>
      </c>
      <c r="DX10" s="11"/>
      <c r="DY10" s="13"/>
      <c r="DZ10" s="11"/>
      <c r="EA10" s="11"/>
      <c r="EB10" s="13"/>
      <c r="EC10" s="11"/>
      <c r="ED10" s="12"/>
      <c r="EE10" s="12"/>
      <c r="EF10" s="11"/>
      <c r="EG10" s="13"/>
      <c r="EH10" s="11"/>
      <c r="EI10" s="11"/>
      <c r="EJ10" s="13"/>
      <c r="EK10" s="11"/>
      <c r="EL10" s="12"/>
      <c r="EM10" s="12"/>
      <c r="EN10" s="11"/>
      <c r="EO10" s="13"/>
      <c r="EP10" s="11">
        <v>9</v>
      </c>
      <c r="EQ10" s="11">
        <v>1</v>
      </c>
      <c r="ER10" s="13">
        <v>32.84</v>
      </c>
      <c r="ES10" s="11">
        <v>21</v>
      </c>
      <c r="ET10" s="12"/>
      <c r="EU10" s="12"/>
      <c r="EV10" s="11"/>
      <c r="EW10" s="13"/>
      <c r="EX10" s="11">
        <v>25</v>
      </c>
      <c r="EY10" s="11">
        <v>11</v>
      </c>
      <c r="EZ10" s="13">
        <v>352.73</v>
      </c>
      <c r="FA10" s="11">
        <v>49</v>
      </c>
      <c r="FB10" s="12"/>
      <c r="FC10" s="12"/>
      <c r="FD10" s="11">
        <v>1</v>
      </c>
      <c r="FE10" s="13">
        <v>38.09</v>
      </c>
      <c r="FF10" s="11">
        <v>9</v>
      </c>
      <c r="FG10" s="11">
        <v>2</v>
      </c>
      <c r="FH10" s="13">
        <v>72.28</v>
      </c>
      <c r="FI10" s="11">
        <v>12</v>
      </c>
      <c r="FJ10" s="12">
        <v>-0.5</v>
      </c>
      <c r="FK10" s="12">
        <v>-0.473</v>
      </c>
      <c r="FL10" s="11">
        <v>2</v>
      </c>
      <c r="FM10" s="13">
        <v>58.13</v>
      </c>
      <c r="FN10" s="11">
        <v>4</v>
      </c>
      <c r="FO10" s="11">
        <v>10</v>
      </c>
      <c r="FP10" s="13">
        <v>312.65</v>
      </c>
      <c r="FQ10" s="11">
        <v>13</v>
      </c>
      <c r="FR10" s="12">
        <v>-0.8</v>
      </c>
      <c r="FS10" s="12">
        <v>-0.8141</v>
      </c>
      <c r="FT10" s="11"/>
      <c r="FU10" s="13"/>
      <c r="FV10" s="11"/>
      <c r="FW10" s="11">
        <v>4</v>
      </c>
      <c r="FX10" s="13">
        <v>118.03</v>
      </c>
      <c r="FY10" s="11">
        <v>4</v>
      </c>
      <c r="FZ10" s="12"/>
      <c r="GA10" s="12"/>
      <c r="GB10" s="11"/>
      <c r="GC10" s="13"/>
      <c r="GD10" s="11"/>
      <c r="GE10" s="11"/>
      <c r="GF10" s="13"/>
      <c r="GG10" s="11">
        <v>4</v>
      </c>
      <c r="GH10" s="12"/>
      <c r="GI10" s="12"/>
      <c r="GJ10" s="11"/>
      <c r="GK10" s="13"/>
      <c r="GL10" s="11">
        <v>42</v>
      </c>
      <c r="GM10" s="11"/>
      <c r="GN10" s="13"/>
      <c r="GO10" s="11">
        <v>8</v>
      </c>
      <c r="GP10" s="12"/>
      <c r="GQ10" s="12"/>
      <c r="GR10" s="11"/>
      <c r="GS10" s="13"/>
      <c r="GT10" s="11"/>
      <c r="GU10" s="11">
        <v>581</v>
      </c>
      <c r="GV10" s="13">
        <v>13973.23</v>
      </c>
      <c r="GW10" s="11">
        <v>93</v>
      </c>
      <c r="GX10" s="12"/>
      <c r="GY10" s="12"/>
      <c r="GZ10" s="11"/>
      <c r="HA10" s="13"/>
      <c r="HB10" s="11">
        <v>52</v>
      </c>
      <c r="HC10" s="11">
        <v>43</v>
      </c>
      <c r="HD10" s="13">
        <v>922.24</v>
      </c>
      <c r="HE10" s="11">
        <v>74</v>
      </c>
      <c r="HF10" s="12"/>
      <c r="HG10" s="12"/>
      <c r="HH10" s="11"/>
      <c r="HI10" s="13"/>
      <c r="HJ10" s="11">
        <v>40</v>
      </c>
      <c r="HK10" s="11">
        <v>2</v>
      </c>
      <c r="HL10" s="13">
        <v>65.06</v>
      </c>
      <c r="HM10" s="11">
        <v>14</v>
      </c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>
        <v>5830</v>
      </c>
      <c r="JM10" s="11">
        <v>604</v>
      </c>
      <c r="JN10" s="11"/>
      <c r="JO10" s="11"/>
      <c r="JP10" s="11">
        <v>894</v>
      </c>
      <c r="JQ10" s="11"/>
      <c r="JR10" s="11"/>
      <c r="JS10" s="11">
        <v>140</v>
      </c>
      <c r="JT10" s="11">
        <v>70</v>
      </c>
      <c r="JU10" s="11"/>
      <c r="JV10" s="11"/>
      <c r="JW10" s="11">
        <v>60</v>
      </c>
      <c r="JX10" s="11"/>
      <c r="JY10" s="11"/>
      <c r="JZ10" s="11">
        <v>25</v>
      </c>
      <c r="KA10" s="11"/>
      <c r="KB10" s="11"/>
      <c r="KC10" s="11">
        <v>60</v>
      </c>
      <c r="KD10" s="11"/>
      <c r="KE10" s="11">
        <v>444</v>
      </c>
      <c r="KF10" s="11">
        <v>440</v>
      </c>
      <c r="KG10" s="11"/>
      <c r="KH10" s="11"/>
      <c r="KI10" s="11"/>
      <c r="KJ10" s="11"/>
      <c r="KK10" s="11"/>
      <c r="KL10" s="11"/>
      <c r="KM10" s="11">
        <v>60</v>
      </c>
      <c r="KN10" s="11"/>
      <c r="KO10" s="11">
        <v>280</v>
      </c>
      <c r="KP10" s="11">
        <v>100</v>
      </c>
      <c r="KQ10" s="11"/>
      <c r="KR10" s="11"/>
      <c r="KS10" s="11"/>
      <c r="KT10" s="11">
        <v>220</v>
      </c>
      <c r="KU10" s="11"/>
      <c r="KV10" s="11">
        <v>120</v>
      </c>
      <c r="KW10" s="11"/>
      <c r="KX10" s="11"/>
      <c r="KY10" s="11"/>
      <c r="KZ10" s="11">
        <v>30</v>
      </c>
      <c r="LA10" s="11"/>
      <c r="LB10" s="11">
        <v>130</v>
      </c>
      <c r="LC10" s="11">
        <v>160</v>
      </c>
      <c r="LD10" s="11"/>
      <c r="LE10" s="11">
        <v>300</v>
      </c>
      <c r="LF10" s="11"/>
      <c r="LG10" s="11"/>
      <c r="LH10" s="11">
        <v>370</v>
      </c>
      <c r="LI10" s="11">
        <v>100</v>
      </c>
      <c r="LJ10" s="11">
        <v>100</v>
      </c>
      <c r="LK10" s="11"/>
      <c r="LL10" s="11"/>
      <c r="LM10" s="11"/>
      <c r="LN10" s="11"/>
      <c r="LO10" s="11">
        <v>30</v>
      </c>
      <c r="LP10" s="11">
        <v>150</v>
      </c>
      <c r="LQ10" s="11">
        <v>90</v>
      </c>
      <c r="LR10" s="11">
        <v>150</v>
      </c>
      <c r="LS10" s="11"/>
      <c r="LT10" s="11"/>
      <c r="LU10" s="11"/>
      <c r="LV10" s="11">
        <v>690</v>
      </c>
      <c r="LW10" s="11"/>
      <c r="LX10" s="11"/>
      <c r="LY10" s="11">
        <v>90</v>
      </c>
      <c r="LZ10" s="11"/>
      <c r="MA10" s="11"/>
      <c r="MB10" s="11"/>
      <c r="MC10" s="11"/>
      <c r="MD10" s="11"/>
      <c r="ME10" s="11"/>
      <c r="MF10" s="11"/>
      <c r="MG10" s="11"/>
      <c r="MH10" s="11">
        <v>80</v>
      </c>
      <c r="MI10" s="11"/>
      <c r="MJ10" s="11"/>
      <c r="MK10" s="11">
        <v>700</v>
      </c>
      <c r="ML10" s="11"/>
      <c r="MM10" s="11"/>
      <c r="MN10" s="11"/>
      <c r="MO10" s="11">
        <v>400</v>
      </c>
      <c r="MP10" s="11">
        <v>100</v>
      </c>
      <c r="MQ10" s="11"/>
      <c r="MR10" s="11">
        <v>620</v>
      </c>
      <c r="MS10" s="11">
        <v>100</v>
      </c>
      <c r="MT10" s="11"/>
      <c r="MU10" s="11"/>
      <c r="MV10" s="11">
        <v>540</v>
      </c>
      <c r="MW10" s="11">
        <v>60</v>
      </c>
      <c r="MX10" s="11"/>
      <c r="MY10" s="11">
        <v>1040</v>
      </c>
      <c r="MZ10" s="11"/>
    </row>
    <row r="11">
      <c r="A11" s="10" t="s">
        <v>159</v>
      </c>
      <c r="B11" s="10" t="s">
        <v>165</v>
      </c>
      <c r="C11" s="10" t="s">
        <v>167</v>
      </c>
      <c r="D11" s="11">
        <v>285</v>
      </c>
      <c r="E11" s="11">
        <f>=ROUNDDOWN(25.9090909090909,0)</f>
      </c>
      <c r="F11" s="11">
        <v>930</v>
      </c>
      <c r="G11" s="12">
        <v>1</v>
      </c>
      <c r="H11" s="11"/>
      <c r="I11" s="11">
        <f>=ROUNDDOWN({0},0)</f>
      </c>
      <c r="J11" s="11"/>
      <c r="K11" s="12"/>
      <c r="L11" s="11">
        <v>19</v>
      </c>
      <c r="M11" s="13">
        <v>636.4</v>
      </c>
      <c r="N11" s="11">
        <v>2</v>
      </c>
      <c r="O11" s="14">
        <v>318.2</v>
      </c>
      <c r="P11" s="11">
        <v>21</v>
      </c>
      <c r="Q11" s="13">
        <v>740.12</v>
      </c>
      <c r="R11" s="11">
        <v>1</v>
      </c>
      <c r="S11" s="14">
        <v>740.12</v>
      </c>
      <c r="T11" s="12">
        <v>-0.0952</v>
      </c>
      <c r="U11" s="12">
        <v>-0.1401</v>
      </c>
      <c r="V11" s="12">
        <v>1</v>
      </c>
      <c r="W11" s="12">
        <v>-0.5701</v>
      </c>
      <c r="X11" s="11">
        <v>13</v>
      </c>
      <c r="Y11" s="13">
        <v>426.53</v>
      </c>
      <c r="Z11" s="11">
        <v>2</v>
      </c>
      <c r="AA11" s="11">
        <v>2</v>
      </c>
      <c r="AB11" s="13">
        <v>65.62</v>
      </c>
      <c r="AC11" s="11">
        <v>1</v>
      </c>
      <c r="AD11" s="12">
        <v>5.5</v>
      </c>
      <c r="AE11" s="12">
        <v>5.5</v>
      </c>
      <c r="AF11" s="11"/>
      <c r="AG11" s="13"/>
      <c r="AH11" s="11"/>
      <c r="AI11" s="11"/>
      <c r="AJ11" s="13"/>
      <c r="AK11" s="11"/>
      <c r="AL11" s="12"/>
      <c r="AM11" s="12"/>
      <c r="AN11" s="11">
        <v>2</v>
      </c>
      <c r="AO11" s="13">
        <v>68.26</v>
      </c>
      <c r="AP11" s="11">
        <v>2</v>
      </c>
      <c r="AQ11" s="11">
        <v>2</v>
      </c>
      <c r="AR11" s="13">
        <v>68.26</v>
      </c>
      <c r="AS11" s="11">
        <v>1</v>
      </c>
      <c r="AT11" s="12"/>
      <c r="AU11" s="12"/>
      <c r="AV11" s="11"/>
      <c r="AW11" s="13"/>
      <c r="AX11" s="11">
        <v>2</v>
      </c>
      <c r="AY11" s="11">
        <v>1</v>
      </c>
      <c r="AZ11" s="13">
        <v>34.77</v>
      </c>
      <c r="BA11" s="11">
        <v>1</v>
      </c>
      <c r="BB11" s="12"/>
      <c r="BC11" s="12"/>
      <c r="BD11" s="11"/>
      <c r="BE11" s="13"/>
      <c r="BF11" s="11">
        <v>2</v>
      </c>
      <c r="BG11" s="11"/>
      <c r="BH11" s="13"/>
      <c r="BI11" s="11">
        <v>1</v>
      </c>
      <c r="BJ11" s="12"/>
      <c r="BK11" s="12"/>
      <c r="BL11" s="11"/>
      <c r="BM11" s="13"/>
      <c r="BN11" s="11">
        <v>2</v>
      </c>
      <c r="BO11" s="11"/>
      <c r="BP11" s="13"/>
      <c r="BQ11" s="11"/>
      <c r="BR11" s="12"/>
      <c r="BS11" s="12"/>
      <c r="BT11" s="11"/>
      <c r="BU11" s="13"/>
      <c r="BV11" s="11">
        <v>2</v>
      </c>
      <c r="BW11" s="11">
        <v>1</v>
      </c>
      <c r="BX11" s="13">
        <v>32.72</v>
      </c>
      <c r="BY11" s="11">
        <v>1</v>
      </c>
      <c r="BZ11" s="12"/>
      <c r="CA11" s="12"/>
      <c r="CB11" s="11">
        <v>1</v>
      </c>
      <c r="CC11" s="13">
        <v>34.12</v>
      </c>
      <c r="CD11" s="11">
        <v>2</v>
      </c>
      <c r="CE11" s="11">
        <v>4</v>
      </c>
      <c r="CF11" s="13">
        <v>152.96</v>
      </c>
      <c r="CG11" s="11">
        <v>1</v>
      </c>
      <c r="CH11" s="12">
        <v>-0.75</v>
      </c>
      <c r="CI11" s="12">
        <v>-0.7769</v>
      </c>
      <c r="CJ11" s="11"/>
      <c r="CK11" s="13"/>
      <c r="CL11" s="11">
        <v>2</v>
      </c>
      <c r="CM11" s="11"/>
      <c r="CN11" s="13"/>
      <c r="CO11" s="11">
        <v>1</v>
      </c>
      <c r="CP11" s="12"/>
      <c r="CQ11" s="12"/>
      <c r="CR11" s="11"/>
      <c r="CS11" s="13"/>
      <c r="CT11" s="11"/>
      <c r="CU11" s="11"/>
      <c r="CV11" s="13"/>
      <c r="CW11" s="11"/>
      <c r="CX11" s="12"/>
      <c r="CY11" s="12"/>
      <c r="CZ11" s="11">
        <v>2</v>
      </c>
      <c r="DA11" s="13">
        <v>71.66</v>
      </c>
      <c r="DB11" s="11">
        <v>2</v>
      </c>
      <c r="DC11" s="11">
        <v>5</v>
      </c>
      <c r="DD11" s="13">
        <v>179.15</v>
      </c>
      <c r="DE11" s="11">
        <v>1</v>
      </c>
      <c r="DF11" s="12">
        <v>-0.6</v>
      </c>
      <c r="DG11" s="12">
        <v>-0.6</v>
      </c>
      <c r="DH11" s="11"/>
      <c r="DI11" s="13"/>
      <c r="DJ11" s="11"/>
      <c r="DK11" s="11"/>
      <c r="DL11" s="13"/>
      <c r="DM11" s="11"/>
      <c r="DN11" s="12"/>
      <c r="DO11" s="12"/>
      <c r="DP11" s="11">
        <v>1</v>
      </c>
      <c r="DQ11" s="13">
        <v>35.83</v>
      </c>
      <c r="DR11" s="11">
        <v>2</v>
      </c>
      <c r="DS11" s="11"/>
      <c r="DT11" s="13"/>
      <c r="DU11" s="11">
        <v>1</v>
      </c>
      <c r="DV11" s="12"/>
      <c r="DW11" s="12"/>
      <c r="DX11" s="11"/>
      <c r="DY11" s="13"/>
      <c r="DZ11" s="11"/>
      <c r="EA11" s="11"/>
      <c r="EB11" s="13"/>
      <c r="EC11" s="11"/>
      <c r="ED11" s="12"/>
      <c r="EE11" s="12"/>
      <c r="EF11" s="11"/>
      <c r="EG11" s="13"/>
      <c r="EH11" s="11"/>
      <c r="EI11" s="11"/>
      <c r="EJ11" s="13"/>
      <c r="EK11" s="11"/>
      <c r="EL11" s="12"/>
      <c r="EM11" s="12"/>
      <c r="EN11" s="11"/>
      <c r="EO11" s="13"/>
      <c r="EP11" s="11"/>
      <c r="EQ11" s="11"/>
      <c r="ER11" s="13"/>
      <c r="ES11" s="11"/>
      <c r="ET11" s="12"/>
      <c r="EU11" s="12"/>
      <c r="EV11" s="11"/>
      <c r="EW11" s="13"/>
      <c r="EX11" s="11">
        <v>2</v>
      </c>
      <c r="EY11" s="11"/>
      <c r="EZ11" s="13"/>
      <c r="FA11" s="11">
        <v>1</v>
      </c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/>
      <c r="FM11" s="13"/>
      <c r="FN11" s="11"/>
      <c r="FO11" s="11"/>
      <c r="FP11" s="13"/>
      <c r="FQ11" s="11"/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>
        <v>6</v>
      </c>
      <c r="GV11" s="13">
        <v>206.64</v>
      </c>
      <c r="GW11" s="11">
        <v>1</v>
      </c>
      <c r="GX11" s="12"/>
      <c r="GY11" s="12"/>
      <c r="GZ11" s="11"/>
      <c r="HA11" s="13"/>
      <c r="HB11" s="11">
        <v>1</v>
      </c>
      <c r="HC11" s="11"/>
      <c r="HD11" s="13"/>
      <c r="HE11" s="11">
        <v>1</v>
      </c>
      <c r="HF11" s="12"/>
      <c r="HG11" s="12"/>
      <c r="HH11" s="11"/>
      <c r="HI11" s="13"/>
      <c r="HJ11" s="11">
        <v>2</v>
      </c>
      <c r="HK11" s="11"/>
      <c r="HL11" s="13"/>
      <c r="HM11" s="11">
        <v>1</v>
      </c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>
        <v>285</v>
      </c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>
        <v>480</v>
      </c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>
        <v>450</v>
      </c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</row>
    <row r="12">
      <c r="A12" s="10" t="s">
        <v>159</v>
      </c>
      <c r="B12" s="10" t="s">
        <v>168</v>
      </c>
      <c r="C12" s="10" t="s">
        <v>164</v>
      </c>
      <c r="D12" s="11">
        <v>76018</v>
      </c>
      <c r="E12" s="11">
        <f>=ROUNDDOWN({0},0)</f>
      </c>
      <c r="F12" s="11">
        <v>70026</v>
      </c>
      <c r="G12" s="12"/>
      <c r="H12" s="11">
        <v>139</v>
      </c>
      <c r="I12" s="11">
        <f>=ROUNDDOWN({0},0)</f>
      </c>
      <c r="J12" s="11"/>
      <c r="K12" s="12"/>
      <c r="L12" s="11">
        <v>17325</v>
      </c>
      <c r="M12" s="13">
        <v>677899.22</v>
      </c>
      <c r="N12" s="11">
        <v>283</v>
      </c>
      <c r="O12" s="14">
        <v>2395.4</v>
      </c>
      <c r="P12" s="11">
        <v>25503</v>
      </c>
      <c r="Q12" s="13">
        <v>997993.69</v>
      </c>
      <c r="R12" s="11">
        <v>345</v>
      </c>
      <c r="S12" s="14">
        <v>2892.74</v>
      </c>
      <c r="T12" s="12">
        <v>-0.3207</v>
      </c>
      <c r="U12" s="12">
        <v>-0.3207</v>
      </c>
      <c r="V12" s="12">
        <v>-0.1797</v>
      </c>
      <c r="W12" s="12">
        <v>-0.1719</v>
      </c>
      <c r="X12" s="11">
        <v>5385</v>
      </c>
      <c r="Y12" s="13">
        <v>204616.14</v>
      </c>
      <c r="Z12" s="11">
        <v>267</v>
      </c>
      <c r="AA12" s="11">
        <v>4337</v>
      </c>
      <c r="AB12" s="13">
        <v>166164.92</v>
      </c>
      <c r="AC12" s="11">
        <v>321</v>
      </c>
      <c r="AD12" s="12">
        <v>0.2416</v>
      </c>
      <c r="AE12" s="12">
        <v>0.2314</v>
      </c>
      <c r="AF12" s="11">
        <v>3029</v>
      </c>
      <c r="AG12" s="13">
        <v>125735.37</v>
      </c>
      <c r="AH12" s="11">
        <v>232</v>
      </c>
      <c r="AI12" s="11">
        <v>5297</v>
      </c>
      <c r="AJ12" s="13">
        <v>220608.72</v>
      </c>
      <c r="AK12" s="11">
        <v>231</v>
      </c>
      <c r="AL12" s="12">
        <v>-0.4282</v>
      </c>
      <c r="AM12" s="12">
        <v>-0.4301</v>
      </c>
      <c r="AN12" s="11">
        <v>2425</v>
      </c>
      <c r="AO12" s="13">
        <v>96993.37</v>
      </c>
      <c r="AP12" s="11">
        <v>248</v>
      </c>
      <c r="AQ12" s="11">
        <v>4207</v>
      </c>
      <c r="AR12" s="13">
        <v>177514.05</v>
      </c>
      <c r="AS12" s="11">
        <v>321</v>
      </c>
      <c r="AT12" s="12">
        <v>-0.4236</v>
      </c>
      <c r="AU12" s="12">
        <v>-0.4536</v>
      </c>
      <c r="AV12" s="11">
        <v>848</v>
      </c>
      <c r="AW12" s="13">
        <v>34443.45</v>
      </c>
      <c r="AX12" s="11">
        <v>267</v>
      </c>
      <c r="AY12" s="11">
        <v>775</v>
      </c>
      <c r="AZ12" s="13">
        <v>29282.73</v>
      </c>
      <c r="BA12" s="11">
        <v>320</v>
      </c>
      <c r="BB12" s="12">
        <v>0.0942</v>
      </c>
      <c r="BC12" s="12">
        <v>0.1762</v>
      </c>
      <c r="BD12" s="11">
        <v>1068</v>
      </c>
      <c r="BE12" s="13">
        <v>39534.4</v>
      </c>
      <c r="BF12" s="11">
        <v>234</v>
      </c>
      <c r="BG12" s="11">
        <v>2037</v>
      </c>
      <c r="BH12" s="13">
        <v>62453.17</v>
      </c>
      <c r="BI12" s="11">
        <v>277</v>
      </c>
      <c r="BJ12" s="12">
        <v>-0.4757</v>
      </c>
      <c r="BK12" s="12">
        <v>-0.367</v>
      </c>
      <c r="BL12" s="11">
        <v>1515</v>
      </c>
      <c r="BM12" s="13">
        <v>57386.75</v>
      </c>
      <c r="BN12" s="11">
        <v>265</v>
      </c>
      <c r="BO12" s="11">
        <v>1689</v>
      </c>
      <c r="BP12" s="13">
        <v>69361.02</v>
      </c>
      <c r="BQ12" s="11">
        <v>277</v>
      </c>
      <c r="BR12" s="12">
        <v>-0.103</v>
      </c>
      <c r="BS12" s="12">
        <v>-0.1726</v>
      </c>
      <c r="BT12" s="11">
        <v>1086</v>
      </c>
      <c r="BU12" s="13">
        <v>34345.16</v>
      </c>
      <c r="BV12" s="11">
        <v>273</v>
      </c>
      <c r="BW12" s="11">
        <v>850</v>
      </c>
      <c r="BX12" s="13">
        <v>32147.38</v>
      </c>
      <c r="BY12" s="11">
        <v>331</v>
      </c>
      <c r="BZ12" s="12">
        <v>0.2776</v>
      </c>
      <c r="CA12" s="12">
        <v>0.0684</v>
      </c>
      <c r="CB12" s="11">
        <v>390</v>
      </c>
      <c r="CC12" s="13">
        <v>14179.99</v>
      </c>
      <c r="CD12" s="11">
        <v>273</v>
      </c>
      <c r="CE12" s="11">
        <v>326</v>
      </c>
      <c r="CF12" s="13">
        <v>13540.12</v>
      </c>
      <c r="CG12" s="11">
        <v>293</v>
      </c>
      <c r="CH12" s="12">
        <v>0.1963</v>
      </c>
      <c r="CI12" s="12">
        <v>0.0473</v>
      </c>
      <c r="CJ12" s="11">
        <v>466</v>
      </c>
      <c r="CK12" s="13">
        <v>24888.61</v>
      </c>
      <c r="CL12" s="11">
        <v>279</v>
      </c>
      <c r="CM12" s="11">
        <v>44</v>
      </c>
      <c r="CN12" s="13">
        <v>2302.48</v>
      </c>
      <c r="CO12" s="11">
        <v>335</v>
      </c>
      <c r="CP12" s="12">
        <v>9.5909</v>
      </c>
      <c r="CQ12" s="12">
        <v>9.8095</v>
      </c>
      <c r="CR12" s="11">
        <v>573</v>
      </c>
      <c r="CS12" s="13">
        <v>25367.02</v>
      </c>
      <c r="CT12" s="11">
        <v>52</v>
      </c>
      <c r="CU12" s="11">
        <v>1262</v>
      </c>
      <c r="CV12" s="13">
        <v>56353.25</v>
      </c>
      <c r="CW12" s="11">
        <v>202</v>
      </c>
      <c r="CX12" s="12">
        <v>-0.546</v>
      </c>
      <c r="CY12" s="12">
        <v>-0.5499</v>
      </c>
      <c r="CZ12" s="11">
        <v>211</v>
      </c>
      <c r="DA12" s="13">
        <v>7719.83</v>
      </c>
      <c r="DB12" s="11">
        <v>251</v>
      </c>
      <c r="DC12" s="11">
        <v>703</v>
      </c>
      <c r="DD12" s="13">
        <v>28167.99</v>
      </c>
      <c r="DE12" s="11">
        <v>223</v>
      </c>
      <c r="DF12" s="12">
        <v>-0.6999</v>
      </c>
      <c r="DG12" s="12">
        <v>-0.7259</v>
      </c>
      <c r="DH12" s="11">
        <v>157</v>
      </c>
      <c r="DI12" s="13">
        <v>5796.52</v>
      </c>
      <c r="DJ12" s="11">
        <v>49</v>
      </c>
      <c r="DK12" s="11">
        <v>242</v>
      </c>
      <c r="DL12" s="13">
        <v>8909.65</v>
      </c>
      <c r="DM12" s="11">
        <v>85</v>
      </c>
      <c r="DN12" s="12">
        <v>-0.3512</v>
      </c>
      <c r="DO12" s="12">
        <v>-0.3494</v>
      </c>
      <c r="DP12" s="11">
        <v>96</v>
      </c>
      <c r="DQ12" s="13">
        <v>3782.86</v>
      </c>
      <c r="DR12" s="11">
        <v>175</v>
      </c>
      <c r="DS12" s="11">
        <v>147</v>
      </c>
      <c r="DT12" s="13">
        <v>6394.97</v>
      </c>
      <c r="DU12" s="11">
        <v>205</v>
      </c>
      <c r="DV12" s="12">
        <v>-0.3469</v>
      </c>
      <c r="DW12" s="12">
        <v>-0.4085</v>
      </c>
      <c r="DX12" s="11">
        <v>17</v>
      </c>
      <c r="DY12" s="13">
        <v>632.5</v>
      </c>
      <c r="DZ12" s="11">
        <v>36</v>
      </c>
      <c r="EA12" s="11">
        <v>27</v>
      </c>
      <c r="EB12" s="13">
        <v>1131.02</v>
      </c>
      <c r="EC12" s="11">
        <v>35</v>
      </c>
      <c r="ED12" s="12">
        <v>-0.3704</v>
      </c>
      <c r="EE12" s="12">
        <v>-0.4408</v>
      </c>
      <c r="EF12" s="11">
        <v>11</v>
      </c>
      <c r="EG12" s="13">
        <v>502.18</v>
      </c>
      <c r="EH12" s="11">
        <v>27</v>
      </c>
      <c r="EI12" s="11">
        <v>11</v>
      </c>
      <c r="EJ12" s="13">
        <v>519.48</v>
      </c>
      <c r="EK12" s="11">
        <v>29</v>
      </c>
      <c r="EL12" s="12"/>
      <c r="EM12" s="12">
        <v>-0.0333</v>
      </c>
      <c r="EN12" s="11">
        <v>20</v>
      </c>
      <c r="EO12" s="13">
        <v>792.17</v>
      </c>
      <c r="EP12" s="11">
        <v>104</v>
      </c>
      <c r="EQ12" s="11">
        <v>19</v>
      </c>
      <c r="ER12" s="13">
        <v>777.3</v>
      </c>
      <c r="ES12" s="11">
        <v>157</v>
      </c>
      <c r="ET12" s="12">
        <v>0.0526</v>
      </c>
      <c r="EU12" s="12">
        <v>0.0191</v>
      </c>
      <c r="EV12" s="11">
        <v>3</v>
      </c>
      <c r="EW12" s="13">
        <v>99.24</v>
      </c>
      <c r="EX12" s="11">
        <v>148</v>
      </c>
      <c r="EY12" s="11">
        <v>49</v>
      </c>
      <c r="EZ12" s="13">
        <v>1837.83</v>
      </c>
      <c r="FA12" s="11">
        <v>214</v>
      </c>
      <c r="FB12" s="12">
        <v>-0.9388</v>
      </c>
      <c r="FC12" s="12">
        <v>-0.946</v>
      </c>
      <c r="FD12" s="11">
        <v>8</v>
      </c>
      <c r="FE12" s="13">
        <v>382.5</v>
      </c>
      <c r="FF12" s="11">
        <v>76</v>
      </c>
      <c r="FG12" s="11">
        <v>26</v>
      </c>
      <c r="FH12" s="13">
        <v>1216.89</v>
      </c>
      <c r="FI12" s="11">
        <v>100</v>
      </c>
      <c r="FJ12" s="12">
        <v>-0.6923</v>
      </c>
      <c r="FK12" s="12">
        <v>-0.6857</v>
      </c>
      <c r="FL12" s="11">
        <v>10</v>
      </c>
      <c r="FM12" s="13">
        <v>424.27</v>
      </c>
      <c r="FN12" s="11">
        <v>30</v>
      </c>
      <c r="FO12" s="11">
        <v>29</v>
      </c>
      <c r="FP12" s="13">
        <v>1135.48</v>
      </c>
      <c r="FQ12" s="11">
        <v>42</v>
      </c>
      <c r="FR12" s="12">
        <v>-0.6552</v>
      </c>
      <c r="FS12" s="12">
        <v>-0.6264</v>
      </c>
      <c r="FT12" s="11">
        <v>6</v>
      </c>
      <c r="FU12" s="13">
        <v>229.94</v>
      </c>
      <c r="FV12" s="11">
        <v>4</v>
      </c>
      <c r="FW12" s="11">
        <v>8</v>
      </c>
      <c r="FX12" s="13">
        <v>272.52</v>
      </c>
      <c r="FY12" s="11">
        <v>8</v>
      </c>
      <c r="FZ12" s="12">
        <v>-0.25</v>
      </c>
      <c r="GA12" s="12">
        <v>-0.1562</v>
      </c>
      <c r="GB12" s="11"/>
      <c r="GC12" s="13"/>
      <c r="GD12" s="11">
        <v>4</v>
      </c>
      <c r="GE12" s="11">
        <v>1</v>
      </c>
      <c r="GF12" s="13">
        <v>37.8</v>
      </c>
      <c r="GG12" s="11">
        <v>8</v>
      </c>
      <c r="GH12" s="12">
        <v>-1</v>
      </c>
      <c r="GI12" s="12">
        <v>-1</v>
      </c>
      <c r="GJ12" s="11">
        <v>1</v>
      </c>
      <c r="GK12" s="13">
        <v>46.95</v>
      </c>
      <c r="GL12" s="11">
        <v>191</v>
      </c>
      <c r="GM12" s="11"/>
      <c r="GN12" s="13"/>
      <c r="GO12" s="11">
        <v>60</v>
      </c>
      <c r="GP12" s="12"/>
      <c r="GQ12" s="12"/>
      <c r="GR12" s="11"/>
      <c r="GS12" s="13"/>
      <c r="GT12" s="11"/>
      <c r="GU12" s="11">
        <v>3264</v>
      </c>
      <c r="GV12" s="13">
        <v>114672.75</v>
      </c>
      <c r="GW12" s="11">
        <v>327</v>
      </c>
      <c r="GX12" s="12">
        <v>-1</v>
      </c>
      <c r="GY12" s="12">
        <v>-1</v>
      </c>
      <c r="GZ12" s="11"/>
      <c r="HA12" s="13"/>
      <c r="HB12" s="11">
        <v>219</v>
      </c>
      <c r="HC12" s="11">
        <v>141</v>
      </c>
      <c r="HD12" s="13">
        <v>2687.38</v>
      </c>
      <c r="HE12" s="11">
        <v>283</v>
      </c>
      <c r="HF12" s="12">
        <v>-1</v>
      </c>
      <c r="HG12" s="12">
        <v>-1</v>
      </c>
      <c r="HH12" s="11"/>
      <c r="HI12" s="13"/>
      <c r="HJ12" s="11">
        <v>174</v>
      </c>
      <c r="HK12" s="11">
        <v>12</v>
      </c>
      <c r="HL12" s="13">
        <v>504.79</v>
      </c>
      <c r="HM12" s="11">
        <v>94</v>
      </c>
      <c r="HN12" s="12">
        <v>-1</v>
      </c>
      <c r="HO12" s="12">
        <v>-1</v>
      </c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>
        <v>38373</v>
      </c>
      <c r="JM12" s="11">
        <v>16780</v>
      </c>
      <c r="JN12" s="11"/>
      <c r="JO12" s="11"/>
      <c r="JP12" s="11">
        <v>18350</v>
      </c>
      <c r="JQ12" s="11"/>
      <c r="JR12" s="11"/>
      <c r="JS12" s="11">
        <v>1139</v>
      </c>
      <c r="JT12" s="11">
        <v>962</v>
      </c>
      <c r="JU12" s="11"/>
      <c r="JV12" s="11"/>
      <c r="JW12" s="11">
        <v>414</v>
      </c>
      <c r="JX12" s="11"/>
      <c r="JY12" s="11"/>
      <c r="JZ12" s="11">
        <v>30</v>
      </c>
      <c r="KA12" s="11">
        <v>109</v>
      </c>
      <c r="KB12" s="11"/>
      <c r="KC12" s="11">
        <v>325</v>
      </c>
      <c r="KD12" s="11"/>
      <c r="KE12" s="11">
        <v>1204</v>
      </c>
      <c r="KF12" s="11">
        <v>1190</v>
      </c>
      <c r="KG12" s="11">
        <v>44</v>
      </c>
      <c r="KH12" s="11"/>
      <c r="KI12" s="11"/>
      <c r="KJ12" s="11">
        <v>710</v>
      </c>
      <c r="KK12" s="11"/>
      <c r="KL12" s="11"/>
      <c r="KM12" s="11">
        <v>760</v>
      </c>
      <c r="KN12" s="11"/>
      <c r="KO12" s="11">
        <v>1762</v>
      </c>
      <c r="KP12" s="11">
        <v>1638</v>
      </c>
      <c r="KQ12" s="11">
        <v>390</v>
      </c>
      <c r="KR12" s="11"/>
      <c r="KS12" s="11">
        <v>480</v>
      </c>
      <c r="KT12" s="11">
        <v>1070</v>
      </c>
      <c r="KU12" s="11">
        <v>710</v>
      </c>
      <c r="KV12" s="11">
        <v>2490</v>
      </c>
      <c r="KW12" s="11"/>
      <c r="KX12" s="11">
        <v>768</v>
      </c>
      <c r="KY12" s="11"/>
      <c r="KZ12" s="11">
        <v>1110</v>
      </c>
      <c r="LA12" s="11">
        <v>100</v>
      </c>
      <c r="LB12" s="11">
        <v>460</v>
      </c>
      <c r="LC12" s="11">
        <v>430</v>
      </c>
      <c r="LD12" s="11"/>
      <c r="LE12" s="11">
        <v>550</v>
      </c>
      <c r="LF12" s="11">
        <v>950</v>
      </c>
      <c r="LG12" s="11">
        <v>230</v>
      </c>
      <c r="LH12" s="11">
        <v>2185</v>
      </c>
      <c r="LI12" s="11">
        <v>1360</v>
      </c>
      <c r="LJ12" s="11">
        <v>1070</v>
      </c>
      <c r="LK12" s="11">
        <v>250</v>
      </c>
      <c r="LL12" s="11">
        <v>250</v>
      </c>
      <c r="LM12" s="11"/>
      <c r="LN12" s="11"/>
      <c r="LO12" s="11">
        <v>480</v>
      </c>
      <c r="LP12" s="11">
        <v>2210</v>
      </c>
      <c r="LQ12" s="11">
        <v>860</v>
      </c>
      <c r="LR12" s="11">
        <v>2360</v>
      </c>
      <c r="LS12" s="11"/>
      <c r="LT12" s="11"/>
      <c r="LU12" s="11"/>
      <c r="LV12" s="11">
        <v>7540</v>
      </c>
      <c r="LW12" s="11">
        <v>1290</v>
      </c>
      <c r="LX12" s="11"/>
      <c r="LY12" s="11">
        <v>1110</v>
      </c>
      <c r="LZ12" s="11">
        <v>200</v>
      </c>
      <c r="MA12" s="11"/>
      <c r="MB12" s="11"/>
      <c r="MC12" s="11"/>
      <c r="MD12" s="11"/>
      <c r="ME12" s="11">
        <v>1000</v>
      </c>
      <c r="MF12" s="11">
        <v>120</v>
      </c>
      <c r="MG12" s="11">
        <v>320</v>
      </c>
      <c r="MH12" s="11">
        <v>900</v>
      </c>
      <c r="MI12" s="11"/>
      <c r="MJ12" s="11"/>
      <c r="MK12" s="11">
        <v>3100</v>
      </c>
      <c r="ML12" s="11">
        <v>450</v>
      </c>
      <c r="MM12" s="11"/>
      <c r="MN12" s="11"/>
      <c r="MO12" s="11">
        <v>6540</v>
      </c>
      <c r="MP12" s="11">
        <v>470</v>
      </c>
      <c r="MQ12" s="11"/>
      <c r="MR12" s="11">
        <v>6440</v>
      </c>
      <c r="MS12" s="11">
        <v>730</v>
      </c>
      <c r="MT12" s="11"/>
      <c r="MU12" s="11">
        <v>810</v>
      </c>
      <c r="MV12" s="11">
        <v>3120</v>
      </c>
      <c r="MW12" s="11">
        <v>750</v>
      </c>
      <c r="MX12" s="11"/>
      <c r="MY12" s="11">
        <v>6600</v>
      </c>
      <c r="MZ12" s="11">
        <v>140</v>
      </c>
    </row>
    <row r="13">
      <c r="A13" s="10" t="s">
        <v>159</v>
      </c>
      <c r="B13" s="10" t="s">
        <v>169</v>
      </c>
      <c r="C13" s="10" t="s">
        <v>161</v>
      </c>
      <c r="D13" s="11">
        <v>6975</v>
      </c>
      <c r="E13" s="11">
        <f>=ROUNDDOWN(10.447872977831,0)</f>
      </c>
      <c r="F13" s="11">
        <v>14060</v>
      </c>
      <c r="G13" s="12">
        <v>0.7798</v>
      </c>
      <c r="H13" s="11">
        <v>3</v>
      </c>
      <c r="I13" s="11">
        <f>=ROUNDDOWN({0},0)</f>
      </c>
      <c r="J13" s="11"/>
      <c r="K13" s="12"/>
      <c r="L13" s="11">
        <v>4060</v>
      </c>
      <c r="M13" s="13">
        <v>150250.34</v>
      </c>
      <c r="N13" s="11">
        <v>37</v>
      </c>
      <c r="O13" s="14">
        <v>4060.82</v>
      </c>
      <c r="P13" s="11">
        <v>8240</v>
      </c>
      <c r="Q13" s="13">
        <v>300869.91</v>
      </c>
      <c r="R13" s="11">
        <v>52</v>
      </c>
      <c r="S13" s="14">
        <v>5785.96</v>
      </c>
      <c r="T13" s="12">
        <v>-0.5073</v>
      </c>
      <c r="U13" s="12">
        <v>-0.5006</v>
      </c>
      <c r="V13" s="12">
        <v>-0.2885</v>
      </c>
      <c r="W13" s="12">
        <v>-0.2982</v>
      </c>
      <c r="X13" s="11">
        <v>908</v>
      </c>
      <c r="Y13" s="13">
        <v>31535.24</v>
      </c>
      <c r="Z13" s="11">
        <v>37</v>
      </c>
      <c r="AA13" s="11">
        <v>1603</v>
      </c>
      <c r="AB13" s="13">
        <v>59852.76</v>
      </c>
      <c r="AC13" s="11">
        <v>52</v>
      </c>
      <c r="AD13" s="12">
        <v>-0.4336</v>
      </c>
      <c r="AE13" s="12">
        <v>-0.4731</v>
      </c>
      <c r="AF13" s="11">
        <v>1227</v>
      </c>
      <c r="AG13" s="13">
        <v>49512.09</v>
      </c>
      <c r="AH13" s="11">
        <v>35</v>
      </c>
      <c r="AI13" s="11">
        <v>2572</v>
      </c>
      <c r="AJ13" s="13">
        <v>100276.47</v>
      </c>
      <c r="AK13" s="11">
        <v>42</v>
      </c>
      <c r="AL13" s="12">
        <v>-0.5229</v>
      </c>
      <c r="AM13" s="12">
        <v>-0.5062</v>
      </c>
      <c r="AN13" s="11">
        <v>351</v>
      </c>
      <c r="AO13" s="13">
        <v>12664.78</v>
      </c>
      <c r="AP13" s="11">
        <v>37</v>
      </c>
      <c r="AQ13" s="11">
        <v>570</v>
      </c>
      <c r="AR13" s="13">
        <v>21167.21</v>
      </c>
      <c r="AS13" s="11">
        <v>50</v>
      </c>
      <c r="AT13" s="12">
        <v>-0.3842</v>
      </c>
      <c r="AU13" s="12">
        <v>-0.4017</v>
      </c>
      <c r="AV13" s="11">
        <v>300</v>
      </c>
      <c r="AW13" s="13">
        <v>11688.91</v>
      </c>
      <c r="AX13" s="11">
        <v>37</v>
      </c>
      <c r="AY13" s="11">
        <v>289</v>
      </c>
      <c r="AZ13" s="13">
        <v>11118.8</v>
      </c>
      <c r="BA13" s="11">
        <v>52</v>
      </c>
      <c r="BB13" s="12">
        <v>0.0381</v>
      </c>
      <c r="BC13" s="12">
        <v>0.0513</v>
      </c>
      <c r="BD13" s="11">
        <v>324</v>
      </c>
      <c r="BE13" s="13">
        <v>10811.13</v>
      </c>
      <c r="BF13" s="11">
        <v>33</v>
      </c>
      <c r="BG13" s="11">
        <v>812</v>
      </c>
      <c r="BH13" s="13">
        <v>23261.86</v>
      </c>
      <c r="BI13" s="11">
        <v>48</v>
      </c>
      <c r="BJ13" s="12">
        <v>-0.601</v>
      </c>
      <c r="BK13" s="12">
        <v>-0.5352</v>
      </c>
      <c r="BL13" s="11">
        <v>157</v>
      </c>
      <c r="BM13" s="13">
        <v>5417.88</v>
      </c>
      <c r="BN13" s="11">
        <v>34</v>
      </c>
      <c r="BO13" s="11">
        <v>379</v>
      </c>
      <c r="BP13" s="13">
        <v>14430.79</v>
      </c>
      <c r="BQ13" s="11">
        <v>43</v>
      </c>
      <c r="BR13" s="12">
        <v>-0.5858</v>
      </c>
      <c r="BS13" s="12">
        <v>-0.6246</v>
      </c>
      <c r="BT13" s="11">
        <v>133</v>
      </c>
      <c r="BU13" s="13">
        <v>4444.86</v>
      </c>
      <c r="BV13" s="11">
        <v>37</v>
      </c>
      <c r="BW13" s="11">
        <v>155</v>
      </c>
      <c r="BX13" s="13">
        <v>5293.9</v>
      </c>
      <c r="BY13" s="11">
        <v>52</v>
      </c>
      <c r="BZ13" s="12">
        <v>-0.1419</v>
      </c>
      <c r="CA13" s="12">
        <v>-0.1604</v>
      </c>
      <c r="CB13" s="11">
        <v>244</v>
      </c>
      <c r="CC13" s="13">
        <v>8238.88</v>
      </c>
      <c r="CD13" s="11">
        <v>37</v>
      </c>
      <c r="CE13" s="11">
        <v>276</v>
      </c>
      <c r="CF13" s="13">
        <v>10874.82</v>
      </c>
      <c r="CG13" s="11">
        <v>48</v>
      </c>
      <c r="CH13" s="12">
        <v>-0.1159</v>
      </c>
      <c r="CI13" s="12">
        <v>-0.2424</v>
      </c>
      <c r="CJ13" s="11">
        <v>86</v>
      </c>
      <c r="CK13" s="13">
        <v>4838.71</v>
      </c>
      <c r="CL13" s="11">
        <v>37</v>
      </c>
      <c r="CM13" s="11">
        <v>21</v>
      </c>
      <c r="CN13" s="13">
        <v>1269.79</v>
      </c>
      <c r="CO13" s="11">
        <v>52</v>
      </c>
      <c r="CP13" s="12">
        <v>3.0952</v>
      </c>
      <c r="CQ13" s="12">
        <v>2.8106</v>
      </c>
      <c r="CR13" s="11">
        <v>177</v>
      </c>
      <c r="CS13" s="13">
        <v>5841.36</v>
      </c>
      <c r="CT13" s="11">
        <v>9</v>
      </c>
      <c r="CU13" s="11">
        <v>316</v>
      </c>
      <c r="CV13" s="13">
        <v>11104.41</v>
      </c>
      <c r="CW13" s="11">
        <v>32</v>
      </c>
      <c r="CX13" s="12">
        <v>-0.4399</v>
      </c>
      <c r="CY13" s="12">
        <v>-0.474</v>
      </c>
      <c r="CZ13" s="11">
        <v>80</v>
      </c>
      <c r="DA13" s="13">
        <v>2687.86</v>
      </c>
      <c r="DB13" s="11">
        <v>37</v>
      </c>
      <c r="DC13" s="11">
        <v>255</v>
      </c>
      <c r="DD13" s="13">
        <v>9668.32</v>
      </c>
      <c r="DE13" s="11">
        <v>44</v>
      </c>
      <c r="DF13" s="12">
        <v>-0.6863</v>
      </c>
      <c r="DG13" s="12">
        <v>-0.722</v>
      </c>
      <c r="DH13" s="11">
        <v>26</v>
      </c>
      <c r="DI13" s="13">
        <v>821.26</v>
      </c>
      <c r="DJ13" s="11">
        <v>2</v>
      </c>
      <c r="DK13" s="11">
        <v>170</v>
      </c>
      <c r="DL13" s="13">
        <v>5165.16</v>
      </c>
      <c r="DM13" s="11">
        <v>13</v>
      </c>
      <c r="DN13" s="12">
        <v>-0.8471</v>
      </c>
      <c r="DO13" s="12">
        <v>-0.841</v>
      </c>
      <c r="DP13" s="11">
        <v>23</v>
      </c>
      <c r="DQ13" s="13">
        <v>837.57</v>
      </c>
      <c r="DR13" s="11">
        <v>36</v>
      </c>
      <c r="DS13" s="11">
        <v>65</v>
      </c>
      <c r="DT13" s="13">
        <v>2237.28</v>
      </c>
      <c r="DU13" s="11">
        <v>43</v>
      </c>
      <c r="DV13" s="12">
        <v>-0.6462</v>
      </c>
      <c r="DW13" s="12">
        <v>-0.6256</v>
      </c>
      <c r="DX13" s="11">
        <v>4</v>
      </c>
      <c r="DY13" s="13">
        <v>160.52</v>
      </c>
      <c r="DZ13" s="11">
        <v>9</v>
      </c>
      <c r="EA13" s="11">
        <v>23</v>
      </c>
      <c r="EB13" s="13">
        <v>932.81</v>
      </c>
      <c r="EC13" s="11">
        <v>12</v>
      </c>
      <c r="ED13" s="12">
        <v>-0.8261</v>
      </c>
      <c r="EE13" s="12">
        <v>-0.8279</v>
      </c>
      <c r="EF13" s="11">
        <v>15</v>
      </c>
      <c r="EG13" s="13">
        <v>583.11</v>
      </c>
      <c r="EH13" s="11">
        <v>5</v>
      </c>
      <c r="EI13" s="11">
        <v>11</v>
      </c>
      <c r="EJ13" s="13">
        <v>422.28</v>
      </c>
      <c r="EK13" s="11">
        <v>6</v>
      </c>
      <c r="EL13" s="12">
        <v>0.3636</v>
      </c>
      <c r="EM13" s="12">
        <v>0.3809</v>
      </c>
      <c r="EN13" s="11">
        <v>5</v>
      </c>
      <c r="EO13" s="13">
        <v>166.18</v>
      </c>
      <c r="EP13" s="11">
        <v>25</v>
      </c>
      <c r="EQ13" s="11">
        <v>2</v>
      </c>
      <c r="ER13" s="13">
        <v>81.73</v>
      </c>
      <c r="ES13" s="11">
        <v>33</v>
      </c>
      <c r="ET13" s="12">
        <v>1.5</v>
      </c>
      <c r="EU13" s="12">
        <v>1.0333</v>
      </c>
      <c r="EV13" s="11"/>
      <c r="EW13" s="13"/>
      <c r="EX13" s="11">
        <v>33</v>
      </c>
      <c r="EY13" s="11">
        <v>19</v>
      </c>
      <c r="EZ13" s="13">
        <v>656.85</v>
      </c>
      <c r="FA13" s="11">
        <v>44</v>
      </c>
      <c r="FB13" s="12"/>
      <c r="FC13" s="12"/>
      <c r="FD13" s="11"/>
      <c r="FE13" s="13"/>
      <c r="FF13" s="11">
        <v>8</v>
      </c>
      <c r="FG13" s="11">
        <v>5</v>
      </c>
      <c r="FH13" s="13">
        <v>200.98</v>
      </c>
      <c r="FI13" s="11">
        <v>9</v>
      </c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>
        <v>35</v>
      </c>
      <c r="GM13" s="11"/>
      <c r="GN13" s="13"/>
      <c r="GO13" s="11">
        <v>31</v>
      </c>
      <c r="GP13" s="12"/>
      <c r="GQ13" s="12"/>
      <c r="GR13" s="11"/>
      <c r="GS13" s="13"/>
      <c r="GT13" s="11"/>
      <c r="GU13" s="11">
        <v>660</v>
      </c>
      <c r="GV13" s="13">
        <v>21550.94</v>
      </c>
      <c r="GW13" s="11">
        <v>52</v>
      </c>
      <c r="GX13" s="12"/>
      <c r="GY13" s="12"/>
      <c r="GZ13" s="11"/>
      <c r="HA13" s="13"/>
      <c r="HB13" s="11">
        <v>36</v>
      </c>
      <c r="HC13" s="11">
        <v>37</v>
      </c>
      <c r="HD13" s="13">
        <v>1302.75</v>
      </c>
      <c r="HE13" s="11">
        <v>48</v>
      </c>
      <c r="HF13" s="12"/>
      <c r="HG13" s="12"/>
      <c r="HH13" s="11"/>
      <c r="HI13" s="13"/>
      <c r="HJ13" s="11">
        <v>29</v>
      </c>
      <c r="HK13" s="11"/>
      <c r="HL13" s="13"/>
      <c r="HM13" s="11">
        <v>7</v>
      </c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>
        <v>4657</v>
      </c>
      <c r="JM13" s="11">
        <v>1977</v>
      </c>
      <c r="JN13" s="11"/>
      <c r="JO13" s="11"/>
      <c r="JP13" s="11">
        <v>307</v>
      </c>
      <c r="JQ13" s="11"/>
      <c r="JR13" s="11"/>
      <c r="JS13" s="11"/>
      <c r="JT13" s="11">
        <v>28</v>
      </c>
      <c r="JU13" s="11"/>
      <c r="JV13" s="11"/>
      <c r="JW13" s="11">
        <v>6</v>
      </c>
      <c r="JX13" s="11"/>
      <c r="JY13" s="11"/>
      <c r="JZ13" s="11"/>
      <c r="KA13" s="11">
        <v>3</v>
      </c>
      <c r="KB13" s="11">
        <v>320</v>
      </c>
      <c r="KC13" s="11"/>
      <c r="KD13" s="11">
        <v>420</v>
      </c>
      <c r="KE13" s="11">
        <v>580</v>
      </c>
      <c r="KF13" s="11">
        <v>910</v>
      </c>
      <c r="KG13" s="11"/>
      <c r="KH13" s="11"/>
      <c r="KI13" s="11"/>
      <c r="KJ13" s="11"/>
      <c r="KK13" s="11"/>
      <c r="KL13" s="11"/>
      <c r="KM13" s="11">
        <v>170</v>
      </c>
      <c r="KN13" s="11">
        <v>200</v>
      </c>
      <c r="KO13" s="11"/>
      <c r="KP13" s="11"/>
      <c r="KQ13" s="11">
        <v>90</v>
      </c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>
        <v>340</v>
      </c>
      <c r="LC13" s="11"/>
      <c r="LD13" s="11">
        <v>1650</v>
      </c>
      <c r="LE13" s="11">
        <v>260</v>
      </c>
      <c r="LF13" s="11"/>
      <c r="LG13" s="11">
        <v>500</v>
      </c>
      <c r="LH13" s="11">
        <v>830</v>
      </c>
      <c r="LI13" s="11"/>
      <c r="LJ13" s="11"/>
      <c r="LK13" s="11"/>
      <c r="LL13" s="11"/>
      <c r="LM13" s="11"/>
      <c r="LN13" s="11"/>
      <c r="LO13" s="11"/>
      <c r="LP13" s="11">
        <v>700</v>
      </c>
      <c r="LQ13" s="11"/>
      <c r="LR13" s="11">
        <v>300</v>
      </c>
      <c r="LS13" s="11"/>
      <c r="LT13" s="11"/>
      <c r="LU13" s="11"/>
      <c r="LV13" s="11">
        <v>470</v>
      </c>
      <c r="LW13" s="11"/>
      <c r="LX13" s="11"/>
      <c r="LY13" s="11">
        <v>1270</v>
      </c>
      <c r="LZ13" s="11"/>
      <c r="MA13" s="11"/>
      <c r="MB13" s="11"/>
      <c r="MC13" s="11"/>
      <c r="MD13" s="11"/>
      <c r="ME13" s="11">
        <v>220</v>
      </c>
      <c r="MF13" s="11"/>
      <c r="MG13" s="11"/>
      <c r="MH13" s="11"/>
      <c r="MI13" s="11"/>
      <c r="MJ13" s="11"/>
      <c r="MK13" s="11">
        <v>710</v>
      </c>
      <c r="ML13" s="11">
        <v>170</v>
      </c>
      <c r="MM13" s="11"/>
      <c r="MN13" s="11"/>
      <c r="MO13" s="11">
        <v>660</v>
      </c>
      <c r="MP13" s="11">
        <v>480</v>
      </c>
      <c r="MQ13" s="11"/>
      <c r="MR13" s="11"/>
      <c r="MS13" s="11"/>
      <c r="MT13" s="11"/>
      <c r="MU13" s="11"/>
      <c r="MV13" s="11">
        <v>1690</v>
      </c>
      <c r="MW13" s="11"/>
      <c r="MX13" s="11"/>
      <c r="MY13" s="11">
        <v>1120</v>
      </c>
      <c r="MZ13" s="11"/>
    </row>
    <row r="14">
      <c r="A14" s="10" t="s">
        <v>159</v>
      </c>
      <c r="B14" s="10" t="s">
        <v>169</v>
      </c>
      <c r="C14" s="10" t="s">
        <v>162</v>
      </c>
      <c r="D14" s="11">
        <v>1504</v>
      </c>
      <c r="E14" s="11">
        <f>=ROUNDDOWN(18.0552220888355,0)</f>
      </c>
      <c r="F14" s="11">
        <v>400</v>
      </c>
      <c r="G14" s="12">
        <v>1</v>
      </c>
      <c r="H14" s="11">
        <v>2</v>
      </c>
      <c r="I14" s="11">
        <f>=ROUNDDOWN({0},0)</f>
      </c>
      <c r="J14" s="11"/>
      <c r="K14" s="12"/>
      <c r="L14" s="11">
        <v>287</v>
      </c>
      <c r="M14" s="13">
        <v>11141.22</v>
      </c>
      <c r="N14" s="11">
        <v>11</v>
      </c>
      <c r="O14" s="14">
        <v>1012.84</v>
      </c>
      <c r="P14" s="11">
        <v>657</v>
      </c>
      <c r="Q14" s="13">
        <v>24682.39</v>
      </c>
      <c r="R14" s="11">
        <v>16</v>
      </c>
      <c r="S14" s="14">
        <v>1542.65</v>
      </c>
      <c r="T14" s="12">
        <v>-0.5632</v>
      </c>
      <c r="U14" s="12">
        <v>-0.5486</v>
      </c>
      <c r="V14" s="12">
        <v>-0.3125</v>
      </c>
      <c r="W14" s="12">
        <v>-0.3434</v>
      </c>
      <c r="X14" s="11">
        <v>41</v>
      </c>
      <c r="Y14" s="13">
        <v>1508.02</v>
      </c>
      <c r="Z14" s="11">
        <v>11</v>
      </c>
      <c r="AA14" s="11">
        <v>113</v>
      </c>
      <c r="AB14" s="13">
        <v>4008.21</v>
      </c>
      <c r="AC14" s="11">
        <v>16</v>
      </c>
      <c r="AD14" s="12">
        <v>-0.6372</v>
      </c>
      <c r="AE14" s="12">
        <v>-0.6238</v>
      </c>
      <c r="AF14" s="11">
        <v>96</v>
      </c>
      <c r="AG14" s="13">
        <v>3899.47</v>
      </c>
      <c r="AH14" s="11">
        <v>6</v>
      </c>
      <c r="AI14" s="11">
        <v>161</v>
      </c>
      <c r="AJ14" s="13">
        <v>6510.8</v>
      </c>
      <c r="AK14" s="11">
        <v>14</v>
      </c>
      <c r="AL14" s="12">
        <v>-0.4037</v>
      </c>
      <c r="AM14" s="12">
        <v>-0.4011</v>
      </c>
      <c r="AN14" s="11">
        <v>4</v>
      </c>
      <c r="AO14" s="13">
        <v>155.58</v>
      </c>
      <c r="AP14" s="11">
        <v>11</v>
      </c>
      <c r="AQ14" s="11">
        <v>39</v>
      </c>
      <c r="AR14" s="13">
        <v>1530.82</v>
      </c>
      <c r="AS14" s="11">
        <v>16</v>
      </c>
      <c r="AT14" s="12">
        <v>-0.8974</v>
      </c>
      <c r="AU14" s="12">
        <v>-0.8984</v>
      </c>
      <c r="AV14" s="11">
        <v>17</v>
      </c>
      <c r="AW14" s="13">
        <v>693.06</v>
      </c>
      <c r="AX14" s="11">
        <v>11</v>
      </c>
      <c r="AY14" s="11">
        <v>48</v>
      </c>
      <c r="AZ14" s="13">
        <v>1668.82</v>
      </c>
      <c r="BA14" s="11">
        <v>16</v>
      </c>
      <c r="BB14" s="12">
        <v>-0.6458</v>
      </c>
      <c r="BC14" s="12">
        <v>-0.5847</v>
      </c>
      <c r="BD14" s="11">
        <v>8</v>
      </c>
      <c r="BE14" s="13">
        <v>312.7</v>
      </c>
      <c r="BF14" s="11">
        <v>11</v>
      </c>
      <c r="BG14" s="11">
        <v>49</v>
      </c>
      <c r="BH14" s="13">
        <v>1504.91</v>
      </c>
      <c r="BI14" s="11">
        <v>16</v>
      </c>
      <c r="BJ14" s="12">
        <v>-0.8367</v>
      </c>
      <c r="BK14" s="12">
        <v>-0.7922</v>
      </c>
      <c r="BL14" s="11">
        <v>52</v>
      </c>
      <c r="BM14" s="13">
        <v>1993.21</v>
      </c>
      <c r="BN14" s="11">
        <v>10</v>
      </c>
      <c r="BO14" s="11">
        <v>93</v>
      </c>
      <c r="BP14" s="13">
        <v>3652.05</v>
      </c>
      <c r="BQ14" s="11">
        <v>13</v>
      </c>
      <c r="BR14" s="12">
        <v>-0.4409</v>
      </c>
      <c r="BS14" s="12">
        <v>-0.4542</v>
      </c>
      <c r="BT14" s="11">
        <v>12</v>
      </c>
      <c r="BU14" s="13">
        <v>323.72</v>
      </c>
      <c r="BV14" s="11">
        <v>11</v>
      </c>
      <c r="BW14" s="11">
        <v>22</v>
      </c>
      <c r="BX14" s="13">
        <v>760.66</v>
      </c>
      <c r="BY14" s="11">
        <v>16</v>
      </c>
      <c r="BZ14" s="12">
        <v>-0.4545</v>
      </c>
      <c r="CA14" s="12">
        <v>-0.5744</v>
      </c>
      <c r="CB14" s="11">
        <v>30</v>
      </c>
      <c r="CC14" s="13">
        <v>1076.26</v>
      </c>
      <c r="CD14" s="11">
        <v>11</v>
      </c>
      <c r="CE14" s="11">
        <v>22</v>
      </c>
      <c r="CF14" s="13">
        <v>905.98</v>
      </c>
      <c r="CG14" s="11">
        <v>16</v>
      </c>
      <c r="CH14" s="12">
        <v>0.3636</v>
      </c>
      <c r="CI14" s="12">
        <v>0.188</v>
      </c>
      <c r="CJ14" s="11">
        <v>6</v>
      </c>
      <c r="CK14" s="13">
        <v>382.44</v>
      </c>
      <c r="CL14" s="11">
        <v>11</v>
      </c>
      <c r="CM14" s="11">
        <v>2</v>
      </c>
      <c r="CN14" s="13">
        <v>37.94</v>
      </c>
      <c r="CO14" s="11">
        <v>16</v>
      </c>
      <c r="CP14" s="12">
        <v>2</v>
      </c>
      <c r="CQ14" s="12">
        <v>9.0801</v>
      </c>
      <c r="CR14" s="11">
        <v>7</v>
      </c>
      <c r="CS14" s="13">
        <v>246.47</v>
      </c>
      <c r="CT14" s="11">
        <v>3</v>
      </c>
      <c r="CU14" s="11">
        <v>13</v>
      </c>
      <c r="CV14" s="13">
        <v>495.46</v>
      </c>
      <c r="CW14" s="11">
        <v>12</v>
      </c>
      <c r="CX14" s="12">
        <v>-0.4615</v>
      </c>
      <c r="CY14" s="12">
        <v>-0.5025</v>
      </c>
      <c r="CZ14" s="11">
        <v>9</v>
      </c>
      <c r="DA14" s="13">
        <v>341.19</v>
      </c>
      <c r="DB14" s="11">
        <v>11</v>
      </c>
      <c r="DC14" s="11">
        <v>25</v>
      </c>
      <c r="DD14" s="13">
        <v>988.73</v>
      </c>
      <c r="DE14" s="11">
        <v>16</v>
      </c>
      <c r="DF14" s="12">
        <v>-0.64</v>
      </c>
      <c r="DG14" s="12">
        <v>-0.6549</v>
      </c>
      <c r="DH14" s="11">
        <v>1</v>
      </c>
      <c r="DI14" s="13">
        <v>39.69</v>
      </c>
      <c r="DJ14" s="11">
        <v>1</v>
      </c>
      <c r="DK14" s="11">
        <v>16</v>
      </c>
      <c r="DL14" s="13">
        <v>530.1</v>
      </c>
      <c r="DM14" s="11">
        <v>10</v>
      </c>
      <c r="DN14" s="12">
        <v>-0.9375</v>
      </c>
      <c r="DO14" s="12">
        <v>-0.9251</v>
      </c>
      <c r="DP14" s="11">
        <v>1</v>
      </c>
      <c r="DQ14" s="13">
        <v>41.87</v>
      </c>
      <c r="DR14" s="11">
        <v>10</v>
      </c>
      <c r="DS14" s="11">
        <v>6</v>
      </c>
      <c r="DT14" s="13">
        <v>239.26</v>
      </c>
      <c r="DU14" s="11">
        <v>15</v>
      </c>
      <c r="DV14" s="12">
        <v>-0.8333</v>
      </c>
      <c r="DW14" s="12">
        <v>-0.825</v>
      </c>
      <c r="DX14" s="11"/>
      <c r="DY14" s="13"/>
      <c r="DZ14" s="11"/>
      <c r="EA14" s="11"/>
      <c r="EB14" s="13"/>
      <c r="EC14" s="11"/>
      <c r="ED14" s="12"/>
      <c r="EE14" s="12"/>
      <c r="EF14" s="11">
        <v>1</v>
      </c>
      <c r="EG14" s="13">
        <v>44.35</v>
      </c>
      <c r="EH14" s="11">
        <v>4</v>
      </c>
      <c r="EI14" s="11">
        <v>1</v>
      </c>
      <c r="EJ14" s="13">
        <v>44.35</v>
      </c>
      <c r="EK14" s="11">
        <v>5</v>
      </c>
      <c r="EL14" s="12"/>
      <c r="EM14" s="12"/>
      <c r="EN14" s="11"/>
      <c r="EO14" s="13"/>
      <c r="EP14" s="11">
        <v>9</v>
      </c>
      <c r="EQ14" s="11">
        <v>4</v>
      </c>
      <c r="ER14" s="13">
        <v>151.2</v>
      </c>
      <c r="ES14" s="11">
        <v>13</v>
      </c>
      <c r="ET14" s="12"/>
      <c r="EU14" s="12"/>
      <c r="EV14" s="11"/>
      <c r="EW14" s="13"/>
      <c r="EX14" s="11">
        <v>11</v>
      </c>
      <c r="EY14" s="11">
        <v>2</v>
      </c>
      <c r="EZ14" s="13">
        <v>75.6</v>
      </c>
      <c r="FA14" s="11">
        <v>16</v>
      </c>
      <c r="FB14" s="12"/>
      <c r="FC14" s="12"/>
      <c r="FD14" s="11">
        <v>2</v>
      </c>
      <c r="FE14" s="13">
        <v>83.19</v>
      </c>
      <c r="FF14" s="11">
        <v>2</v>
      </c>
      <c r="FG14" s="11"/>
      <c r="FH14" s="13"/>
      <c r="FI14" s="11">
        <v>2</v>
      </c>
      <c r="FJ14" s="12"/>
      <c r="FK14" s="12"/>
      <c r="FL14" s="11"/>
      <c r="FM14" s="13"/>
      <c r="FN14" s="11"/>
      <c r="FO14" s="11"/>
      <c r="FP14" s="13"/>
      <c r="FQ14" s="11"/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>
        <v>11</v>
      </c>
      <c r="GM14" s="11"/>
      <c r="GN14" s="13"/>
      <c r="GO14" s="11">
        <v>15</v>
      </c>
      <c r="GP14" s="12"/>
      <c r="GQ14" s="12"/>
      <c r="GR14" s="11"/>
      <c r="GS14" s="13"/>
      <c r="GT14" s="11"/>
      <c r="GU14" s="11">
        <v>36</v>
      </c>
      <c r="GV14" s="13">
        <v>1391.02</v>
      </c>
      <c r="GW14" s="11">
        <v>16</v>
      </c>
      <c r="GX14" s="12"/>
      <c r="GY14" s="12"/>
      <c r="GZ14" s="11"/>
      <c r="HA14" s="13"/>
      <c r="HB14" s="11">
        <v>11</v>
      </c>
      <c r="HC14" s="11">
        <v>5</v>
      </c>
      <c r="HD14" s="13">
        <v>186.48</v>
      </c>
      <c r="HE14" s="11">
        <v>16</v>
      </c>
      <c r="HF14" s="12"/>
      <c r="HG14" s="12"/>
      <c r="HH14" s="11"/>
      <c r="HI14" s="13"/>
      <c r="HJ14" s="11">
        <v>8</v>
      </c>
      <c r="HK14" s="11"/>
      <c r="HL14" s="13"/>
      <c r="HM14" s="11">
        <v>9</v>
      </c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>
        <v>1411</v>
      </c>
      <c r="JM14" s="11"/>
      <c r="JN14" s="11"/>
      <c r="JO14" s="11"/>
      <c r="JP14" s="11">
        <v>93</v>
      </c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>
        <v>2</v>
      </c>
      <c r="KB14" s="11"/>
      <c r="KC14" s="11"/>
      <c r="KD14" s="11"/>
      <c r="KE14" s="11"/>
      <c r="KF14" s="11">
        <v>120</v>
      </c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>
        <v>230</v>
      </c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>
        <v>50</v>
      </c>
      <c r="MW14" s="11"/>
      <c r="MX14" s="11"/>
      <c r="MY14" s="11"/>
      <c r="MZ14" s="11"/>
    </row>
    <row r="15">
      <c r="A15" s="10" t="s">
        <v>159</v>
      </c>
      <c r="B15" s="10" t="s">
        <v>169</v>
      </c>
      <c r="C15" s="10" t="s">
        <v>166</v>
      </c>
      <c r="D15" s="11">
        <v>1383</v>
      </c>
      <c r="E15" s="11">
        <f>=ROUNDDOWN(22.5980392156863,0)</f>
      </c>
      <c r="F15" s="11">
        <v>360</v>
      </c>
      <c r="G15" s="12">
        <v>0.95</v>
      </c>
      <c r="H15" s="11">
        <v>6</v>
      </c>
      <c r="I15" s="11">
        <f>=ROUNDDOWN({0},0)</f>
      </c>
      <c r="J15" s="11"/>
      <c r="K15" s="12"/>
      <c r="L15" s="11">
        <v>344</v>
      </c>
      <c r="M15" s="13">
        <v>8505.28</v>
      </c>
      <c r="N15" s="11">
        <v>10</v>
      </c>
      <c r="O15" s="14">
        <v>850.53</v>
      </c>
      <c r="P15" s="11">
        <v>800</v>
      </c>
      <c r="Q15" s="13">
        <v>21059.49</v>
      </c>
      <c r="R15" s="11">
        <v>15</v>
      </c>
      <c r="S15" s="14">
        <v>1403.97</v>
      </c>
      <c r="T15" s="12">
        <v>-0.57</v>
      </c>
      <c r="U15" s="12">
        <v>-0.5961</v>
      </c>
      <c r="V15" s="12">
        <v>-0.3333</v>
      </c>
      <c r="W15" s="12">
        <v>-0.3942</v>
      </c>
      <c r="X15" s="11">
        <v>87</v>
      </c>
      <c r="Y15" s="13">
        <v>2400.64</v>
      </c>
      <c r="Z15" s="11">
        <v>10</v>
      </c>
      <c r="AA15" s="11">
        <v>138</v>
      </c>
      <c r="AB15" s="13">
        <v>3875.47</v>
      </c>
      <c r="AC15" s="11">
        <v>15</v>
      </c>
      <c r="AD15" s="12">
        <v>-0.3696</v>
      </c>
      <c r="AE15" s="12">
        <v>-0.3806</v>
      </c>
      <c r="AF15" s="11">
        <v>14</v>
      </c>
      <c r="AG15" s="13">
        <v>427.62</v>
      </c>
      <c r="AH15" s="11">
        <v>5</v>
      </c>
      <c r="AI15" s="11">
        <v>14</v>
      </c>
      <c r="AJ15" s="13">
        <v>414.4</v>
      </c>
      <c r="AK15" s="11">
        <v>5</v>
      </c>
      <c r="AL15" s="12"/>
      <c r="AM15" s="12">
        <v>0.0319</v>
      </c>
      <c r="AN15" s="11">
        <v>41</v>
      </c>
      <c r="AO15" s="13">
        <v>1182.05</v>
      </c>
      <c r="AP15" s="11">
        <v>10</v>
      </c>
      <c r="AQ15" s="11">
        <v>67</v>
      </c>
      <c r="AR15" s="13">
        <v>2069.03</v>
      </c>
      <c r="AS15" s="11">
        <v>15</v>
      </c>
      <c r="AT15" s="12">
        <v>-0.3881</v>
      </c>
      <c r="AU15" s="12">
        <v>-0.4287</v>
      </c>
      <c r="AV15" s="11">
        <v>16</v>
      </c>
      <c r="AW15" s="13">
        <v>468.04</v>
      </c>
      <c r="AX15" s="11">
        <v>10</v>
      </c>
      <c r="AY15" s="11">
        <v>23</v>
      </c>
      <c r="AZ15" s="13">
        <v>617.47</v>
      </c>
      <c r="BA15" s="11">
        <v>15</v>
      </c>
      <c r="BB15" s="12">
        <v>-0.3043</v>
      </c>
      <c r="BC15" s="12">
        <v>-0.242</v>
      </c>
      <c r="BD15" s="11">
        <v>100</v>
      </c>
      <c r="BE15" s="13">
        <v>1971.64</v>
      </c>
      <c r="BF15" s="11">
        <v>10</v>
      </c>
      <c r="BG15" s="11">
        <v>314</v>
      </c>
      <c r="BH15" s="13">
        <v>7232.31</v>
      </c>
      <c r="BI15" s="11">
        <v>15</v>
      </c>
      <c r="BJ15" s="12">
        <v>-0.6815</v>
      </c>
      <c r="BK15" s="12">
        <v>-0.7274</v>
      </c>
      <c r="BL15" s="11">
        <v>24</v>
      </c>
      <c r="BM15" s="13">
        <v>585.03</v>
      </c>
      <c r="BN15" s="11">
        <v>7</v>
      </c>
      <c r="BO15" s="11">
        <v>26</v>
      </c>
      <c r="BP15" s="13">
        <v>820.8</v>
      </c>
      <c r="BQ15" s="11">
        <v>9</v>
      </c>
      <c r="BR15" s="12">
        <v>-0.0769</v>
      </c>
      <c r="BS15" s="12">
        <v>-0.2872</v>
      </c>
      <c r="BT15" s="11">
        <v>38</v>
      </c>
      <c r="BU15" s="13">
        <v>745.35</v>
      </c>
      <c r="BV15" s="11">
        <v>10</v>
      </c>
      <c r="BW15" s="11">
        <v>16</v>
      </c>
      <c r="BX15" s="13">
        <v>430.71</v>
      </c>
      <c r="BY15" s="11">
        <v>15</v>
      </c>
      <c r="BZ15" s="12">
        <v>1.375</v>
      </c>
      <c r="CA15" s="12">
        <v>0.7305</v>
      </c>
      <c r="CB15" s="11">
        <v>2</v>
      </c>
      <c r="CC15" s="13">
        <v>62.3</v>
      </c>
      <c r="CD15" s="11">
        <v>10</v>
      </c>
      <c r="CE15" s="11">
        <v>20</v>
      </c>
      <c r="CF15" s="13">
        <v>619.91</v>
      </c>
      <c r="CG15" s="11">
        <v>15</v>
      </c>
      <c r="CH15" s="12">
        <v>-0.9</v>
      </c>
      <c r="CI15" s="12">
        <v>-0.8995</v>
      </c>
      <c r="CJ15" s="11"/>
      <c r="CK15" s="13"/>
      <c r="CL15" s="11">
        <v>10</v>
      </c>
      <c r="CM15" s="11">
        <v>1</v>
      </c>
      <c r="CN15" s="13">
        <v>11.97</v>
      </c>
      <c r="CO15" s="11">
        <v>15</v>
      </c>
      <c r="CP15" s="12"/>
      <c r="CQ15" s="12"/>
      <c r="CR15" s="11"/>
      <c r="CS15" s="13"/>
      <c r="CT15" s="11"/>
      <c r="CU15" s="11">
        <v>33</v>
      </c>
      <c r="CV15" s="13">
        <v>947.85</v>
      </c>
      <c r="CW15" s="11">
        <v>15</v>
      </c>
      <c r="CX15" s="12"/>
      <c r="CY15" s="12"/>
      <c r="CZ15" s="11">
        <v>14</v>
      </c>
      <c r="DA15" s="13">
        <v>425.92</v>
      </c>
      <c r="DB15" s="11">
        <v>10</v>
      </c>
      <c r="DC15" s="11">
        <v>28</v>
      </c>
      <c r="DD15" s="13">
        <v>875.83</v>
      </c>
      <c r="DE15" s="11">
        <v>15</v>
      </c>
      <c r="DF15" s="12">
        <v>-0.5</v>
      </c>
      <c r="DG15" s="12">
        <v>-0.5137</v>
      </c>
      <c r="DH15" s="11">
        <v>4</v>
      </c>
      <c r="DI15" s="13">
        <v>113.57</v>
      </c>
      <c r="DJ15" s="11">
        <v>2</v>
      </c>
      <c r="DK15" s="11">
        <v>11</v>
      </c>
      <c r="DL15" s="13">
        <v>313.43</v>
      </c>
      <c r="DM15" s="11">
        <v>9</v>
      </c>
      <c r="DN15" s="12">
        <v>-0.6364</v>
      </c>
      <c r="DO15" s="12">
        <v>-0.6377</v>
      </c>
      <c r="DP15" s="11">
        <v>1</v>
      </c>
      <c r="DQ15" s="13">
        <v>29.35</v>
      </c>
      <c r="DR15" s="11">
        <v>10</v>
      </c>
      <c r="DS15" s="11">
        <v>2</v>
      </c>
      <c r="DT15" s="13">
        <v>51.9</v>
      </c>
      <c r="DU15" s="11">
        <v>13</v>
      </c>
      <c r="DV15" s="12">
        <v>-0.5</v>
      </c>
      <c r="DW15" s="12">
        <v>-0.4345</v>
      </c>
      <c r="DX15" s="11"/>
      <c r="DY15" s="13"/>
      <c r="DZ15" s="11"/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>
        <v>1</v>
      </c>
      <c r="EO15" s="13">
        <v>28.88</v>
      </c>
      <c r="EP15" s="11">
        <v>6</v>
      </c>
      <c r="EQ15" s="11">
        <v>2</v>
      </c>
      <c r="ER15" s="13">
        <v>55.65</v>
      </c>
      <c r="ES15" s="11">
        <v>8</v>
      </c>
      <c r="ET15" s="12">
        <v>-0.5</v>
      </c>
      <c r="EU15" s="12">
        <v>-0.481</v>
      </c>
      <c r="EV15" s="11">
        <v>2</v>
      </c>
      <c r="EW15" s="13">
        <v>64.89</v>
      </c>
      <c r="EX15" s="11">
        <v>10</v>
      </c>
      <c r="EY15" s="11">
        <v>1</v>
      </c>
      <c r="EZ15" s="13">
        <v>29.61</v>
      </c>
      <c r="FA15" s="11">
        <v>15</v>
      </c>
      <c r="FB15" s="12">
        <v>1</v>
      </c>
      <c r="FC15" s="12">
        <v>1.1915</v>
      </c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>
        <v>4</v>
      </c>
      <c r="GM15" s="11"/>
      <c r="GN15" s="13"/>
      <c r="GO15" s="11">
        <v>6</v>
      </c>
      <c r="GP15" s="12"/>
      <c r="GQ15" s="12"/>
      <c r="GR15" s="11"/>
      <c r="GS15" s="13"/>
      <c r="GT15" s="11"/>
      <c r="GU15" s="11">
        <v>101</v>
      </c>
      <c r="GV15" s="13">
        <v>2605.78</v>
      </c>
      <c r="GW15" s="11">
        <v>15</v>
      </c>
      <c r="GX15" s="12"/>
      <c r="GY15" s="12"/>
      <c r="GZ15" s="11"/>
      <c r="HA15" s="13"/>
      <c r="HB15" s="11">
        <v>10</v>
      </c>
      <c r="HC15" s="11">
        <v>3</v>
      </c>
      <c r="HD15" s="13">
        <v>87.37</v>
      </c>
      <c r="HE15" s="11">
        <v>15</v>
      </c>
      <c r="HF15" s="12"/>
      <c r="HG15" s="12"/>
      <c r="HH15" s="11"/>
      <c r="HI15" s="13"/>
      <c r="HJ15" s="11">
        <v>10</v>
      </c>
      <c r="HK15" s="11"/>
      <c r="HL15" s="13"/>
      <c r="HM15" s="11">
        <v>4</v>
      </c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>
        <v>1264</v>
      </c>
      <c r="JM15" s="11">
        <v>96</v>
      </c>
      <c r="JN15" s="11"/>
      <c r="JO15" s="11"/>
      <c r="JP15" s="11">
        <v>17</v>
      </c>
      <c r="JQ15" s="11"/>
      <c r="JR15" s="11"/>
      <c r="JS15" s="11"/>
      <c r="JT15" s="11">
        <v>6</v>
      </c>
      <c r="JU15" s="11"/>
      <c r="JV15" s="11"/>
      <c r="JW15" s="11"/>
      <c r="JX15" s="11"/>
      <c r="JY15" s="11"/>
      <c r="JZ15" s="11"/>
      <c r="KA15" s="11">
        <v>6</v>
      </c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>
        <v>80</v>
      </c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>
        <v>70</v>
      </c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>
        <v>210</v>
      </c>
      <c r="MW15" s="11"/>
      <c r="MX15" s="11"/>
      <c r="MY15" s="11"/>
      <c r="MZ15" s="11"/>
    </row>
    <row r="16">
      <c r="A16" s="10" t="s">
        <v>159</v>
      </c>
      <c r="B16" s="10" t="s">
        <v>169</v>
      </c>
      <c r="C16" s="10" t="s">
        <v>170</v>
      </c>
      <c r="D16" s="11">
        <v>388</v>
      </c>
      <c r="E16" s="11">
        <f>=ROUNDDOWN(38.8,0)</f>
      </c>
      <c r="F16" s="11"/>
      <c r="G16" s="12">
        <v>1</v>
      </c>
      <c r="H16" s="11"/>
      <c r="I16" s="11">
        <f>=ROUNDDOWN({0},0)</f>
      </c>
      <c r="J16" s="11"/>
      <c r="K16" s="12"/>
      <c r="L16" s="11">
        <v>39</v>
      </c>
      <c r="M16" s="13">
        <v>633.74</v>
      </c>
      <c r="N16" s="11">
        <v>1</v>
      </c>
      <c r="O16" s="14">
        <v>633.74</v>
      </c>
      <c r="P16" s="11">
        <v>47</v>
      </c>
      <c r="Q16" s="13">
        <v>834.21</v>
      </c>
      <c r="R16" s="11">
        <v>1</v>
      </c>
      <c r="S16" s="14">
        <v>834.21</v>
      </c>
      <c r="T16" s="12">
        <v>-0.1702</v>
      </c>
      <c r="U16" s="12">
        <v>-0.2403</v>
      </c>
      <c r="V16" s="12"/>
      <c r="W16" s="12">
        <v>-0.2403</v>
      </c>
      <c r="X16" s="11">
        <v>15</v>
      </c>
      <c r="Y16" s="13">
        <v>239.7</v>
      </c>
      <c r="Z16" s="11">
        <v>1</v>
      </c>
      <c r="AA16" s="11">
        <v>7</v>
      </c>
      <c r="AB16" s="13">
        <v>111.86</v>
      </c>
      <c r="AC16" s="11">
        <v>1</v>
      </c>
      <c r="AD16" s="12">
        <v>1.1429</v>
      </c>
      <c r="AE16" s="12">
        <v>1.1429</v>
      </c>
      <c r="AF16" s="11">
        <v>3</v>
      </c>
      <c r="AG16" s="13">
        <v>53.52</v>
      </c>
      <c r="AH16" s="11">
        <v>1</v>
      </c>
      <c r="AI16" s="11">
        <v>36</v>
      </c>
      <c r="AJ16" s="13">
        <v>642.24</v>
      </c>
      <c r="AK16" s="11">
        <v>1</v>
      </c>
      <c r="AL16" s="12">
        <v>-0.9167</v>
      </c>
      <c r="AM16" s="12">
        <v>-0.9167</v>
      </c>
      <c r="AN16" s="11"/>
      <c r="AO16" s="13"/>
      <c r="AP16" s="11"/>
      <c r="AQ16" s="11"/>
      <c r="AR16" s="13"/>
      <c r="AS16" s="11">
        <v>1</v>
      </c>
      <c r="AT16" s="12"/>
      <c r="AU16" s="12"/>
      <c r="AV16" s="11">
        <v>1</v>
      </c>
      <c r="AW16" s="13">
        <v>16.93</v>
      </c>
      <c r="AX16" s="11">
        <v>1</v>
      </c>
      <c r="AY16" s="11"/>
      <c r="AZ16" s="13"/>
      <c r="BA16" s="11">
        <v>1</v>
      </c>
      <c r="BB16" s="12"/>
      <c r="BC16" s="12"/>
      <c r="BD16" s="11">
        <v>6</v>
      </c>
      <c r="BE16" s="13">
        <v>107.04</v>
      </c>
      <c r="BF16" s="11">
        <v>1</v>
      </c>
      <c r="BG16" s="11"/>
      <c r="BH16" s="13"/>
      <c r="BI16" s="11">
        <v>1</v>
      </c>
      <c r="BJ16" s="12"/>
      <c r="BK16" s="12"/>
      <c r="BL16" s="11"/>
      <c r="BM16" s="13"/>
      <c r="BN16" s="11"/>
      <c r="BO16" s="11"/>
      <c r="BP16" s="13"/>
      <c r="BQ16" s="11"/>
      <c r="BR16" s="12"/>
      <c r="BS16" s="12"/>
      <c r="BT16" s="11">
        <v>8</v>
      </c>
      <c r="BU16" s="13">
        <v>97.18</v>
      </c>
      <c r="BV16" s="11">
        <v>1</v>
      </c>
      <c r="BW16" s="11"/>
      <c r="BX16" s="13"/>
      <c r="BY16" s="11">
        <v>1</v>
      </c>
      <c r="BZ16" s="12"/>
      <c r="CA16" s="12"/>
      <c r="CB16" s="11">
        <v>5</v>
      </c>
      <c r="CC16" s="13">
        <v>99.97</v>
      </c>
      <c r="CD16" s="11">
        <v>1</v>
      </c>
      <c r="CE16" s="11">
        <v>1</v>
      </c>
      <c r="CF16" s="13">
        <v>26.15</v>
      </c>
      <c r="CG16" s="11">
        <v>1</v>
      </c>
      <c r="CH16" s="12">
        <v>4</v>
      </c>
      <c r="CI16" s="12">
        <v>2.8229</v>
      </c>
      <c r="CJ16" s="11"/>
      <c r="CK16" s="13"/>
      <c r="CL16" s="11">
        <v>1</v>
      </c>
      <c r="CM16" s="11"/>
      <c r="CN16" s="13"/>
      <c r="CO16" s="11">
        <v>1</v>
      </c>
      <c r="CP16" s="12"/>
      <c r="CQ16" s="12"/>
      <c r="CR16" s="11"/>
      <c r="CS16" s="13"/>
      <c r="CT16" s="11"/>
      <c r="CU16" s="11"/>
      <c r="CV16" s="13"/>
      <c r="CW16" s="11"/>
      <c r="CX16" s="12"/>
      <c r="CY16" s="12"/>
      <c r="CZ16" s="11"/>
      <c r="DA16" s="13"/>
      <c r="DB16" s="11">
        <v>1</v>
      </c>
      <c r="DC16" s="11">
        <v>2</v>
      </c>
      <c r="DD16" s="13">
        <v>34.56</v>
      </c>
      <c r="DE16" s="11">
        <v>1</v>
      </c>
      <c r="DF16" s="12"/>
      <c r="DG16" s="12"/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>
        <v>1</v>
      </c>
      <c r="DS16" s="11"/>
      <c r="DT16" s="13"/>
      <c r="DU16" s="11">
        <v>1</v>
      </c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>
        <v>1</v>
      </c>
      <c r="EG16" s="13">
        <v>19.4</v>
      </c>
      <c r="EH16" s="11">
        <v>1</v>
      </c>
      <c r="EI16" s="11">
        <v>1</v>
      </c>
      <c r="EJ16" s="13">
        <v>19.4</v>
      </c>
      <c r="EK16" s="11">
        <v>1</v>
      </c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>
        <v>1</v>
      </c>
      <c r="EY16" s="11"/>
      <c r="EZ16" s="13"/>
      <c r="FA16" s="11">
        <v>1</v>
      </c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>
        <v>1</v>
      </c>
      <c r="GM16" s="11"/>
      <c r="GN16" s="13"/>
      <c r="GO16" s="11">
        <v>1</v>
      </c>
      <c r="GP16" s="12"/>
      <c r="GQ16" s="12"/>
      <c r="GR16" s="11"/>
      <c r="GS16" s="13"/>
      <c r="GT16" s="11"/>
      <c r="GU16" s="11"/>
      <c r="GV16" s="13"/>
      <c r="GW16" s="11">
        <v>1</v>
      </c>
      <c r="GX16" s="12"/>
      <c r="GY16" s="12"/>
      <c r="GZ16" s="11"/>
      <c r="HA16" s="13"/>
      <c r="HB16" s="11">
        <v>1</v>
      </c>
      <c r="HC16" s="11"/>
      <c r="HD16" s="13"/>
      <c r="HE16" s="11">
        <v>1</v>
      </c>
      <c r="HF16" s="12"/>
      <c r="HG16" s="12"/>
      <c r="HH16" s="11"/>
      <c r="HI16" s="13"/>
      <c r="HJ16" s="11">
        <v>1</v>
      </c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>
        <v>388</v>
      </c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</row>
    <row r="17">
      <c r="A17" s="10" t="s">
        <v>159</v>
      </c>
      <c r="B17" s="10" t="s">
        <v>171</v>
      </c>
      <c r="C17" s="10" t="s">
        <v>164</v>
      </c>
      <c r="D17" s="11">
        <v>10250</v>
      </c>
      <c r="E17" s="11">
        <f>=ROUNDDOWN({0},0)</f>
      </c>
      <c r="F17" s="11">
        <v>14820</v>
      </c>
      <c r="G17" s="12"/>
      <c r="H17" s="11">
        <v>11</v>
      </c>
      <c r="I17" s="11">
        <f>=ROUNDDOWN({0},0)</f>
      </c>
      <c r="J17" s="11"/>
      <c r="K17" s="12"/>
      <c r="L17" s="11">
        <v>4730</v>
      </c>
      <c r="M17" s="13">
        <v>170530.58</v>
      </c>
      <c r="N17" s="11">
        <v>59</v>
      </c>
      <c r="O17" s="14">
        <v>2890.35</v>
      </c>
      <c r="P17" s="11">
        <v>9744</v>
      </c>
      <c r="Q17" s="13">
        <v>347446</v>
      </c>
      <c r="R17" s="11">
        <v>84</v>
      </c>
      <c r="S17" s="14">
        <v>4136.26</v>
      </c>
      <c r="T17" s="12">
        <v>-0.5146</v>
      </c>
      <c r="U17" s="12">
        <v>-0.5092</v>
      </c>
      <c r="V17" s="12">
        <v>-0.2976</v>
      </c>
      <c r="W17" s="12">
        <v>-0.3012</v>
      </c>
      <c r="X17" s="11">
        <v>1051</v>
      </c>
      <c r="Y17" s="13">
        <v>35683.6</v>
      </c>
      <c r="Z17" s="11">
        <v>59</v>
      </c>
      <c r="AA17" s="11">
        <v>1861</v>
      </c>
      <c r="AB17" s="13">
        <v>67848.3</v>
      </c>
      <c r="AC17" s="11">
        <v>84</v>
      </c>
      <c r="AD17" s="12">
        <v>-0.4352</v>
      </c>
      <c r="AE17" s="12">
        <v>-0.4741</v>
      </c>
      <c r="AF17" s="11">
        <v>1340</v>
      </c>
      <c r="AG17" s="13">
        <v>53892.7</v>
      </c>
      <c r="AH17" s="11">
        <v>47</v>
      </c>
      <c r="AI17" s="11">
        <v>2783</v>
      </c>
      <c r="AJ17" s="13">
        <v>107843.91</v>
      </c>
      <c r="AK17" s="11">
        <v>62</v>
      </c>
      <c r="AL17" s="12">
        <v>-0.5185</v>
      </c>
      <c r="AM17" s="12">
        <v>-0.5003</v>
      </c>
      <c r="AN17" s="11">
        <v>396</v>
      </c>
      <c r="AO17" s="13">
        <v>14002.41</v>
      </c>
      <c r="AP17" s="11">
        <v>58</v>
      </c>
      <c r="AQ17" s="11">
        <v>676</v>
      </c>
      <c r="AR17" s="13">
        <v>24767.06</v>
      </c>
      <c r="AS17" s="11">
        <v>82</v>
      </c>
      <c r="AT17" s="12">
        <v>-0.4142</v>
      </c>
      <c r="AU17" s="12">
        <v>-0.4346</v>
      </c>
      <c r="AV17" s="11">
        <v>334</v>
      </c>
      <c r="AW17" s="13">
        <v>12866.94</v>
      </c>
      <c r="AX17" s="11">
        <v>59</v>
      </c>
      <c r="AY17" s="11">
        <v>360</v>
      </c>
      <c r="AZ17" s="13">
        <v>13405.09</v>
      </c>
      <c r="BA17" s="11">
        <v>84</v>
      </c>
      <c r="BB17" s="12">
        <v>-0.0722</v>
      </c>
      <c r="BC17" s="12">
        <v>-0.0401</v>
      </c>
      <c r="BD17" s="11">
        <v>438</v>
      </c>
      <c r="BE17" s="13">
        <v>13202.51</v>
      </c>
      <c r="BF17" s="11">
        <v>55</v>
      </c>
      <c r="BG17" s="11">
        <v>1175</v>
      </c>
      <c r="BH17" s="13">
        <v>31999.08</v>
      </c>
      <c r="BI17" s="11">
        <v>80</v>
      </c>
      <c r="BJ17" s="12">
        <v>-0.6272</v>
      </c>
      <c r="BK17" s="12">
        <v>-0.5874</v>
      </c>
      <c r="BL17" s="11">
        <v>233</v>
      </c>
      <c r="BM17" s="13">
        <v>7996.12</v>
      </c>
      <c r="BN17" s="11">
        <v>51</v>
      </c>
      <c r="BO17" s="11">
        <v>498</v>
      </c>
      <c r="BP17" s="13">
        <v>18903.64</v>
      </c>
      <c r="BQ17" s="11">
        <v>65</v>
      </c>
      <c r="BR17" s="12">
        <v>-0.5321</v>
      </c>
      <c r="BS17" s="12">
        <v>-0.577</v>
      </c>
      <c r="BT17" s="11">
        <v>191</v>
      </c>
      <c r="BU17" s="13">
        <v>5611.11</v>
      </c>
      <c r="BV17" s="11">
        <v>59</v>
      </c>
      <c r="BW17" s="11">
        <v>193</v>
      </c>
      <c r="BX17" s="13">
        <v>6485.27</v>
      </c>
      <c r="BY17" s="11">
        <v>84</v>
      </c>
      <c r="BZ17" s="12">
        <v>-0.0104</v>
      </c>
      <c r="CA17" s="12">
        <v>-0.1348</v>
      </c>
      <c r="CB17" s="11">
        <v>281</v>
      </c>
      <c r="CC17" s="13">
        <v>9477.41</v>
      </c>
      <c r="CD17" s="11">
        <v>59</v>
      </c>
      <c r="CE17" s="11">
        <v>319</v>
      </c>
      <c r="CF17" s="13">
        <v>12426.86</v>
      </c>
      <c r="CG17" s="11">
        <v>80</v>
      </c>
      <c r="CH17" s="12">
        <v>-0.1191</v>
      </c>
      <c r="CI17" s="12">
        <v>-0.2373</v>
      </c>
      <c r="CJ17" s="11">
        <v>92</v>
      </c>
      <c r="CK17" s="13">
        <v>5221.15</v>
      </c>
      <c r="CL17" s="11">
        <v>59</v>
      </c>
      <c r="CM17" s="11">
        <v>24</v>
      </c>
      <c r="CN17" s="13">
        <v>1319.7</v>
      </c>
      <c r="CO17" s="11">
        <v>84</v>
      </c>
      <c r="CP17" s="12">
        <v>2.8333</v>
      </c>
      <c r="CQ17" s="12">
        <v>2.9563</v>
      </c>
      <c r="CR17" s="11">
        <v>184</v>
      </c>
      <c r="CS17" s="13">
        <v>6087.83</v>
      </c>
      <c r="CT17" s="11">
        <v>12</v>
      </c>
      <c r="CU17" s="11">
        <v>362</v>
      </c>
      <c r="CV17" s="13">
        <v>12547.72</v>
      </c>
      <c r="CW17" s="11">
        <v>59</v>
      </c>
      <c r="CX17" s="12">
        <v>-0.4917</v>
      </c>
      <c r="CY17" s="12">
        <v>-0.5148</v>
      </c>
      <c r="CZ17" s="11">
        <v>103</v>
      </c>
      <c r="DA17" s="13">
        <v>3454.97</v>
      </c>
      <c r="DB17" s="11">
        <v>59</v>
      </c>
      <c r="DC17" s="11">
        <v>310</v>
      </c>
      <c r="DD17" s="13">
        <v>11567.44</v>
      </c>
      <c r="DE17" s="11">
        <v>76</v>
      </c>
      <c r="DF17" s="12">
        <v>-0.6677</v>
      </c>
      <c r="DG17" s="12">
        <v>-0.7013</v>
      </c>
      <c r="DH17" s="11">
        <v>31</v>
      </c>
      <c r="DI17" s="13">
        <v>974.52</v>
      </c>
      <c r="DJ17" s="11">
        <v>5</v>
      </c>
      <c r="DK17" s="11">
        <v>197</v>
      </c>
      <c r="DL17" s="13">
        <v>6008.69</v>
      </c>
      <c r="DM17" s="11">
        <v>32</v>
      </c>
      <c r="DN17" s="12">
        <v>-0.8426</v>
      </c>
      <c r="DO17" s="12">
        <v>-0.8378</v>
      </c>
      <c r="DP17" s="11">
        <v>25</v>
      </c>
      <c r="DQ17" s="13">
        <v>908.79</v>
      </c>
      <c r="DR17" s="11">
        <v>57</v>
      </c>
      <c r="DS17" s="11">
        <v>73</v>
      </c>
      <c r="DT17" s="13">
        <v>2528.44</v>
      </c>
      <c r="DU17" s="11">
        <v>72</v>
      </c>
      <c r="DV17" s="12">
        <v>-0.6575</v>
      </c>
      <c r="DW17" s="12">
        <v>-0.6406</v>
      </c>
      <c r="DX17" s="11">
        <v>4</v>
      </c>
      <c r="DY17" s="13">
        <v>160.52</v>
      </c>
      <c r="DZ17" s="11">
        <v>9</v>
      </c>
      <c r="EA17" s="11">
        <v>23</v>
      </c>
      <c r="EB17" s="13">
        <v>932.81</v>
      </c>
      <c r="EC17" s="11">
        <v>12</v>
      </c>
      <c r="ED17" s="12">
        <v>-0.8261</v>
      </c>
      <c r="EE17" s="12">
        <v>-0.8279</v>
      </c>
      <c r="EF17" s="11">
        <v>17</v>
      </c>
      <c r="EG17" s="13">
        <v>646.86</v>
      </c>
      <c r="EH17" s="11">
        <v>10</v>
      </c>
      <c r="EI17" s="11">
        <v>13</v>
      </c>
      <c r="EJ17" s="13">
        <v>486.03</v>
      </c>
      <c r="EK17" s="11">
        <v>12</v>
      </c>
      <c r="EL17" s="12">
        <v>0.3077</v>
      </c>
      <c r="EM17" s="12">
        <v>0.3309</v>
      </c>
      <c r="EN17" s="11">
        <v>6</v>
      </c>
      <c r="EO17" s="13">
        <v>195.06</v>
      </c>
      <c r="EP17" s="11">
        <v>40</v>
      </c>
      <c r="EQ17" s="11">
        <v>8</v>
      </c>
      <c r="ER17" s="13">
        <v>288.58</v>
      </c>
      <c r="ES17" s="11">
        <v>54</v>
      </c>
      <c r="ET17" s="12">
        <v>-0.25</v>
      </c>
      <c r="EU17" s="12">
        <v>-0.3241</v>
      </c>
      <c r="EV17" s="11">
        <v>2</v>
      </c>
      <c r="EW17" s="13">
        <v>64.89</v>
      </c>
      <c r="EX17" s="11">
        <v>55</v>
      </c>
      <c r="EY17" s="11">
        <v>22</v>
      </c>
      <c r="EZ17" s="13">
        <v>762.06</v>
      </c>
      <c r="FA17" s="11">
        <v>76</v>
      </c>
      <c r="FB17" s="12">
        <v>-0.9091</v>
      </c>
      <c r="FC17" s="12">
        <v>-0.9148</v>
      </c>
      <c r="FD17" s="11">
        <v>2</v>
      </c>
      <c r="FE17" s="13">
        <v>83.19</v>
      </c>
      <c r="FF17" s="11">
        <v>10</v>
      </c>
      <c r="FG17" s="11">
        <v>5</v>
      </c>
      <c r="FH17" s="13">
        <v>200.98</v>
      </c>
      <c r="FI17" s="11">
        <v>11</v>
      </c>
      <c r="FJ17" s="12">
        <v>-0.6</v>
      </c>
      <c r="FK17" s="12">
        <v>-0.5861</v>
      </c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>
        <v>51</v>
      </c>
      <c r="GM17" s="11"/>
      <c r="GN17" s="13"/>
      <c r="GO17" s="11">
        <v>53</v>
      </c>
      <c r="GP17" s="12"/>
      <c r="GQ17" s="12"/>
      <c r="GR17" s="11"/>
      <c r="GS17" s="13"/>
      <c r="GT17" s="11"/>
      <c r="GU17" s="11">
        <v>797</v>
      </c>
      <c r="GV17" s="13">
        <v>25547.74</v>
      </c>
      <c r="GW17" s="11">
        <v>84</v>
      </c>
      <c r="GX17" s="12">
        <v>-1</v>
      </c>
      <c r="GY17" s="12">
        <v>-1</v>
      </c>
      <c r="GZ17" s="11"/>
      <c r="HA17" s="13"/>
      <c r="HB17" s="11">
        <v>58</v>
      </c>
      <c r="HC17" s="11">
        <v>45</v>
      </c>
      <c r="HD17" s="13">
        <v>1576.6</v>
      </c>
      <c r="HE17" s="11">
        <v>80</v>
      </c>
      <c r="HF17" s="12">
        <v>-1</v>
      </c>
      <c r="HG17" s="12">
        <v>-1</v>
      </c>
      <c r="HH17" s="11"/>
      <c r="HI17" s="13"/>
      <c r="HJ17" s="11">
        <v>48</v>
      </c>
      <c r="HK17" s="11"/>
      <c r="HL17" s="13"/>
      <c r="HM17" s="11">
        <v>20</v>
      </c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>
        <v>7720</v>
      </c>
      <c r="JM17" s="11">
        <v>2073</v>
      </c>
      <c r="JN17" s="11"/>
      <c r="JO17" s="11"/>
      <c r="JP17" s="11">
        <v>417</v>
      </c>
      <c r="JQ17" s="11"/>
      <c r="JR17" s="11"/>
      <c r="JS17" s="11"/>
      <c r="JT17" s="11">
        <v>34</v>
      </c>
      <c r="JU17" s="11"/>
      <c r="JV17" s="11"/>
      <c r="JW17" s="11">
        <v>6</v>
      </c>
      <c r="JX17" s="11"/>
      <c r="JY17" s="11"/>
      <c r="JZ17" s="11"/>
      <c r="KA17" s="11">
        <v>11</v>
      </c>
      <c r="KB17" s="11">
        <v>320</v>
      </c>
      <c r="KC17" s="11"/>
      <c r="KD17" s="11">
        <v>420</v>
      </c>
      <c r="KE17" s="11">
        <v>580</v>
      </c>
      <c r="KF17" s="11">
        <v>1030</v>
      </c>
      <c r="KG17" s="11"/>
      <c r="KH17" s="11"/>
      <c r="KI17" s="11"/>
      <c r="KJ17" s="11"/>
      <c r="KK17" s="11"/>
      <c r="KL17" s="11"/>
      <c r="KM17" s="11">
        <v>170</v>
      </c>
      <c r="KN17" s="11">
        <v>200</v>
      </c>
      <c r="KO17" s="11"/>
      <c r="KP17" s="11"/>
      <c r="KQ17" s="11">
        <v>90</v>
      </c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>
        <v>340</v>
      </c>
      <c r="LC17" s="11"/>
      <c r="LD17" s="11">
        <v>1880</v>
      </c>
      <c r="LE17" s="11">
        <v>260</v>
      </c>
      <c r="LF17" s="11"/>
      <c r="LG17" s="11">
        <v>500</v>
      </c>
      <c r="LH17" s="11">
        <v>910</v>
      </c>
      <c r="LI17" s="11"/>
      <c r="LJ17" s="11"/>
      <c r="LK17" s="11"/>
      <c r="LL17" s="11"/>
      <c r="LM17" s="11"/>
      <c r="LN17" s="11"/>
      <c r="LO17" s="11"/>
      <c r="LP17" s="11">
        <v>700</v>
      </c>
      <c r="LQ17" s="11"/>
      <c r="LR17" s="11">
        <v>300</v>
      </c>
      <c r="LS17" s="11"/>
      <c r="LT17" s="11"/>
      <c r="LU17" s="11"/>
      <c r="LV17" s="11">
        <v>470</v>
      </c>
      <c r="LW17" s="11"/>
      <c r="LX17" s="11"/>
      <c r="LY17" s="11">
        <v>1270</v>
      </c>
      <c r="LZ17" s="11"/>
      <c r="MA17" s="11"/>
      <c r="MB17" s="11"/>
      <c r="MC17" s="11"/>
      <c r="MD17" s="11"/>
      <c r="ME17" s="11">
        <v>220</v>
      </c>
      <c r="MF17" s="11"/>
      <c r="MG17" s="11"/>
      <c r="MH17" s="11"/>
      <c r="MI17" s="11"/>
      <c r="MJ17" s="11"/>
      <c r="MK17" s="11">
        <v>780</v>
      </c>
      <c r="ML17" s="11">
        <v>170</v>
      </c>
      <c r="MM17" s="11"/>
      <c r="MN17" s="11"/>
      <c r="MO17" s="11">
        <v>660</v>
      </c>
      <c r="MP17" s="11">
        <v>480</v>
      </c>
      <c r="MQ17" s="11"/>
      <c r="MR17" s="11"/>
      <c r="MS17" s="11"/>
      <c r="MT17" s="11"/>
      <c r="MU17" s="11"/>
      <c r="MV17" s="11">
        <v>1950</v>
      </c>
      <c r="MW17" s="11"/>
      <c r="MX17" s="11"/>
      <c r="MY17" s="11">
        <v>1120</v>
      </c>
      <c r="MZ17" s="11"/>
    </row>
    <row r="18">
      <c r="A18" s="10" t="s">
        <v>159</v>
      </c>
      <c r="B18" s="10" t="s">
        <v>172</v>
      </c>
      <c r="C18" s="10" t="s">
        <v>161</v>
      </c>
      <c r="D18" s="11">
        <v>3957</v>
      </c>
      <c r="E18" s="11">
        <f>=ROUNDDOWN(9.55797101449275,0)</f>
      </c>
      <c r="F18" s="11">
        <v>7830</v>
      </c>
      <c r="G18" s="12">
        <v>0.8364</v>
      </c>
      <c r="H18" s="11"/>
      <c r="I18" s="11">
        <f>=ROUNDDOWN({0},0)</f>
      </c>
      <c r="J18" s="11"/>
      <c r="K18" s="12"/>
      <c r="L18" s="11">
        <v>2424</v>
      </c>
      <c r="M18" s="13">
        <v>93770.1</v>
      </c>
      <c r="N18" s="11">
        <v>30</v>
      </c>
      <c r="O18" s="14">
        <v>3125.67</v>
      </c>
      <c r="P18" s="11">
        <v>2829</v>
      </c>
      <c r="Q18" s="13">
        <v>111224.39</v>
      </c>
      <c r="R18" s="11">
        <v>41</v>
      </c>
      <c r="S18" s="14">
        <v>2712.79</v>
      </c>
      <c r="T18" s="12">
        <v>-0.1432</v>
      </c>
      <c r="U18" s="12">
        <v>-0.1569</v>
      </c>
      <c r="V18" s="12">
        <v>-0.2683</v>
      </c>
      <c r="W18" s="12">
        <v>0.1522</v>
      </c>
      <c r="X18" s="11">
        <v>769</v>
      </c>
      <c r="Y18" s="13">
        <v>28183.97</v>
      </c>
      <c r="Z18" s="11">
        <v>26</v>
      </c>
      <c r="AA18" s="11">
        <v>790</v>
      </c>
      <c r="AB18" s="13">
        <v>29677.57</v>
      </c>
      <c r="AC18" s="11">
        <v>28</v>
      </c>
      <c r="AD18" s="12">
        <v>-0.0266</v>
      </c>
      <c r="AE18" s="12">
        <v>-0.0503</v>
      </c>
      <c r="AF18" s="11">
        <v>492</v>
      </c>
      <c r="AG18" s="13">
        <v>19992.37</v>
      </c>
      <c r="AH18" s="11">
        <v>25</v>
      </c>
      <c r="AI18" s="11">
        <v>432</v>
      </c>
      <c r="AJ18" s="13">
        <v>18526.29</v>
      </c>
      <c r="AK18" s="11">
        <v>29</v>
      </c>
      <c r="AL18" s="12">
        <v>0.1389</v>
      </c>
      <c r="AM18" s="12">
        <v>0.0791</v>
      </c>
      <c r="AN18" s="11">
        <v>221</v>
      </c>
      <c r="AO18" s="13">
        <v>9109.87</v>
      </c>
      <c r="AP18" s="11">
        <v>24</v>
      </c>
      <c r="AQ18" s="11">
        <v>368</v>
      </c>
      <c r="AR18" s="13">
        <v>15307.4</v>
      </c>
      <c r="AS18" s="11">
        <v>26</v>
      </c>
      <c r="AT18" s="12">
        <v>-0.3995</v>
      </c>
      <c r="AU18" s="12">
        <v>-0.4049</v>
      </c>
      <c r="AV18" s="11">
        <v>265</v>
      </c>
      <c r="AW18" s="13">
        <v>11408.78</v>
      </c>
      <c r="AX18" s="11">
        <v>26</v>
      </c>
      <c r="AY18" s="11">
        <v>68</v>
      </c>
      <c r="AZ18" s="13">
        <v>2704.05</v>
      </c>
      <c r="BA18" s="11">
        <v>26</v>
      </c>
      <c r="BB18" s="12">
        <v>2.8971</v>
      </c>
      <c r="BC18" s="12">
        <v>3.2191</v>
      </c>
      <c r="BD18" s="11">
        <v>124</v>
      </c>
      <c r="BE18" s="13">
        <v>4472.67</v>
      </c>
      <c r="BF18" s="11">
        <v>22</v>
      </c>
      <c r="BG18" s="11">
        <v>276</v>
      </c>
      <c r="BH18" s="13">
        <v>10290.23</v>
      </c>
      <c r="BI18" s="11">
        <v>26</v>
      </c>
      <c r="BJ18" s="12">
        <v>-0.5507</v>
      </c>
      <c r="BK18" s="12">
        <v>-0.5653</v>
      </c>
      <c r="BL18" s="11">
        <v>137</v>
      </c>
      <c r="BM18" s="13">
        <v>4409.98</v>
      </c>
      <c r="BN18" s="11">
        <v>26</v>
      </c>
      <c r="BO18" s="11">
        <v>134</v>
      </c>
      <c r="BP18" s="13">
        <v>4740.91</v>
      </c>
      <c r="BQ18" s="11">
        <v>26</v>
      </c>
      <c r="BR18" s="12">
        <v>0.0224</v>
      </c>
      <c r="BS18" s="12">
        <v>-0.0698</v>
      </c>
      <c r="BT18" s="11">
        <v>100</v>
      </c>
      <c r="BU18" s="13">
        <v>3159.98</v>
      </c>
      <c r="BV18" s="11">
        <v>26</v>
      </c>
      <c r="BW18" s="11">
        <v>66</v>
      </c>
      <c r="BX18" s="13">
        <v>2604.24</v>
      </c>
      <c r="BY18" s="11">
        <v>26</v>
      </c>
      <c r="BZ18" s="12">
        <v>0.5152</v>
      </c>
      <c r="CA18" s="12">
        <v>0.2134</v>
      </c>
      <c r="CB18" s="11">
        <v>107</v>
      </c>
      <c r="CC18" s="13">
        <v>3841.46</v>
      </c>
      <c r="CD18" s="11">
        <v>26</v>
      </c>
      <c r="CE18" s="11">
        <v>99</v>
      </c>
      <c r="CF18" s="13">
        <v>3717.81</v>
      </c>
      <c r="CG18" s="11">
        <v>26</v>
      </c>
      <c r="CH18" s="12">
        <v>0.0808</v>
      </c>
      <c r="CI18" s="12">
        <v>0.0333</v>
      </c>
      <c r="CJ18" s="11">
        <v>95</v>
      </c>
      <c r="CK18" s="13">
        <v>5210.3</v>
      </c>
      <c r="CL18" s="11">
        <v>26</v>
      </c>
      <c r="CM18" s="11">
        <v>2</v>
      </c>
      <c r="CN18" s="13">
        <v>92.48</v>
      </c>
      <c r="CO18" s="11">
        <v>37</v>
      </c>
      <c r="CP18" s="12">
        <v>46.5</v>
      </c>
      <c r="CQ18" s="12">
        <v>55.3397</v>
      </c>
      <c r="CR18" s="11">
        <v>10</v>
      </c>
      <c r="CS18" s="13">
        <v>313.5</v>
      </c>
      <c r="CT18" s="11">
        <v>3</v>
      </c>
      <c r="CU18" s="11">
        <v>92</v>
      </c>
      <c r="CV18" s="13">
        <v>3310.57</v>
      </c>
      <c r="CW18" s="11">
        <v>18</v>
      </c>
      <c r="CX18" s="12">
        <v>-0.8913</v>
      </c>
      <c r="CY18" s="12">
        <v>-0.9053</v>
      </c>
      <c r="CZ18" s="11">
        <v>64</v>
      </c>
      <c r="DA18" s="13">
        <v>2094.62</v>
      </c>
      <c r="DB18" s="11">
        <v>23</v>
      </c>
      <c r="DC18" s="11">
        <v>151</v>
      </c>
      <c r="DD18" s="13">
        <v>5757.98</v>
      </c>
      <c r="DE18" s="11">
        <v>22</v>
      </c>
      <c r="DF18" s="12">
        <v>-0.5762</v>
      </c>
      <c r="DG18" s="12">
        <v>-0.6362</v>
      </c>
      <c r="DH18" s="11">
        <v>11</v>
      </c>
      <c r="DI18" s="13">
        <v>404.25</v>
      </c>
      <c r="DJ18" s="11">
        <v>1</v>
      </c>
      <c r="DK18" s="11">
        <v>18</v>
      </c>
      <c r="DL18" s="13">
        <v>701.99</v>
      </c>
      <c r="DM18" s="11">
        <v>5</v>
      </c>
      <c r="DN18" s="12">
        <v>-0.3889</v>
      </c>
      <c r="DO18" s="12">
        <v>-0.4241</v>
      </c>
      <c r="DP18" s="11">
        <v>18</v>
      </c>
      <c r="DQ18" s="13">
        <v>699.3</v>
      </c>
      <c r="DR18" s="11">
        <v>19</v>
      </c>
      <c r="DS18" s="11">
        <v>12</v>
      </c>
      <c r="DT18" s="13">
        <v>486.59</v>
      </c>
      <c r="DU18" s="11">
        <v>22</v>
      </c>
      <c r="DV18" s="12">
        <v>0.5</v>
      </c>
      <c r="DW18" s="12">
        <v>0.4371</v>
      </c>
      <c r="DX18" s="11">
        <v>9</v>
      </c>
      <c r="DY18" s="13">
        <v>360.48</v>
      </c>
      <c r="DZ18" s="11">
        <v>9</v>
      </c>
      <c r="EA18" s="11">
        <v>6</v>
      </c>
      <c r="EB18" s="13">
        <v>258.49</v>
      </c>
      <c r="EC18" s="11">
        <v>5</v>
      </c>
      <c r="ED18" s="12">
        <v>0.5</v>
      </c>
      <c r="EE18" s="12">
        <v>0.3946</v>
      </c>
      <c r="EF18" s="11">
        <v>2</v>
      </c>
      <c r="EG18" s="13">
        <v>108.57</v>
      </c>
      <c r="EH18" s="11">
        <v>3</v>
      </c>
      <c r="EI18" s="11">
        <v>4</v>
      </c>
      <c r="EJ18" s="13">
        <v>211.72</v>
      </c>
      <c r="EK18" s="11">
        <v>4</v>
      </c>
      <c r="EL18" s="12">
        <v>-0.5</v>
      </c>
      <c r="EM18" s="12">
        <v>-0.4872</v>
      </c>
      <c r="EN18" s="11"/>
      <c r="EO18" s="13"/>
      <c r="EP18" s="11">
        <v>9</v>
      </c>
      <c r="EQ18" s="11">
        <v>2</v>
      </c>
      <c r="ER18" s="13">
        <v>62.9</v>
      </c>
      <c r="ES18" s="11">
        <v>15</v>
      </c>
      <c r="ET18" s="12"/>
      <c r="EU18" s="12"/>
      <c r="EV18" s="11"/>
      <c r="EW18" s="13"/>
      <c r="EX18" s="11">
        <v>15</v>
      </c>
      <c r="EY18" s="11">
        <v>9</v>
      </c>
      <c r="EZ18" s="13">
        <v>350.4</v>
      </c>
      <c r="FA18" s="11">
        <v>20</v>
      </c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>
        <v>14</v>
      </c>
      <c r="GM18" s="11"/>
      <c r="GN18" s="13"/>
      <c r="GO18" s="11">
        <v>10</v>
      </c>
      <c r="GP18" s="12"/>
      <c r="GQ18" s="12"/>
      <c r="GR18" s="11"/>
      <c r="GS18" s="13"/>
      <c r="GT18" s="11"/>
      <c r="GU18" s="11">
        <v>295</v>
      </c>
      <c r="GV18" s="13">
        <v>12202.39</v>
      </c>
      <c r="GW18" s="11">
        <v>28</v>
      </c>
      <c r="GX18" s="12"/>
      <c r="GY18" s="12"/>
      <c r="GZ18" s="11"/>
      <c r="HA18" s="13"/>
      <c r="HB18" s="11">
        <v>22</v>
      </c>
      <c r="HC18" s="11">
        <v>1</v>
      </c>
      <c r="HD18" s="13">
        <v>39.88</v>
      </c>
      <c r="HE18" s="11">
        <v>26</v>
      </c>
      <c r="HF18" s="12"/>
      <c r="HG18" s="12"/>
      <c r="HH18" s="11"/>
      <c r="HI18" s="13"/>
      <c r="HJ18" s="11">
        <v>12</v>
      </c>
      <c r="HK18" s="11">
        <v>4</v>
      </c>
      <c r="HL18" s="13">
        <v>180.5</v>
      </c>
      <c r="HM18" s="11">
        <v>9</v>
      </c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>
        <v>3624</v>
      </c>
      <c r="JM18" s="11"/>
      <c r="JN18" s="11"/>
      <c r="JO18" s="11"/>
      <c r="JP18" s="11">
        <v>332</v>
      </c>
      <c r="JQ18" s="11"/>
      <c r="JR18" s="11"/>
      <c r="JS18" s="11">
        <v>1</v>
      </c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>
        <v>400</v>
      </c>
      <c r="KF18" s="11">
        <v>360</v>
      </c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>
        <v>240</v>
      </c>
      <c r="KW18" s="11"/>
      <c r="KX18" s="11"/>
      <c r="KY18" s="11"/>
      <c r="KZ18" s="11">
        <v>330</v>
      </c>
      <c r="LA18" s="11"/>
      <c r="LB18" s="11"/>
      <c r="LC18" s="11"/>
      <c r="LD18" s="11">
        <v>380</v>
      </c>
      <c r="LE18" s="11">
        <v>700</v>
      </c>
      <c r="LF18" s="11"/>
      <c r="LG18" s="11">
        <v>650</v>
      </c>
      <c r="LH18" s="11">
        <v>20</v>
      </c>
      <c r="LI18" s="11">
        <v>600</v>
      </c>
      <c r="LJ18" s="11"/>
      <c r="LK18" s="11"/>
      <c r="LL18" s="11"/>
      <c r="LM18" s="11"/>
      <c r="LN18" s="11"/>
      <c r="LO18" s="11"/>
      <c r="LP18" s="11">
        <v>780</v>
      </c>
      <c r="LQ18" s="11"/>
      <c r="LR18" s="11">
        <v>490</v>
      </c>
      <c r="LS18" s="11"/>
      <c r="LT18" s="11"/>
      <c r="LU18" s="11"/>
      <c r="LV18" s="11">
        <v>360</v>
      </c>
      <c r="LW18" s="11"/>
      <c r="LX18" s="11"/>
      <c r="LY18" s="11">
        <v>270</v>
      </c>
      <c r="LZ18" s="11"/>
      <c r="MA18" s="11"/>
      <c r="MB18" s="11"/>
      <c r="MC18" s="11"/>
      <c r="MD18" s="11"/>
      <c r="ME18" s="11"/>
      <c r="MF18" s="11"/>
      <c r="MG18" s="11"/>
      <c r="MH18" s="11">
        <v>80</v>
      </c>
      <c r="MI18" s="11"/>
      <c r="MJ18" s="11"/>
      <c r="MK18" s="11">
        <v>350</v>
      </c>
      <c r="ML18" s="11"/>
      <c r="MM18" s="11"/>
      <c r="MN18" s="11"/>
      <c r="MO18" s="11">
        <v>500</v>
      </c>
      <c r="MP18" s="11"/>
      <c r="MQ18" s="11"/>
      <c r="MR18" s="11">
        <v>230</v>
      </c>
      <c r="MS18" s="11"/>
      <c r="MT18" s="11"/>
      <c r="MU18" s="11"/>
      <c r="MV18" s="11">
        <v>1090</v>
      </c>
      <c r="MW18" s="11"/>
      <c r="MX18" s="11"/>
      <c r="MY18" s="11"/>
      <c r="MZ18" s="11"/>
    </row>
    <row r="19">
      <c r="A19" s="10" t="s">
        <v>159</v>
      </c>
      <c r="B19" s="10" t="s">
        <v>172</v>
      </c>
      <c r="C19" s="10" t="s">
        <v>162</v>
      </c>
      <c r="D19" s="11">
        <v>301</v>
      </c>
      <c r="E19" s="11">
        <f>=ROUNDDOWN(2.98611111111111,0)</f>
      </c>
      <c r="F19" s="11">
        <v>1930</v>
      </c>
      <c r="G19" s="12">
        <v>0.9549</v>
      </c>
      <c r="H19" s="11"/>
      <c r="I19" s="11">
        <f>=ROUNDDOWN({0},0)</f>
      </c>
      <c r="J19" s="11"/>
      <c r="K19" s="12"/>
      <c r="L19" s="11">
        <v>505</v>
      </c>
      <c r="M19" s="13">
        <v>19515.43</v>
      </c>
      <c r="N19" s="11">
        <v>9</v>
      </c>
      <c r="O19" s="14">
        <v>2168.38</v>
      </c>
      <c r="P19" s="11">
        <v>544</v>
      </c>
      <c r="Q19" s="13">
        <v>22252.07</v>
      </c>
      <c r="R19" s="11">
        <v>16</v>
      </c>
      <c r="S19" s="14">
        <v>1390.75</v>
      </c>
      <c r="T19" s="12">
        <v>-0.0717</v>
      </c>
      <c r="U19" s="12">
        <v>-0.123</v>
      </c>
      <c r="V19" s="12">
        <v>-0.4375</v>
      </c>
      <c r="W19" s="12">
        <v>0.5591</v>
      </c>
      <c r="X19" s="11">
        <v>87</v>
      </c>
      <c r="Y19" s="13">
        <v>3438.85</v>
      </c>
      <c r="Z19" s="11">
        <v>7</v>
      </c>
      <c r="AA19" s="11">
        <v>56</v>
      </c>
      <c r="AB19" s="13">
        <v>2278.09</v>
      </c>
      <c r="AC19" s="11">
        <v>14</v>
      </c>
      <c r="AD19" s="12">
        <v>0.5536</v>
      </c>
      <c r="AE19" s="12">
        <v>0.5095</v>
      </c>
      <c r="AF19" s="11">
        <v>133</v>
      </c>
      <c r="AG19" s="13">
        <v>5397.06</v>
      </c>
      <c r="AH19" s="11">
        <v>9</v>
      </c>
      <c r="AI19" s="11">
        <v>127</v>
      </c>
      <c r="AJ19" s="13">
        <v>5134.17</v>
      </c>
      <c r="AK19" s="11">
        <v>12</v>
      </c>
      <c r="AL19" s="12">
        <v>0.0472</v>
      </c>
      <c r="AM19" s="12">
        <v>0.0512</v>
      </c>
      <c r="AN19" s="11">
        <v>37</v>
      </c>
      <c r="AO19" s="13">
        <v>1501.85</v>
      </c>
      <c r="AP19" s="11">
        <v>7</v>
      </c>
      <c r="AQ19" s="11">
        <v>43</v>
      </c>
      <c r="AR19" s="13">
        <v>1853.56</v>
      </c>
      <c r="AS19" s="11">
        <v>14</v>
      </c>
      <c r="AT19" s="12">
        <v>-0.1395</v>
      </c>
      <c r="AU19" s="12">
        <v>-0.1897</v>
      </c>
      <c r="AV19" s="11">
        <v>52</v>
      </c>
      <c r="AW19" s="13">
        <v>2042.05</v>
      </c>
      <c r="AX19" s="11">
        <v>7</v>
      </c>
      <c r="AY19" s="11">
        <v>23</v>
      </c>
      <c r="AZ19" s="13">
        <v>902.76</v>
      </c>
      <c r="BA19" s="11">
        <v>14</v>
      </c>
      <c r="BB19" s="12">
        <v>1.2609</v>
      </c>
      <c r="BC19" s="12">
        <v>1.262</v>
      </c>
      <c r="BD19" s="11">
        <v>37</v>
      </c>
      <c r="BE19" s="13">
        <v>1314.54</v>
      </c>
      <c r="BF19" s="11">
        <v>7</v>
      </c>
      <c r="BG19" s="11">
        <v>51</v>
      </c>
      <c r="BH19" s="13">
        <v>2029.66</v>
      </c>
      <c r="BI19" s="11">
        <v>14</v>
      </c>
      <c r="BJ19" s="12">
        <v>-0.2745</v>
      </c>
      <c r="BK19" s="12">
        <v>-0.3523</v>
      </c>
      <c r="BL19" s="11">
        <v>79</v>
      </c>
      <c r="BM19" s="13">
        <v>2829.6</v>
      </c>
      <c r="BN19" s="11">
        <v>7</v>
      </c>
      <c r="BO19" s="11">
        <v>79</v>
      </c>
      <c r="BP19" s="13">
        <v>3269.24</v>
      </c>
      <c r="BQ19" s="11">
        <v>14</v>
      </c>
      <c r="BR19" s="12"/>
      <c r="BS19" s="12">
        <v>-0.1345</v>
      </c>
      <c r="BT19" s="11">
        <v>19</v>
      </c>
      <c r="BU19" s="13">
        <v>571.66</v>
      </c>
      <c r="BV19" s="11">
        <v>7</v>
      </c>
      <c r="BW19" s="11">
        <v>9</v>
      </c>
      <c r="BX19" s="13">
        <v>325.2</v>
      </c>
      <c r="BY19" s="11">
        <v>14</v>
      </c>
      <c r="BZ19" s="12">
        <v>1.1111</v>
      </c>
      <c r="CA19" s="12">
        <v>0.7579</v>
      </c>
      <c r="CB19" s="11">
        <v>5</v>
      </c>
      <c r="CC19" s="13">
        <v>214.7</v>
      </c>
      <c r="CD19" s="11">
        <v>7</v>
      </c>
      <c r="CE19" s="11">
        <v>22</v>
      </c>
      <c r="CF19" s="13">
        <v>905.67</v>
      </c>
      <c r="CG19" s="11">
        <v>14</v>
      </c>
      <c r="CH19" s="12">
        <v>-0.7727</v>
      </c>
      <c r="CI19" s="12">
        <v>-0.7629</v>
      </c>
      <c r="CJ19" s="11">
        <v>29</v>
      </c>
      <c r="CK19" s="13">
        <v>1279.21</v>
      </c>
      <c r="CL19" s="11">
        <v>7</v>
      </c>
      <c r="CM19" s="11">
        <v>1</v>
      </c>
      <c r="CN19" s="13">
        <v>34.33</v>
      </c>
      <c r="CO19" s="11">
        <v>14</v>
      </c>
      <c r="CP19" s="12">
        <v>28</v>
      </c>
      <c r="CQ19" s="12">
        <v>36.2622</v>
      </c>
      <c r="CR19" s="11"/>
      <c r="CS19" s="13"/>
      <c r="CT19" s="11"/>
      <c r="CU19" s="11">
        <v>9</v>
      </c>
      <c r="CV19" s="13">
        <v>394.93</v>
      </c>
      <c r="CW19" s="11">
        <v>12</v>
      </c>
      <c r="CX19" s="12"/>
      <c r="CY19" s="12"/>
      <c r="CZ19" s="11">
        <v>23</v>
      </c>
      <c r="DA19" s="13">
        <v>778.09</v>
      </c>
      <c r="DB19" s="11">
        <v>7</v>
      </c>
      <c r="DC19" s="11">
        <v>45</v>
      </c>
      <c r="DD19" s="13">
        <v>1766.65</v>
      </c>
      <c r="DE19" s="11">
        <v>14</v>
      </c>
      <c r="DF19" s="12">
        <v>-0.4889</v>
      </c>
      <c r="DG19" s="12">
        <v>-0.5596</v>
      </c>
      <c r="DH19" s="11"/>
      <c r="DI19" s="13"/>
      <c r="DJ19" s="11"/>
      <c r="DK19" s="11">
        <v>9</v>
      </c>
      <c r="DL19" s="13">
        <v>387.16</v>
      </c>
      <c r="DM19" s="11">
        <v>7</v>
      </c>
      <c r="DN19" s="12"/>
      <c r="DO19" s="12"/>
      <c r="DP19" s="11">
        <v>3</v>
      </c>
      <c r="DQ19" s="13">
        <v>102.47</v>
      </c>
      <c r="DR19" s="11">
        <v>7</v>
      </c>
      <c r="DS19" s="11">
        <v>5</v>
      </c>
      <c r="DT19" s="13">
        <v>196.47</v>
      </c>
      <c r="DU19" s="11">
        <v>14</v>
      </c>
      <c r="DV19" s="12">
        <v>-0.4</v>
      </c>
      <c r="DW19" s="12">
        <v>-0.4784</v>
      </c>
      <c r="DX19" s="11">
        <v>1</v>
      </c>
      <c r="DY19" s="13">
        <v>45.35</v>
      </c>
      <c r="DZ19" s="11">
        <v>2</v>
      </c>
      <c r="EA19" s="11">
        <v>3</v>
      </c>
      <c r="EB19" s="13">
        <v>124.51</v>
      </c>
      <c r="EC19" s="11">
        <v>2</v>
      </c>
      <c r="ED19" s="12">
        <v>-0.6667</v>
      </c>
      <c r="EE19" s="12">
        <v>-0.6358</v>
      </c>
      <c r="EF19" s="11"/>
      <c r="EG19" s="13"/>
      <c r="EH19" s="11"/>
      <c r="EI19" s="11">
        <v>2</v>
      </c>
      <c r="EJ19" s="13">
        <v>110.88</v>
      </c>
      <c r="EK19" s="11">
        <v>2</v>
      </c>
      <c r="EL19" s="12"/>
      <c r="EM19" s="12"/>
      <c r="EN19" s="11"/>
      <c r="EO19" s="13"/>
      <c r="EP19" s="11">
        <v>5</v>
      </c>
      <c r="EQ19" s="11"/>
      <c r="ER19" s="13"/>
      <c r="ES19" s="11">
        <v>11</v>
      </c>
      <c r="ET19" s="12"/>
      <c r="EU19" s="12"/>
      <c r="EV19" s="11"/>
      <c r="EW19" s="13"/>
      <c r="EX19" s="11">
        <v>7</v>
      </c>
      <c r="EY19" s="11">
        <v>3</v>
      </c>
      <c r="EZ19" s="13">
        <v>146.16</v>
      </c>
      <c r="FA19" s="11">
        <v>14</v>
      </c>
      <c r="FB19" s="12"/>
      <c r="FC19" s="12"/>
      <c r="FD19" s="11"/>
      <c r="FE19" s="13"/>
      <c r="FF19" s="11">
        <v>1</v>
      </c>
      <c r="FG19" s="11"/>
      <c r="FH19" s="13"/>
      <c r="FI19" s="11">
        <v>2</v>
      </c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>
        <v>7</v>
      </c>
      <c r="GM19" s="11"/>
      <c r="GN19" s="13"/>
      <c r="GO19" s="11">
        <v>12</v>
      </c>
      <c r="GP19" s="12"/>
      <c r="GQ19" s="12"/>
      <c r="GR19" s="11"/>
      <c r="GS19" s="13"/>
      <c r="GT19" s="11"/>
      <c r="GU19" s="11">
        <v>51</v>
      </c>
      <c r="GV19" s="13">
        <v>2150.08</v>
      </c>
      <c r="GW19" s="11">
        <v>14</v>
      </c>
      <c r="GX19" s="12"/>
      <c r="GY19" s="12"/>
      <c r="GZ19" s="11"/>
      <c r="HA19" s="13"/>
      <c r="HB19" s="11">
        <v>7</v>
      </c>
      <c r="HC19" s="11">
        <v>6</v>
      </c>
      <c r="HD19" s="13">
        <v>242.55</v>
      </c>
      <c r="HE19" s="11">
        <v>14</v>
      </c>
      <c r="HF19" s="12"/>
      <c r="HG19" s="12"/>
      <c r="HH19" s="11"/>
      <c r="HI19" s="13"/>
      <c r="HJ19" s="11">
        <v>7</v>
      </c>
      <c r="HK19" s="11"/>
      <c r="HL19" s="13"/>
      <c r="HM19" s="11">
        <v>6</v>
      </c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>
        <v>297</v>
      </c>
      <c r="JM19" s="11"/>
      <c r="JN19" s="11"/>
      <c r="JO19" s="11"/>
      <c r="JP19" s="11"/>
      <c r="JQ19" s="11"/>
      <c r="JR19" s="11"/>
      <c r="JS19" s="11">
        <v>4</v>
      </c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>
        <v>290</v>
      </c>
      <c r="KG19" s="11"/>
      <c r="KH19" s="11"/>
      <c r="KI19" s="11"/>
      <c r="KJ19" s="11"/>
      <c r="KK19" s="11"/>
      <c r="KL19" s="11">
        <v>120</v>
      </c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>
        <v>700</v>
      </c>
      <c r="LE19" s="11">
        <v>130</v>
      </c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>
        <v>120</v>
      </c>
      <c r="LQ19" s="11"/>
      <c r="LR19" s="11">
        <v>120</v>
      </c>
      <c r="LS19" s="11"/>
      <c r="LT19" s="11"/>
      <c r="LU19" s="11"/>
      <c r="LV19" s="11">
        <v>90</v>
      </c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>
        <v>360</v>
      </c>
      <c r="MW19" s="11"/>
      <c r="MX19" s="11"/>
      <c r="MY19" s="11"/>
      <c r="MZ19" s="11"/>
    </row>
    <row r="20">
      <c r="A20" s="10" t="s">
        <v>159</v>
      </c>
      <c r="B20" s="10" t="s">
        <v>173</v>
      </c>
      <c r="C20" s="10" t="s">
        <v>164</v>
      </c>
      <c r="D20" s="11">
        <v>4258</v>
      </c>
      <c r="E20" s="11">
        <f>=ROUNDDOWN({0},0)</f>
      </c>
      <c r="F20" s="11">
        <v>9760</v>
      </c>
      <c r="G20" s="12"/>
      <c r="H20" s="11"/>
      <c r="I20" s="11">
        <f>=ROUNDDOWN({0},0)</f>
      </c>
      <c r="J20" s="11"/>
      <c r="K20" s="12"/>
      <c r="L20" s="11">
        <v>2929</v>
      </c>
      <c r="M20" s="13">
        <v>113285.53</v>
      </c>
      <c r="N20" s="11">
        <v>39</v>
      </c>
      <c r="O20" s="14">
        <v>2904.76</v>
      </c>
      <c r="P20" s="11">
        <v>3373</v>
      </c>
      <c r="Q20" s="13">
        <v>133476.46</v>
      </c>
      <c r="R20" s="11">
        <v>57</v>
      </c>
      <c r="S20" s="14">
        <v>2341.69</v>
      </c>
      <c r="T20" s="12">
        <v>-0.1316</v>
      </c>
      <c r="U20" s="12">
        <v>-0.1513</v>
      </c>
      <c r="V20" s="12">
        <v>-0.3158</v>
      </c>
      <c r="W20" s="12">
        <v>0.2405</v>
      </c>
      <c r="X20" s="11">
        <v>856</v>
      </c>
      <c r="Y20" s="13">
        <v>31622.82</v>
      </c>
      <c r="Z20" s="11">
        <v>33</v>
      </c>
      <c r="AA20" s="11">
        <v>846</v>
      </c>
      <c r="AB20" s="13">
        <v>31955.66</v>
      </c>
      <c r="AC20" s="11">
        <v>42</v>
      </c>
      <c r="AD20" s="12">
        <v>0.0118</v>
      </c>
      <c r="AE20" s="12">
        <v>-0.0104</v>
      </c>
      <c r="AF20" s="11">
        <v>625</v>
      </c>
      <c r="AG20" s="13">
        <v>25389.43</v>
      </c>
      <c r="AH20" s="11">
        <v>34</v>
      </c>
      <c r="AI20" s="11">
        <v>559</v>
      </c>
      <c r="AJ20" s="13">
        <v>23660.46</v>
      </c>
      <c r="AK20" s="11">
        <v>41</v>
      </c>
      <c r="AL20" s="12">
        <v>0.1181</v>
      </c>
      <c r="AM20" s="12">
        <v>0.0731</v>
      </c>
      <c r="AN20" s="11">
        <v>258</v>
      </c>
      <c r="AO20" s="13">
        <v>10611.72</v>
      </c>
      <c r="AP20" s="11">
        <v>31</v>
      </c>
      <c r="AQ20" s="11">
        <v>411</v>
      </c>
      <c r="AR20" s="13">
        <v>17160.96</v>
      </c>
      <c r="AS20" s="11">
        <v>40</v>
      </c>
      <c r="AT20" s="12">
        <v>-0.3723</v>
      </c>
      <c r="AU20" s="12">
        <v>-0.3816</v>
      </c>
      <c r="AV20" s="11">
        <v>317</v>
      </c>
      <c r="AW20" s="13">
        <v>13450.83</v>
      </c>
      <c r="AX20" s="11">
        <v>33</v>
      </c>
      <c r="AY20" s="11">
        <v>91</v>
      </c>
      <c r="AZ20" s="13">
        <v>3606.81</v>
      </c>
      <c r="BA20" s="11">
        <v>40</v>
      </c>
      <c r="BB20" s="12">
        <v>2.4835</v>
      </c>
      <c r="BC20" s="12">
        <v>2.7293</v>
      </c>
      <c r="BD20" s="11">
        <v>161</v>
      </c>
      <c r="BE20" s="13">
        <v>5787.21</v>
      </c>
      <c r="BF20" s="11">
        <v>29</v>
      </c>
      <c r="BG20" s="11">
        <v>327</v>
      </c>
      <c r="BH20" s="13">
        <v>12319.89</v>
      </c>
      <c r="BI20" s="11">
        <v>40</v>
      </c>
      <c r="BJ20" s="12">
        <v>-0.5076</v>
      </c>
      <c r="BK20" s="12">
        <v>-0.5303</v>
      </c>
      <c r="BL20" s="11">
        <v>216</v>
      </c>
      <c r="BM20" s="13">
        <v>7239.58</v>
      </c>
      <c r="BN20" s="11">
        <v>33</v>
      </c>
      <c r="BO20" s="11">
        <v>213</v>
      </c>
      <c r="BP20" s="13">
        <v>8010.15</v>
      </c>
      <c r="BQ20" s="11">
        <v>40</v>
      </c>
      <c r="BR20" s="12">
        <v>0.0141</v>
      </c>
      <c r="BS20" s="12">
        <v>-0.0962</v>
      </c>
      <c r="BT20" s="11">
        <v>119</v>
      </c>
      <c r="BU20" s="13">
        <v>3731.64</v>
      </c>
      <c r="BV20" s="11">
        <v>33</v>
      </c>
      <c r="BW20" s="11">
        <v>75</v>
      </c>
      <c r="BX20" s="13">
        <v>2929.44</v>
      </c>
      <c r="BY20" s="11">
        <v>40</v>
      </c>
      <c r="BZ20" s="12">
        <v>0.5867</v>
      </c>
      <c r="CA20" s="12">
        <v>0.2738</v>
      </c>
      <c r="CB20" s="11">
        <v>112</v>
      </c>
      <c r="CC20" s="13">
        <v>4056.16</v>
      </c>
      <c r="CD20" s="11">
        <v>33</v>
      </c>
      <c r="CE20" s="11">
        <v>121</v>
      </c>
      <c r="CF20" s="13">
        <v>4623.48</v>
      </c>
      <c r="CG20" s="11">
        <v>40</v>
      </c>
      <c r="CH20" s="12">
        <v>-0.0744</v>
      </c>
      <c r="CI20" s="12">
        <v>-0.1227</v>
      </c>
      <c r="CJ20" s="11">
        <v>124</v>
      </c>
      <c r="CK20" s="13">
        <v>6489.51</v>
      </c>
      <c r="CL20" s="11">
        <v>33</v>
      </c>
      <c r="CM20" s="11">
        <v>3</v>
      </c>
      <c r="CN20" s="13">
        <v>126.81</v>
      </c>
      <c r="CO20" s="11">
        <v>51</v>
      </c>
      <c r="CP20" s="12">
        <v>40.3333</v>
      </c>
      <c r="CQ20" s="12">
        <v>50.1751</v>
      </c>
      <c r="CR20" s="11">
        <v>10</v>
      </c>
      <c r="CS20" s="13">
        <v>313.5</v>
      </c>
      <c r="CT20" s="11">
        <v>3</v>
      </c>
      <c r="CU20" s="11">
        <v>101</v>
      </c>
      <c r="CV20" s="13">
        <v>3705.5</v>
      </c>
      <c r="CW20" s="11">
        <v>30</v>
      </c>
      <c r="CX20" s="12">
        <v>-0.901</v>
      </c>
      <c r="CY20" s="12">
        <v>-0.9154</v>
      </c>
      <c r="CZ20" s="11">
        <v>87</v>
      </c>
      <c r="DA20" s="13">
        <v>2872.71</v>
      </c>
      <c r="DB20" s="11">
        <v>30</v>
      </c>
      <c r="DC20" s="11">
        <v>196</v>
      </c>
      <c r="DD20" s="13">
        <v>7524.63</v>
      </c>
      <c r="DE20" s="11">
        <v>36</v>
      </c>
      <c r="DF20" s="12">
        <v>-0.5561</v>
      </c>
      <c r="DG20" s="12">
        <v>-0.6182</v>
      </c>
      <c r="DH20" s="11">
        <v>11</v>
      </c>
      <c r="DI20" s="13">
        <v>404.25</v>
      </c>
      <c r="DJ20" s="11">
        <v>1</v>
      </c>
      <c r="DK20" s="11">
        <v>27</v>
      </c>
      <c r="DL20" s="13">
        <v>1089.15</v>
      </c>
      <c r="DM20" s="11">
        <v>12</v>
      </c>
      <c r="DN20" s="12">
        <v>-0.5926</v>
      </c>
      <c r="DO20" s="12">
        <v>-0.6288</v>
      </c>
      <c r="DP20" s="11">
        <v>21</v>
      </c>
      <c r="DQ20" s="13">
        <v>801.77</v>
      </c>
      <c r="DR20" s="11">
        <v>26</v>
      </c>
      <c r="DS20" s="11">
        <v>17</v>
      </c>
      <c r="DT20" s="13">
        <v>683.06</v>
      </c>
      <c r="DU20" s="11">
        <v>36</v>
      </c>
      <c r="DV20" s="12">
        <v>0.2353</v>
      </c>
      <c r="DW20" s="12">
        <v>0.1738</v>
      </c>
      <c r="DX20" s="11">
        <v>10</v>
      </c>
      <c r="DY20" s="13">
        <v>405.83</v>
      </c>
      <c r="DZ20" s="11">
        <v>11</v>
      </c>
      <c r="EA20" s="11">
        <v>9</v>
      </c>
      <c r="EB20" s="13">
        <v>383</v>
      </c>
      <c r="EC20" s="11">
        <v>7</v>
      </c>
      <c r="ED20" s="12">
        <v>0.1111</v>
      </c>
      <c r="EE20" s="12">
        <v>0.0596</v>
      </c>
      <c r="EF20" s="11">
        <v>2</v>
      </c>
      <c r="EG20" s="13">
        <v>108.57</v>
      </c>
      <c r="EH20" s="11">
        <v>3</v>
      </c>
      <c r="EI20" s="11">
        <v>6</v>
      </c>
      <c r="EJ20" s="13">
        <v>322.6</v>
      </c>
      <c r="EK20" s="11">
        <v>6</v>
      </c>
      <c r="EL20" s="12">
        <v>-0.6667</v>
      </c>
      <c r="EM20" s="12">
        <v>-0.6635</v>
      </c>
      <c r="EN20" s="11"/>
      <c r="EO20" s="13"/>
      <c r="EP20" s="11">
        <v>14</v>
      </c>
      <c r="EQ20" s="11">
        <v>2</v>
      </c>
      <c r="ER20" s="13">
        <v>62.9</v>
      </c>
      <c r="ES20" s="11">
        <v>26</v>
      </c>
      <c r="ET20" s="12">
        <v>-1</v>
      </c>
      <c r="EU20" s="12">
        <v>-1</v>
      </c>
      <c r="EV20" s="11"/>
      <c r="EW20" s="13"/>
      <c r="EX20" s="11">
        <v>22</v>
      </c>
      <c r="EY20" s="11">
        <v>12</v>
      </c>
      <c r="EZ20" s="13">
        <v>496.56</v>
      </c>
      <c r="FA20" s="11">
        <v>34</v>
      </c>
      <c r="FB20" s="12">
        <v>-1</v>
      </c>
      <c r="FC20" s="12">
        <v>-1</v>
      </c>
      <c r="FD20" s="11"/>
      <c r="FE20" s="13"/>
      <c r="FF20" s="11">
        <v>1</v>
      </c>
      <c r="FG20" s="11"/>
      <c r="FH20" s="13"/>
      <c r="FI20" s="11">
        <v>2</v>
      </c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>
        <v>21</v>
      </c>
      <c r="GM20" s="11"/>
      <c r="GN20" s="13"/>
      <c r="GO20" s="11">
        <v>22</v>
      </c>
      <c r="GP20" s="12"/>
      <c r="GQ20" s="12"/>
      <c r="GR20" s="11"/>
      <c r="GS20" s="13"/>
      <c r="GT20" s="11"/>
      <c r="GU20" s="11">
        <v>346</v>
      </c>
      <c r="GV20" s="13">
        <v>14352.47</v>
      </c>
      <c r="GW20" s="11">
        <v>42</v>
      </c>
      <c r="GX20" s="12">
        <v>-1</v>
      </c>
      <c r="GY20" s="12">
        <v>-1</v>
      </c>
      <c r="GZ20" s="11"/>
      <c r="HA20" s="13"/>
      <c r="HB20" s="11">
        <v>29</v>
      </c>
      <c r="HC20" s="11">
        <v>7</v>
      </c>
      <c r="HD20" s="13">
        <v>282.43</v>
      </c>
      <c r="HE20" s="11">
        <v>40</v>
      </c>
      <c r="HF20" s="12">
        <v>-1</v>
      </c>
      <c r="HG20" s="12">
        <v>-1</v>
      </c>
      <c r="HH20" s="11"/>
      <c r="HI20" s="13"/>
      <c r="HJ20" s="11">
        <v>19</v>
      </c>
      <c r="HK20" s="11">
        <v>4</v>
      </c>
      <c r="HL20" s="13">
        <v>180.5</v>
      </c>
      <c r="HM20" s="11">
        <v>15</v>
      </c>
      <c r="HN20" s="12">
        <v>-1</v>
      </c>
      <c r="HO20" s="12">
        <v>-1</v>
      </c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>
        <v>3921</v>
      </c>
      <c r="JM20" s="11"/>
      <c r="JN20" s="11"/>
      <c r="JO20" s="11"/>
      <c r="JP20" s="11">
        <v>332</v>
      </c>
      <c r="JQ20" s="11"/>
      <c r="JR20" s="11"/>
      <c r="JS20" s="11">
        <v>5</v>
      </c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>
        <v>400</v>
      </c>
      <c r="KF20" s="11">
        <v>650</v>
      </c>
      <c r="KG20" s="11"/>
      <c r="KH20" s="11"/>
      <c r="KI20" s="11"/>
      <c r="KJ20" s="11"/>
      <c r="KK20" s="11"/>
      <c r="KL20" s="11">
        <v>120</v>
      </c>
      <c r="KM20" s="11"/>
      <c r="KN20" s="11"/>
      <c r="KO20" s="11"/>
      <c r="KP20" s="11"/>
      <c r="KQ20" s="11"/>
      <c r="KR20" s="11"/>
      <c r="KS20" s="11"/>
      <c r="KT20" s="11"/>
      <c r="KU20" s="11"/>
      <c r="KV20" s="11">
        <v>240</v>
      </c>
      <c r="KW20" s="11"/>
      <c r="KX20" s="11"/>
      <c r="KY20" s="11"/>
      <c r="KZ20" s="11">
        <v>330</v>
      </c>
      <c r="LA20" s="11"/>
      <c r="LB20" s="11"/>
      <c r="LC20" s="11"/>
      <c r="LD20" s="11">
        <v>1080</v>
      </c>
      <c r="LE20" s="11">
        <v>830</v>
      </c>
      <c r="LF20" s="11"/>
      <c r="LG20" s="11">
        <v>650</v>
      </c>
      <c r="LH20" s="11">
        <v>20</v>
      </c>
      <c r="LI20" s="11">
        <v>600</v>
      </c>
      <c r="LJ20" s="11"/>
      <c r="LK20" s="11"/>
      <c r="LL20" s="11"/>
      <c r="LM20" s="11"/>
      <c r="LN20" s="11"/>
      <c r="LO20" s="11"/>
      <c r="LP20" s="11">
        <v>900</v>
      </c>
      <c r="LQ20" s="11"/>
      <c r="LR20" s="11">
        <v>610</v>
      </c>
      <c r="LS20" s="11"/>
      <c r="LT20" s="11"/>
      <c r="LU20" s="11"/>
      <c r="LV20" s="11">
        <v>450</v>
      </c>
      <c r="LW20" s="11"/>
      <c r="LX20" s="11"/>
      <c r="LY20" s="11">
        <v>270</v>
      </c>
      <c r="LZ20" s="11"/>
      <c r="MA20" s="11"/>
      <c r="MB20" s="11"/>
      <c r="MC20" s="11"/>
      <c r="MD20" s="11"/>
      <c r="ME20" s="11"/>
      <c r="MF20" s="11"/>
      <c r="MG20" s="11"/>
      <c r="MH20" s="11">
        <v>80</v>
      </c>
      <c r="MI20" s="11"/>
      <c r="MJ20" s="11"/>
      <c r="MK20" s="11">
        <v>350</v>
      </c>
      <c r="ML20" s="11"/>
      <c r="MM20" s="11"/>
      <c r="MN20" s="11"/>
      <c r="MO20" s="11">
        <v>500</v>
      </c>
      <c r="MP20" s="11"/>
      <c r="MQ20" s="11"/>
      <c r="MR20" s="11">
        <v>230</v>
      </c>
      <c r="MS20" s="11"/>
      <c r="MT20" s="11"/>
      <c r="MU20" s="11"/>
      <c r="MV20" s="11">
        <v>1450</v>
      </c>
      <c r="MW20" s="11"/>
      <c r="MX20" s="11"/>
      <c r="MY20" s="11"/>
      <c r="MZ20" s="11"/>
    </row>
    <row r="21">
      <c r="A21" s="10" t="s">
        <v>159</v>
      </c>
      <c r="B21" s="10" t="s">
        <v>174</v>
      </c>
      <c r="C21" s="10" t="s">
        <v>161</v>
      </c>
      <c r="D21" s="11">
        <v>7654</v>
      </c>
      <c r="E21" s="11">
        <f>=ROUNDDOWN(17.2503944106378,0)</f>
      </c>
      <c r="F21" s="11">
        <v>5800</v>
      </c>
      <c r="G21" s="12">
        <v>0.9912</v>
      </c>
      <c r="H21" s="11">
        <v>3</v>
      </c>
      <c r="I21" s="11">
        <f>=ROUNDDOWN({0},0)</f>
      </c>
      <c r="J21" s="11"/>
      <c r="K21" s="12"/>
      <c r="L21" s="11">
        <v>1601</v>
      </c>
      <c r="M21" s="13">
        <v>107133.82</v>
      </c>
      <c r="N21" s="11">
        <v>48</v>
      </c>
      <c r="O21" s="14">
        <v>2231.95</v>
      </c>
      <c r="P21" s="11">
        <v>2723</v>
      </c>
      <c r="Q21" s="13">
        <v>199706.32</v>
      </c>
      <c r="R21" s="11"/>
      <c r="S21" s="14"/>
      <c r="T21" s="12">
        <v>-0.412</v>
      </c>
      <c r="U21" s="12">
        <v>-0.4635</v>
      </c>
      <c r="V21" s="12"/>
      <c r="W21" s="12"/>
      <c r="X21" s="11">
        <v>406</v>
      </c>
      <c r="Y21" s="13">
        <v>27938.5</v>
      </c>
      <c r="Z21" s="11">
        <v>48</v>
      </c>
      <c r="AA21" s="11">
        <v>416</v>
      </c>
      <c r="AB21" s="13">
        <v>32940.44</v>
      </c>
      <c r="AC21" s="11"/>
      <c r="AD21" s="12">
        <v>-0.024</v>
      </c>
      <c r="AE21" s="12">
        <v>-0.1518</v>
      </c>
      <c r="AF21" s="11">
        <v>176</v>
      </c>
      <c r="AG21" s="13">
        <v>12146.52</v>
      </c>
      <c r="AH21" s="11">
        <v>27</v>
      </c>
      <c r="AI21" s="11">
        <v>207</v>
      </c>
      <c r="AJ21" s="13">
        <v>16633.76</v>
      </c>
      <c r="AK21" s="11"/>
      <c r="AL21" s="12">
        <v>-0.1498</v>
      </c>
      <c r="AM21" s="12">
        <v>-0.2698</v>
      </c>
      <c r="AN21" s="11">
        <v>362</v>
      </c>
      <c r="AO21" s="13">
        <v>27284.71</v>
      </c>
      <c r="AP21" s="11">
        <v>47</v>
      </c>
      <c r="AQ21" s="11">
        <v>530</v>
      </c>
      <c r="AR21" s="13">
        <v>42691.42</v>
      </c>
      <c r="AS21" s="11"/>
      <c r="AT21" s="12">
        <v>-0.317</v>
      </c>
      <c r="AU21" s="12">
        <v>-0.3609</v>
      </c>
      <c r="AV21" s="11">
        <v>118</v>
      </c>
      <c r="AW21" s="13">
        <v>8969.95</v>
      </c>
      <c r="AX21" s="11">
        <v>48</v>
      </c>
      <c r="AY21" s="11">
        <v>97</v>
      </c>
      <c r="AZ21" s="13">
        <v>6610.99</v>
      </c>
      <c r="BA21" s="11"/>
      <c r="BB21" s="12">
        <v>0.2165</v>
      </c>
      <c r="BC21" s="12">
        <v>0.3568</v>
      </c>
      <c r="BD21" s="11">
        <v>119</v>
      </c>
      <c r="BE21" s="13">
        <v>7801.36</v>
      </c>
      <c r="BF21" s="11">
        <v>36</v>
      </c>
      <c r="BG21" s="11">
        <v>322</v>
      </c>
      <c r="BH21" s="13">
        <v>19651.39</v>
      </c>
      <c r="BI21" s="11"/>
      <c r="BJ21" s="12">
        <v>-0.6304</v>
      </c>
      <c r="BK21" s="12">
        <v>-0.603</v>
      </c>
      <c r="BL21" s="11">
        <v>30</v>
      </c>
      <c r="BM21" s="13">
        <v>1621.76</v>
      </c>
      <c r="BN21" s="11">
        <v>48</v>
      </c>
      <c r="BO21" s="11">
        <v>70</v>
      </c>
      <c r="BP21" s="13">
        <v>5358.58</v>
      </c>
      <c r="BQ21" s="11"/>
      <c r="BR21" s="12">
        <v>-0.5714</v>
      </c>
      <c r="BS21" s="12">
        <v>-0.6974</v>
      </c>
      <c r="BT21" s="11">
        <v>167</v>
      </c>
      <c r="BU21" s="13">
        <v>8650.82</v>
      </c>
      <c r="BV21" s="11">
        <v>48</v>
      </c>
      <c r="BW21" s="11">
        <v>196</v>
      </c>
      <c r="BX21" s="13">
        <v>12868.04</v>
      </c>
      <c r="BY21" s="11"/>
      <c r="BZ21" s="12">
        <v>-0.148</v>
      </c>
      <c r="CA21" s="12">
        <v>-0.3277</v>
      </c>
      <c r="CB21" s="11">
        <v>153</v>
      </c>
      <c r="CC21" s="13">
        <v>8003.14</v>
      </c>
      <c r="CD21" s="11">
        <v>48</v>
      </c>
      <c r="CE21" s="11">
        <v>190</v>
      </c>
      <c r="CF21" s="13">
        <v>14513.16</v>
      </c>
      <c r="CG21" s="11"/>
      <c r="CH21" s="12">
        <v>-0.1947</v>
      </c>
      <c r="CI21" s="12">
        <v>-0.4486</v>
      </c>
      <c r="CJ21" s="11"/>
      <c r="CK21" s="13"/>
      <c r="CL21" s="11">
        <v>48</v>
      </c>
      <c r="CM21" s="11">
        <v>7</v>
      </c>
      <c r="CN21" s="13">
        <v>504.76</v>
      </c>
      <c r="CO21" s="11"/>
      <c r="CP21" s="12"/>
      <c r="CQ21" s="12"/>
      <c r="CR21" s="11"/>
      <c r="CS21" s="13"/>
      <c r="CT21" s="11"/>
      <c r="CU21" s="11"/>
      <c r="CV21" s="13"/>
      <c r="CW21" s="11"/>
      <c r="CX21" s="12"/>
      <c r="CY21" s="12"/>
      <c r="CZ21" s="11">
        <v>47</v>
      </c>
      <c r="DA21" s="13">
        <v>3195.62</v>
      </c>
      <c r="DB21" s="11">
        <v>40</v>
      </c>
      <c r="DC21" s="11">
        <v>61</v>
      </c>
      <c r="DD21" s="13">
        <v>4930.26</v>
      </c>
      <c r="DE21" s="11"/>
      <c r="DF21" s="12">
        <v>-0.2295</v>
      </c>
      <c r="DG21" s="12">
        <v>-0.3518</v>
      </c>
      <c r="DH21" s="11"/>
      <c r="DI21" s="13"/>
      <c r="DJ21" s="11">
        <v>3</v>
      </c>
      <c r="DK21" s="11"/>
      <c r="DL21" s="13"/>
      <c r="DM21" s="11"/>
      <c r="DN21" s="12"/>
      <c r="DO21" s="12"/>
      <c r="DP21" s="11">
        <v>2</v>
      </c>
      <c r="DQ21" s="13">
        <v>141.38</v>
      </c>
      <c r="DR21" s="11">
        <v>10</v>
      </c>
      <c r="DS21" s="11">
        <v>11</v>
      </c>
      <c r="DT21" s="13">
        <v>796.95</v>
      </c>
      <c r="DU21" s="11"/>
      <c r="DV21" s="12">
        <v>-0.8182</v>
      </c>
      <c r="DW21" s="12">
        <v>-0.8226</v>
      </c>
      <c r="DX21" s="11">
        <v>8</v>
      </c>
      <c r="DY21" s="13">
        <v>505.99</v>
      </c>
      <c r="DZ21" s="11">
        <v>15</v>
      </c>
      <c r="EA21" s="11">
        <v>20</v>
      </c>
      <c r="EB21" s="13">
        <v>1507.82</v>
      </c>
      <c r="EC21" s="11"/>
      <c r="ED21" s="12">
        <v>-0.6</v>
      </c>
      <c r="EE21" s="12">
        <v>-0.6644</v>
      </c>
      <c r="EF21" s="11"/>
      <c r="EG21" s="13"/>
      <c r="EH21" s="11">
        <v>10</v>
      </c>
      <c r="EI21" s="11">
        <v>3</v>
      </c>
      <c r="EJ21" s="13">
        <v>268.88</v>
      </c>
      <c r="EK21" s="11"/>
      <c r="EL21" s="12"/>
      <c r="EM21" s="12"/>
      <c r="EN21" s="11">
        <v>2</v>
      </c>
      <c r="EO21" s="13">
        <v>108.68</v>
      </c>
      <c r="EP21" s="11">
        <v>29</v>
      </c>
      <c r="EQ21" s="11">
        <v>2</v>
      </c>
      <c r="ER21" s="13">
        <v>150.42</v>
      </c>
      <c r="ES21" s="11"/>
      <c r="ET21" s="12"/>
      <c r="EU21" s="12">
        <v>-0.2775</v>
      </c>
      <c r="EV21" s="11">
        <v>7</v>
      </c>
      <c r="EW21" s="13">
        <v>462.59</v>
      </c>
      <c r="EX21" s="11">
        <v>27</v>
      </c>
      <c r="EY21" s="11"/>
      <c r="EZ21" s="13"/>
      <c r="FA21" s="11"/>
      <c r="FB21" s="12"/>
      <c r="FC21" s="12"/>
      <c r="FD21" s="11">
        <v>2</v>
      </c>
      <c r="FE21" s="13">
        <v>161.66</v>
      </c>
      <c r="FF21" s="11">
        <v>9</v>
      </c>
      <c r="FG21" s="11">
        <v>1</v>
      </c>
      <c r="FH21" s="13">
        <v>85.97</v>
      </c>
      <c r="FI21" s="11"/>
      <c r="FJ21" s="12">
        <v>1</v>
      </c>
      <c r="FK21" s="12">
        <v>0.8804</v>
      </c>
      <c r="FL21" s="11"/>
      <c r="FM21" s="13"/>
      <c r="FN21" s="11"/>
      <c r="FO21" s="11"/>
      <c r="FP21" s="13"/>
      <c r="FQ21" s="11"/>
      <c r="FR21" s="12"/>
      <c r="FS21" s="12"/>
      <c r="FT21" s="11"/>
      <c r="FU21" s="13"/>
      <c r="FV21" s="11">
        <v>1</v>
      </c>
      <c r="FW21" s="11"/>
      <c r="FX21" s="13"/>
      <c r="FY21" s="11"/>
      <c r="FZ21" s="12"/>
      <c r="GA21" s="12"/>
      <c r="GB21" s="11">
        <v>2</v>
      </c>
      <c r="GC21" s="13">
        <v>141.14</v>
      </c>
      <c r="GD21" s="11">
        <v>14</v>
      </c>
      <c r="GE21" s="11">
        <v>3</v>
      </c>
      <c r="GF21" s="13">
        <v>287.74</v>
      </c>
      <c r="GG21" s="11"/>
      <c r="GH21" s="12">
        <v>-0.3333</v>
      </c>
      <c r="GI21" s="12">
        <v>-0.5095</v>
      </c>
      <c r="GJ21" s="11"/>
      <c r="GK21" s="13"/>
      <c r="GL21" s="11">
        <v>13</v>
      </c>
      <c r="GM21" s="11">
        <v>2</v>
      </c>
      <c r="GN21" s="13">
        <v>174.52</v>
      </c>
      <c r="GO21" s="11"/>
      <c r="GP21" s="12"/>
      <c r="GQ21" s="12"/>
      <c r="GR21" s="11"/>
      <c r="GS21" s="13"/>
      <c r="GT21" s="11"/>
      <c r="GU21" s="11">
        <v>558</v>
      </c>
      <c r="GV21" s="13">
        <v>37884.41</v>
      </c>
      <c r="GW21" s="11"/>
      <c r="GX21" s="12"/>
      <c r="GY21" s="12"/>
      <c r="GZ21" s="11"/>
      <c r="HA21" s="13"/>
      <c r="HB21" s="11">
        <v>35</v>
      </c>
      <c r="HC21" s="11">
        <v>23</v>
      </c>
      <c r="HD21" s="13">
        <v>1509.37</v>
      </c>
      <c r="HE21" s="11"/>
      <c r="HF21" s="12"/>
      <c r="HG21" s="12"/>
      <c r="HH21" s="11"/>
      <c r="HI21" s="13"/>
      <c r="HJ21" s="11">
        <v>14</v>
      </c>
      <c r="HK21" s="11">
        <v>4</v>
      </c>
      <c r="HL21" s="13">
        <v>337.44</v>
      </c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>
        <v>5803</v>
      </c>
      <c r="JM21" s="11">
        <v>374</v>
      </c>
      <c r="JN21" s="11"/>
      <c r="JO21" s="11"/>
      <c r="JP21" s="11">
        <v>1190</v>
      </c>
      <c r="JQ21" s="11"/>
      <c r="JR21" s="11"/>
      <c r="JS21" s="11">
        <v>180</v>
      </c>
      <c r="JT21" s="11">
        <v>101</v>
      </c>
      <c r="JU21" s="11"/>
      <c r="JV21" s="11"/>
      <c r="JW21" s="11">
        <v>6</v>
      </c>
      <c r="JX21" s="11"/>
      <c r="JY21" s="11"/>
      <c r="JZ21" s="11"/>
      <c r="KA21" s="11">
        <v>3</v>
      </c>
      <c r="KB21" s="11"/>
      <c r="KC21" s="11"/>
      <c r="KD21" s="11">
        <v>130</v>
      </c>
      <c r="KE21" s="11"/>
      <c r="KF21" s="11"/>
      <c r="KG21" s="11"/>
      <c r="KH21" s="11"/>
      <c r="KI21" s="11">
        <v>760</v>
      </c>
      <c r="KJ21" s="11"/>
      <c r="KK21" s="11"/>
      <c r="KL21" s="11"/>
      <c r="KM21" s="11">
        <v>160</v>
      </c>
      <c r="KN21" s="11"/>
      <c r="KO21" s="11"/>
      <c r="KP21" s="11"/>
      <c r="KQ21" s="11"/>
      <c r="KR21" s="11">
        <v>360</v>
      </c>
      <c r="KS21" s="11"/>
      <c r="KT21" s="11"/>
      <c r="KU21" s="11"/>
      <c r="KV21" s="11">
        <v>200</v>
      </c>
      <c r="KW21" s="11"/>
      <c r="KX21" s="11"/>
      <c r="KY21" s="11"/>
      <c r="KZ21" s="11"/>
      <c r="LA21" s="11"/>
      <c r="LB21" s="11"/>
      <c r="LC21" s="11"/>
      <c r="LD21" s="11">
        <v>1220</v>
      </c>
      <c r="LE21" s="11"/>
      <c r="LF21" s="11"/>
      <c r="LG21" s="11"/>
      <c r="LH21" s="11"/>
      <c r="LI21" s="11"/>
      <c r="LJ21" s="11"/>
      <c r="LK21" s="11">
        <v>70</v>
      </c>
      <c r="LL21" s="11"/>
      <c r="LM21" s="11">
        <v>70</v>
      </c>
      <c r="LN21" s="11"/>
      <c r="LO21" s="11"/>
      <c r="LP21" s="11"/>
      <c r="LQ21" s="11"/>
      <c r="LR21" s="11"/>
      <c r="LS21" s="11"/>
      <c r="LT21" s="11">
        <v>250</v>
      </c>
      <c r="LU21" s="11"/>
      <c r="LV21" s="11"/>
      <c r="LW21" s="11"/>
      <c r="LX21" s="11"/>
      <c r="LY21" s="11"/>
      <c r="LZ21" s="11"/>
      <c r="MA21" s="11"/>
      <c r="MB21" s="11"/>
      <c r="MC21" s="11">
        <v>520</v>
      </c>
      <c r="MD21" s="11"/>
      <c r="ME21" s="11"/>
      <c r="MF21" s="11"/>
      <c r="MG21" s="11"/>
      <c r="MH21" s="11"/>
      <c r="MI21" s="11">
        <v>90</v>
      </c>
      <c r="MJ21" s="11"/>
      <c r="MK21" s="11"/>
      <c r="ML21" s="11"/>
      <c r="MM21" s="11">
        <v>1200</v>
      </c>
      <c r="MN21" s="11"/>
      <c r="MO21" s="11">
        <v>170</v>
      </c>
      <c r="MP21" s="11"/>
      <c r="MQ21" s="11">
        <v>350</v>
      </c>
      <c r="MR21" s="11">
        <v>250</v>
      </c>
      <c r="MS21" s="11"/>
      <c r="MT21" s="11"/>
      <c r="MU21" s="11"/>
      <c r="MV21" s="11"/>
      <c r="MW21" s="11"/>
      <c r="MX21" s="11"/>
      <c r="MY21" s="11"/>
      <c r="MZ21" s="11"/>
    </row>
    <row r="22">
      <c r="A22" s="10" t="s">
        <v>159</v>
      </c>
      <c r="B22" s="10" t="s">
        <v>174</v>
      </c>
      <c r="C22" s="10" t="s">
        <v>162</v>
      </c>
      <c r="D22" s="11">
        <v>1323</v>
      </c>
      <c r="E22" s="11">
        <f>=ROUNDDOWN(33.075,0)</f>
      </c>
      <c r="F22" s="11">
        <v>599</v>
      </c>
      <c r="G22" s="12">
        <v>1</v>
      </c>
      <c r="H22" s="11"/>
      <c r="I22" s="11">
        <f>=ROUNDDOWN({0},0)</f>
      </c>
      <c r="J22" s="11"/>
      <c r="K22" s="12"/>
      <c r="L22" s="11">
        <v>101</v>
      </c>
      <c r="M22" s="13">
        <v>6083.58</v>
      </c>
      <c r="N22" s="11">
        <v>8</v>
      </c>
      <c r="O22" s="14">
        <v>760.45</v>
      </c>
      <c r="P22" s="11">
        <v>227</v>
      </c>
      <c r="Q22" s="13">
        <v>14041.68</v>
      </c>
      <c r="R22" s="11"/>
      <c r="S22" s="14"/>
      <c r="T22" s="12">
        <v>-0.5551</v>
      </c>
      <c r="U22" s="12">
        <v>-0.5667</v>
      </c>
      <c r="V22" s="12"/>
      <c r="W22" s="12"/>
      <c r="X22" s="11">
        <v>16</v>
      </c>
      <c r="Y22" s="13">
        <v>973.8</v>
      </c>
      <c r="Z22" s="11">
        <v>8</v>
      </c>
      <c r="AA22" s="11">
        <v>33</v>
      </c>
      <c r="AB22" s="13">
        <v>2091.5</v>
      </c>
      <c r="AC22" s="11"/>
      <c r="AD22" s="12">
        <v>-0.5152</v>
      </c>
      <c r="AE22" s="12">
        <v>-0.5344</v>
      </c>
      <c r="AF22" s="11">
        <v>26</v>
      </c>
      <c r="AG22" s="13">
        <v>1620.98</v>
      </c>
      <c r="AH22" s="11">
        <v>2</v>
      </c>
      <c r="AI22" s="11">
        <v>41</v>
      </c>
      <c r="AJ22" s="13">
        <v>2562.92</v>
      </c>
      <c r="AK22" s="11"/>
      <c r="AL22" s="12">
        <v>-0.3659</v>
      </c>
      <c r="AM22" s="12">
        <v>-0.3675</v>
      </c>
      <c r="AN22" s="11">
        <v>7</v>
      </c>
      <c r="AO22" s="13">
        <v>467.71</v>
      </c>
      <c r="AP22" s="11">
        <v>8</v>
      </c>
      <c r="AQ22" s="11">
        <v>28</v>
      </c>
      <c r="AR22" s="13">
        <v>1903.56</v>
      </c>
      <c r="AS22" s="11"/>
      <c r="AT22" s="12">
        <v>-0.75</v>
      </c>
      <c r="AU22" s="12">
        <v>-0.7543</v>
      </c>
      <c r="AV22" s="11">
        <v>11</v>
      </c>
      <c r="AW22" s="13">
        <v>719.02</v>
      </c>
      <c r="AX22" s="11">
        <v>8</v>
      </c>
      <c r="AY22" s="11">
        <v>5</v>
      </c>
      <c r="AZ22" s="13">
        <v>293.59</v>
      </c>
      <c r="BA22" s="11"/>
      <c r="BB22" s="12">
        <v>1.2</v>
      </c>
      <c r="BC22" s="12">
        <v>1.4491</v>
      </c>
      <c r="BD22" s="11">
        <v>13</v>
      </c>
      <c r="BE22" s="13">
        <v>711.57</v>
      </c>
      <c r="BF22" s="11">
        <v>8</v>
      </c>
      <c r="BG22" s="11">
        <v>40</v>
      </c>
      <c r="BH22" s="13">
        <v>2409.55</v>
      </c>
      <c r="BI22" s="11"/>
      <c r="BJ22" s="12">
        <v>-0.675</v>
      </c>
      <c r="BK22" s="12">
        <v>-0.7047</v>
      </c>
      <c r="BL22" s="11">
        <v>8</v>
      </c>
      <c r="BM22" s="13">
        <v>541.87</v>
      </c>
      <c r="BN22" s="11">
        <v>8</v>
      </c>
      <c r="BO22" s="11">
        <v>23</v>
      </c>
      <c r="BP22" s="13">
        <v>1264.53</v>
      </c>
      <c r="BQ22" s="11"/>
      <c r="BR22" s="12">
        <v>-0.6522</v>
      </c>
      <c r="BS22" s="12">
        <v>-0.5715</v>
      </c>
      <c r="BT22" s="11">
        <v>10</v>
      </c>
      <c r="BU22" s="13">
        <v>511</v>
      </c>
      <c r="BV22" s="11">
        <v>8</v>
      </c>
      <c r="BW22" s="11">
        <v>12</v>
      </c>
      <c r="BX22" s="13">
        <v>668.39</v>
      </c>
      <c r="BY22" s="11"/>
      <c r="BZ22" s="12">
        <v>-0.1667</v>
      </c>
      <c r="CA22" s="12">
        <v>-0.2355</v>
      </c>
      <c r="CB22" s="11"/>
      <c r="CC22" s="13"/>
      <c r="CD22" s="11">
        <v>8</v>
      </c>
      <c r="CE22" s="11">
        <v>8</v>
      </c>
      <c r="CF22" s="13">
        <v>565.58</v>
      </c>
      <c r="CG22" s="11"/>
      <c r="CH22" s="12"/>
      <c r="CI22" s="12"/>
      <c r="CJ22" s="11">
        <v>1</v>
      </c>
      <c r="CK22" s="13">
        <v>93.49</v>
      </c>
      <c r="CL22" s="11">
        <v>8</v>
      </c>
      <c r="CM22" s="11">
        <v>1</v>
      </c>
      <c r="CN22" s="13">
        <v>109.99</v>
      </c>
      <c r="CO22" s="11"/>
      <c r="CP22" s="12"/>
      <c r="CQ22" s="12">
        <v>-0.15</v>
      </c>
      <c r="CR22" s="11"/>
      <c r="CS22" s="13"/>
      <c r="CT22" s="11"/>
      <c r="CU22" s="11"/>
      <c r="CV22" s="13"/>
      <c r="CW22" s="11"/>
      <c r="CX22" s="12"/>
      <c r="CY22" s="12"/>
      <c r="CZ22" s="11">
        <v>4</v>
      </c>
      <c r="DA22" s="13">
        <v>160.64</v>
      </c>
      <c r="DB22" s="11">
        <v>8</v>
      </c>
      <c r="DC22" s="11">
        <v>2</v>
      </c>
      <c r="DD22" s="13">
        <v>135.03</v>
      </c>
      <c r="DE22" s="11"/>
      <c r="DF22" s="12">
        <v>1</v>
      </c>
      <c r="DG22" s="12">
        <v>0.1897</v>
      </c>
      <c r="DH22" s="11">
        <v>3</v>
      </c>
      <c r="DI22" s="13">
        <v>170.1</v>
      </c>
      <c r="DJ22" s="11">
        <v>6</v>
      </c>
      <c r="DK22" s="11">
        <v>1</v>
      </c>
      <c r="DL22" s="13">
        <v>48.99</v>
      </c>
      <c r="DM22" s="11"/>
      <c r="DN22" s="12">
        <v>2</v>
      </c>
      <c r="DO22" s="12">
        <v>2.4721</v>
      </c>
      <c r="DP22" s="11"/>
      <c r="DQ22" s="13"/>
      <c r="DR22" s="11">
        <v>2</v>
      </c>
      <c r="DS22" s="11">
        <v>2</v>
      </c>
      <c r="DT22" s="13">
        <v>126.65</v>
      </c>
      <c r="DU22" s="11"/>
      <c r="DV22" s="12"/>
      <c r="DW22" s="12"/>
      <c r="DX22" s="11">
        <v>2</v>
      </c>
      <c r="DY22" s="13">
        <v>113.4</v>
      </c>
      <c r="DZ22" s="11">
        <v>4</v>
      </c>
      <c r="EA22" s="11"/>
      <c r="EB22" s="13"/>
      <c r="EC22" s="11"/>
      <c r="ED22" s="12"/>
      <c r="EE22" s="12"/>
      <c r="EF22" s="11"/>
      <c r="EG22" s="13"/>
      <c r="EH22" s="11">
        <v>2</v>
      </c>
      <c r="EI22" s="11"/>
      <c r="EJ22" s="13"/>
      <c r="EK22" s="11"/>
      <c r="EL22" s="12"/>
      <c r="EM22" s="12"/>
      <c r="EN22" s="11"/>
      <c r="EO22" s="13"/>
      <c r="EP22" s="11">
        <v>4</v>
      </c>
      <c r="EQ22" s="11"/>
      <c r="ER22" s="13"/>
      <c r="ES22" s="11"/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>
        <v>4</v>
      </c>
      <c r="GM22" s="11"/>
      <c r="GN22" s="13"/>
      <c r="GO22" s="11"/>
      <c r="GP22" s="12"/>
      <c r="GQ22" s="12"/>
      <c r="GR22" s="11"/>
      <c r="GS22" s="13"/>
      <c r="GT22" s="11"/>
      <c r="GU22" s="11">
        <v>31</v>
      </c>
      <c r="GV22" s="13">
        <v>1861.4</v>
      </c>
      <c r="GW22" s="11"/>
      <c r="GX22" s="12"/>
      <c r="GY22" s="12"/>
      <c r="GZ22" s="11"/>
      <c r="HA22" s="13"/>
      <c r="HB22" s="11">
        <v>8</v>
      </c>
      <c r="HC22" s="11"/>
      <c r="HD22" s="13"/>
      <c r="HE22" s="11"/>
      <c r="HF22" s="12"/>
      <c r="HG22" s="12"/>
      <c r="HH22" s="11"/>
      <c r="HI22" s="13"/>
      <c r="HJ22" s="11">
        <v>4</v>
      </c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>
        <v>1293</v>
      </c>
      <c r="JM22" s="11"/>
      <c r="JN22" s="11"/>
      <c r="JO22" s="11"/>
      <c r="JP22" s="11">
        <v>30</v>
      </c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>
        <v>120</v>
      </c>
      <c r="KJ22" s="11"/>
      <c r="KK22" s="11"/>
      <c r="KL22" s="11"/>
      <c r="KM22" s="11">
        <v>119</v>
      </c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>
        <v>80</v>
      </c>
      <c r="LT22" s="11"/>
      <c r="LU22" s="11"/>
      <c r="LV22" s="11"/>
      <c r="LW22" s="11"/>
      <c r="LX22" s="11"/>
      <c r="LY22" s="11"/>
      <c r="LZ22" s="11"/>
      <c r="MA22" s="11"/>
      <c r="MB22" s="11"/>
      <c r="MC22" s="11">
        <v>50</v>
      </c>
      <c r="MD22" s="11"/>
      <c r="ME22" s="11"/>
      <c r="MF22" s="11"/>
      <c r="MG22" s="11"/>
      <c r="MH22" s="11"/>
      <c r="MI22" s="11"/>
      <c r="MJ22" s="11"/>
      <c r="MK22" s="11"/>
      <c r="ML22" s="11"/>
      <c r="MM22" s="11">
        <v>160</v>
      </c>
      <c r="MN22" s="11"/>
      <c r="MO22" s="11"/>
      <c r="MP22" s="11"/>
      <c r="MQ22" s="11">
        <v>70</v>
      </c>
      <c r="MR22" s="11"/>
      <c r="MS22" s="11"/>
      <c r="MT22" s="11"/>
      <c r="MU22" s="11"/>
      <c r="MV22" s="11"/>
      <c r="MW22" s="11"/>
      <c r="MX22" s="11"/>
      <c r="MY22" s="11"/>
      <c r="MZ22" s="11"/>
    </row>
    <row r="23">
      <c r="A23" s="10" t="s">
        <v>159</v>
      </c>
      <c r="B23" s="10" t="s">
        <v>174</v>
      </c>
      <c r="C23" s="10" t="s">
        <v>166</v>
      </c>
      <c r="D23" s="11">
        <v>6191</v>
      </c>
      <c r="E23" s="11">
        <f>=ROUNDDOWN(26.2664403903267,0)</f>
      </c>
      <c r="F23" s="11">
        <v>2940</v>
      </c>
      <c r="G23" s="12">
        <v>0.991</v>
      </c>
      <c r="H23" s="11">
        <v>7</v>
      </c>
      <c r="I23" s="11">
        <f>=ROUNDDOWN({0},0)</f>
      </c>
      <c r="J23" s="11"/>
      <c r="K23" s="12"/>
      <c r="L23" s="11">
        <v>883</v>
      </c>
      <c r="M23" s="13">
        <v>49594.33</v>
      </c>
      <c r="N23" s="11">
        <v>50</v>
      </c>
      <c r="O23" s="14">
        <v>991.89</v>
      </c>
      <c r="P23" s="11">
        <v>1471</v>
      </c>
      <c r="Q23" s="13">
        <v>87189.68</v>
      </c>
      <c r="R23" s="11"/>
      <c r="S23" s="14"/>
      <c r="T23" s="12">
        <v>-0.3997</v>
      </c>
      <c r="U23" s="12">
        <v>-0.4312</v>
      </c>
      <c r="V23" s="12"/>
      <c r="W23" s="12"/>
      <c r="X23" s="11">
        <v>175</v>
      </c>
      <c r="Y23" s="13">
        <v>9672.28</v>
      </c>
      <c r="Z23" s="11">
        <v>50</v>
      </c>
      <c r="AA23" s="11">
        <v>241</v>
      </c>
      <c r="AB23" s="13">
        <v>15017.89</v>
      </c>
      <c r="AC23" s="11"/>
      <c r="AD23" s="12">
        <v>-0.2739</v>
      </c>
      <c r="AE23" s="12">
        <v>-0.3559</v>
      </c>
      <c r="AF23" s="11">
        <v>49</v>
      </c>
      <c r="AG23" s="13">
        <v>3377.37</v>
      </c>
      <c r="AH23" s="11">
        <v>24</v>
      </c>
      <c r="AI23" s="11">
        <v>142</v>
      </c>
      <c r="AJ23" s="13">
        <v>9380.05</v>
      </c>
      <c r="AK23" s="11"/>
      <c r="AL23" s="12">
        <v>-0.6549</v>
      </c>
      <c r="AM23" s="12">
        <v>-0.6399</v>
      </c>
      <c r="AN23" s="11">
        <v>280</v>
      </c>
      <c r="AO23" s="13">
        <v>16532.11</v>
      </c>
      <c r="AP23" s="11">
        <v>47</v>
      </c>
      <c r="AQ23" s="11">
        <v>268</v>
      </c>
      <c r="AR23" s="13">
        <v>16143.69</v>
      </c>
      <c r="AS23" s="11"/>
      <c r="AT23" s="12">
        <v>0.0448</v>
      </c>
      <c r="AU23" s="12">
        <v>0.0241</v>
      </c>
      <c r="AV23" s="11">
        <v>64</v>
      </c>
      <c r="AW23" s="13">
        <v>3992.7</v>
      </c>
      <c r="AX23" s="11">
        <v>47</v>
      </c>
      <c r="AY23" s="11">
        <v>83</v>
      </c>
      <c r="AZ23" s="13">
        <v>4555.8</v>
      </c>
      <c r="BA23" s="11"/>
      <c r="BB23" s="12">
        <v>-0.2289</v>
      </c>
      <c r="BC23" s="12">
        <v>-0.1236</v>
      </c>
      <c r="BD23" s="11">
        <v>147</v>
      </c>
      <c r="BE23" s="13">
        <v>7564.98</v>
      </c>
      <c r="BF23" s="11">
        <v>39</v>
      </c>
      <c r="BG23" s="11">
        <v>177</v>
      </c>
      <c r="BH23" s="13">
        <v>11597.91</v>
      </c>
      <c r="BI23" s="11"/>
      <c r="BJ23" s="12">
        <v>-0.1695</v>
      </c>
      <c r="BK23" s="12">
        <v>-0.3477</v>
      </c>
      <c r="BL23" s="11">
        <v>53</v>
      </c>
      <c r="BM23" s="13">
        <v>2581.15</v>
      </c>
      <c r="BN23" s="11">
        <v>50</v>
      </c>
      <c r="BO23" s="11">
        <v>58</v>
      </c>
      <c r="BP23" s="13">
        <v>3775.48</v>
      </c>
      <c r="BQ23" s="11"/>
      <c r="BR23" s="12">
        <v>-0.0862</v>
      </c>
      <c r="BS23" s="12">
        <v>-0.3163</v>
      </c>
      <c r="BT23" s="11">
        <v>90</v>
      </c>
      <c r="BU23" s="13">
        <v>4250.26</v>
      </c>
      <c r="BV23" s="11">
        <v>50</v>
      </c>
      <c r="BW23" s="11">
        <v>135</v>
      </c>
      <c r="BX23" s="13">
        <v>6228.84</v>
      </c>
      <c r="BY23" s="11"/>
      <c r="BZ23" s="12">
        <v>-0.3333</v>
      </c>
      <c r="CA23" s="12">
        <v>-0.3176</v>
      </c>
      <c r="CB23" s="11">
        <v>13</v>
      </c>
      <c r="CC23" s="13">
        <v>932</v>
      </c>
      <c r="CD23" s="11">
        <v>50</v>
      </c>
      <c r="CE23" s="11">
        <v>40</v>
      </c>
      <c r="CF23" s="13">
        <v>2882.97</v>
      </c>
      <c r="CG23" s="11"/>
      <c r="CH23" s="12">
        <v>-0.675</v>
      </c>
      <c r="CI23" s="12">
        <v>-0.6767</v>
      </c>
      <c r="CJ23" s="11"/>
      <c r="CK23" s="13"/>
      <c r="CL23" s="11">
        <v>50</v>
      </c>
      <c r="CM23" s="11">
        <v>3</v>
      </c>
      <c r="CN23" s="13">
        <v>297.93</v>
      </c>
      <c r="CO23" s="11"/>
      <c r="CP23" s="12"/>
      <c r="CQ23" s="12"/>
      <c r="CR23" s="11"/>
      <c r="CS23" s="13"/>
      <c r="CT23" s="11"/>
      <c r="CU23" s="11"/>
      <c r="CV23" s="13"/>
      <c r="CW23" s="11"/>
      <c r="CX23" s="12"/>
      <c r="CY23" s="12"/>
      <c r="CZ23" s="11">
        <v>6</v>
      </c>
      <c r="DA23" s="13">
        <v>293.68</v>
      </c>
      <c r="DB23" s="11">
        <v>37</v>
      </c>
      <c r="DC23" s="11">
        <v>14</v>
      </c>
      <c r="DD23" s="13">
        <v>997.64</v>
      </c>
      <c r="DE23" s="11"/>
      <c r="DF23" s="12">
        <v>-0.5714</v>
      </c>
      <c r="DG23" s="12">
        <v>-0.7056</v>
      </c>
      <c r="DH23" s="11"/>
      <c r="DI23" s="13"/>
      <c r="DJ23" s="11">
        <v>8</v>
      </c>
      <c r="DK23" s="11">
        <v>4</v>
      </c>
      <c r="DL23" s="13">
        <v>245.79</v>
      </c>
      <c r="DM23" s="11"/>
      <c r="DN23" s="12"/>
      <c r="DO23" s="12"/>
      <c r="DP23" s="11"/>
      <c r="DQ23" s="13"/>
      <c r="DR23" s="11">
        <v>2</v>
      </c>
      <c r="DS23" s="11">
        <v>5</v>
      </c>
      <c r="DT23" s="13">
        <v>211.37</v>
      </c>
      <c r="DU23" s="11"/>
      <c r="DV23" s="12"/>
      <c r="DW23" s="12"/>
      <c r="DX23" s="11">
        <v>2</v>
      </c>
      <c r="DY23" s="13">
        <v>115.01</v>
      </c>
      <c r="DZ23" s="11">
        <v>11</v>
      </c>
      <c r="EA23" s="11">
        <v>1</v>
      </c>
      <c r="EB23" s="13">
        <v>60.47</v>
      </c>
      <c r="EC23" s="11"/>
      <c r="ED23" s="12">
        <v>1</v>
      </c>
      <c r="EE23" s="12">
        <v>0.9019</v>
      </c>
      <c r="EF23" s="11"/>
      <c r="EG23" s="13"/>
      <c r="EH23" s="11">
        <v>6</v>
      </c>
      <c r="EI23" s="11">
        <v>2</v>
      </c>
      <c r="EJ23" s="13">
        <v>140.56</v>
      </c>
      <c r="EK23" s="11"/>
      <c r="EL23" s="12"/>
      <c r="EM23" s="12"/>
      <c r="EN23" s="11"/>
      <c r="EO23" s="13"/>
      <c r="EP23" s="11">
        <v>24</v>
      </c>
      <c r="EQ23" s="11">
        <v>2</v>
      </c>
      <c r="ER23" s="13">
        <v>112.98</v>
      </c>
      <c r="ES23" s="11"/>
      <c r="ET23" s="12"/>
      <c r="EU23" s="12"/>
      <c r="EV23" s="11">
        <v>1</v>
      </c>
      <c r="EW23" s="13">
        <v>66.89</v>
      </c>
      <c r="EX23" s="11">
        <v>19</v>
      </c>
      <c r="EY23" s="11"/>
      <c r="EZ23" s="13"/>
      <c r="FA23" s="11"/>
      <c r="FB23" s="12"/>
      <c r="FC23" s="12"/>
      <c r="FD23" s="11"/>
      <c r="FE23" s="13"/>
      <c r="FF23" s="11">
        <v>9</v>
      </c>
      <c r="FG23" s="11">
        <v>1</v>
      </c>
      <c r="FH23" s="13">
        <v>59.74</v>
      </c>
      <c r="FI23" s="11"/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>
        <v>1</v>
      </c>
      <c r="FU23" s="13">
        <v>71.44</v>
      </c>
      <c r="FV23" s="11">
        <v>5</v>
      </c>
      <c r="FW23" s="11">
        <v>2</v>
      </c>
      <c r="FX23" s="13">
        <v>145.96</v>
      </c>
      <c r="FY23" s="11"/>
      <c r="FZ23" s="12">
        <v>-0.5</v>
      </c>
      <c r="GA23" s="12">
        <v>-0.5106</v>
      </c>
      <c r="GB23" s="11">
        <v>2</v>
      </c>
      <c r="GC23" s="13">
        <v>144.46</v>
      </c>
      <c r="GD23" s="11">
        <v>9</v>
      </c>
      <c r="GE23" s="11">
        <v>2</v>
      </c>
      <c r="GF23" s="13">
        <v>151.6</v>
      </c>
      <c r="GG23" s="11"/>
      <c r="GH23" s="12"/>
      <c r="GI23" s="12">
        <v>-0.0471</v>
      </c>
      <c r="GJ23" s="11"/>
      <c r="GK23" s="13"/>
      <c r="GL23" s="11">
        <v>24</v>
      </c>
      <c r="GM23" s="11"/>
      <c r="GN23" s="13"/>
      <c r="GO23" s="11"/>
      <c r="GP23" s="12"/>
      <c r="GQ23" s="12"/>
      <c r="GR23" s="11"/>
      <c r="GS23" s="13"/>
      <c r="GT23" s="11"/>
      <c r="GU23" s="11">
        <v>281</v>
      </c>
      <c r="GV23" s="13">
        <v>14632.06</v>
      </c>
      <c r="GW23" s="11"/>
      <c r="GX23" s="12"/>
      <c r="GY23" s="12"/>
      <c r="GZ23" s="11"/>
      <c r="HA23" s="13"/>
      <c r="HB23" s="11">
        <v>37</v>
      </c>
      <c r="HC23" s="11">
        <v>8</v>
      </c>
      <c r="HD23" s="13">
        <v>392.21</v>
      </c>
      <c r="HE23" s="11"/>
      <c r="HF23" s="12"/>
      <c r="HG23" s="12"/>
      <c r="HH23" s="11"/>
      <c r="HI23" s="13"/>
      <c r="HJ23" s="11">
        <v>11</v>
      </c>
      <c r="HK23" s="11">
        <v>2</v>
      </c>
      <c r="HL23" s="13">
        <v>158.74</v>
      </c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>
        <v>4526</v>
      </c>
      <c r="JM23" s="11">
        <v>1029</v>
      </c>
      <c r="JN23" s="11"/>
      <c r="JO23" s="11"/>
      <c r="JP23" s="11">
        <v>488</v>
      </c>
      <c r="JQ23" s="11"/>
      <c r="JR23" s="11"/>
      <c r="JS23" s="11">
        <v>30</v>
      </c>
      <c r="JT23" s="11">
        <v>118</v>
      </c>
      <c r="JU23" s="11"/>
      <c r="JV23" s="11"/>
      <c r="JW23" s="11"/>
      <c r="JX23" s="11"/>
      <c r="JY23" s="11"/>
      <c r="JZ23" s="11">
        <v>7</v>
      </c>
      <c r="KA23" s="11"/>
      <c r="KB23" s="11"/>
      <c r="KC23" s="11"/>
      <c r="KD23" s="11">
        <v>150</v>
      </c>
      <c r="KE23" s="11"/>
      <c r="KF23" s="11"/>
      <c r="KG23" s="11"/>
      <c r="KH23" s="11"/>
      <c r="KI23" s="11">
        <v>200</v>
      </c>
      <c r="KJ23" s="11"/>
      <c r="KK23" s="11"/>
      <c r="KL23" s="11"/>
      <c r="KM23" s="11"/>
      <c r="KN23" s="11"/>
      <c r="KO23" s="11"/>
      <c r="KP23" s="11"/>
      <c r="KQ23" s="11"/>
      <c r="KR23" s="11">
        <v>30</v>
      </c>
      <c r="KS23" s="11"/>
      <c r="KT23" s="11"/>
      <c r="KU23" s="11"/>
      <c r="KV23" s="11">
        <v>140</v>
      </c>
      <c r="KW23" s="11"/>
      <c r="KX23" s="11"/>
      <c r="KY23" s="11"/>
      <c r="KZ23" s="11"/>
      <c r="LA23" s="11"/>
      <c r="LB23" s="11"/>
      <c r="LC23" s="11"/>
      <c r="LD23" s="11">
        <v>330</v>
      </c>
      <c r="LE23" s="11"/>
      <c r="LF23" s="11"/>
      <c r="LG23" s="11"/>
      <c r="LH23" s="11"/>
      <c r="LI23" s="11"/>
      <c r="LJ23" s="11"/>
      <c r="LK23" s="11"/>
      <c r="LL23" s="11"/>
      <c r="LM23" s="11">
        <v>100</v>
      </c>
      <c r="LN23" s="11"/>
      <c r="LO23" s="11"/>
      <c r="LP23" s="11"/>
      <c r="LQ23" s="11"/>
      <c r="LR23" s="11"/>
      <c r="LS23" s="11"/>
      <c r="LT23" s="11">
        <v>140</v>
      </c>
      <c r="LU23" s="11"/>
      <c r="LV23" s="11"/>
      <c r="LW23" s="11"/>
      <c r="LX23" s="11"/>
      <c r="LY23" s="11"/>
      <c r="LZ23" s="11"/>
      <c r="MA23" s="11"/>
      <c r="MB23" s="11"/>
      <c r="MC23" s="11">
        <v>250</v>
      </c>
      <c r="MD23" s="11"/>
      <c r="ME23" s="11"/>
      <c r="MF23" s="11"/>
      <c r="MG23" s="11"/>
      <c r="MH23" s="11"/>
      <c r="MI23" s="11">
        <v>200</v>
      </c>
      <c r="MJ23" s="11"/>
      <c r="MK23" s="11"/>
      <c r="ML23" s="11"/>
      <c r="MM23" s="11">
        <v>440</v>
      </c>
      <c r="MN23" s="11"/>
      <c r="MO23" s="11">
        <v>90</v>
      </c>
      <c r="MP23" s="11"/>
      <c r="MQ23" s="11">
        <v>150</v>
      </c>
      <c r="MR23" s="11">
        <v>270</v>
      </c>
      <c r="MS23" s="11"/>
      <c r="MT23" s="11">
        <v>450</v>
      </c>
      <c r="MU23" s="11"/>
      <c r="MV23" s="11"/>
      <c r="MW23" s="11"/>
      <c r="MX23" s="11"/>
      <c r="MY23" s="11"/>
      <c r="MZ23" s="11"/>
    </row>
    <row r="24">
      <c r="A24" s="10" t="s">
        <v>159</v>
      </c>
      <c r="B24" s="10" t="s">
        <v>175</v>
      </c>
      <c r="C24" s="10" t="s">
        <v>164</v>
      </c>
      <c r="D24" s="11">
        <v>15168</v>
      </c>
      <c r="E24" s="11">
        <f>=ROUNDDOWN({0},0)</f>
      </c>
      <c r="F24" s="11">
        <v>9339</v>
      </c>
      <c r="G24" s="12"/>
      <c r="H24" s="11">
        <v>10</v>
      </c>
      <c r="I24" s="11">
        <f>=ROUNDDOWN({0},0)</f>
      </c>
      <c r="J24" s="11"/>
      <c r="K24" s="12"/>
      <c r="L24" s="11">
        <v>2585</v>
      </c>
      <c r="M24" s="13">
        <v>162811.73</v>
      </c>
      <c r="N24" s="11">
        <v>106</v>
      </c>
      <c r="O24" s="14">
        <v>1535.96</v>
      </c>
      <c r="P24" s="11">
        <v>4421</v>
      </c>
      <c r="Q24" s="13">
        <v>300937.68</v>
      </c>
      <c r="R24" s="11"/>
      <c r="S24" s="14"/>
      <c r="T24" s="12">
        <v>-0.4153</v>
      </c>
      <c r="U24" s="12">
        <v>-0.459</v>
      </c>
      <c r="V24" s="12"/>
      <c r="W24" s="12"/>
      <c r="X24" s="11">
        <v>597</v>
      </c>
      <c r="Y24" s="13">
        <v>38584.58</v>
      </c>
      <c r="Z24" s="11">
        <v>106</v>
      </c>
      <c r="AA24" s="11">
        <v>690</v>
      </c>
      <c r="AB24" s="13">
        <v>50049.83</v>
      </c>
      <c r="AC24" s="11"/>
      <c r="AD24" s="12">
        <v>-0.1348</v>
      </c>
      <c r="AE24" s="12">
        <v>-0.2291</v>
      </c>
      <c r="AF24" s="11">
        <v>251</v>
      </c>
      <c r="AG24" s="13">
        <v>17144.87</v>
      </c>
      <c r="AH24" s="11">
        <v>53</v>
      </c>
      <c r="AI24" s="11">
        <v>390</v>
      </c>
      <c r="AJ24" s="13">
        <v>28576.73</v>
      </c>
      <c r="AK24" s="11"/>
      <c r="AL24" s="12">
        <v>-0.3564</v>
      </c>
      <c r="AM24" s="12">
        <v>-0.4</v>
      </c>
      <c r="AN24" s="11">
        <v>649</v>
      </c>
      <c r="AO24" s="13">
        <v>44284.53</v>
      </c>
      <c r="AP24" s="11">
        <v>102</v>
      </c>
      <c r="AQ24" s="11">
        <v>826</v>
      </c>
      <c r="AR24" s="13">
        <v>60738.67</v>
      </c>
      <c r="AS24" s="11"/>
      <c r="AT24" s="12">
        <v>-0.2143</v>
      </c>
      <c r="AU24" s="12">
        <v>-0.2709</v>
      </c>
      <c r="AV24" s="11">
        <v>193</v>
      </c>
      <c r="AW24" s="13">
        <v>13681.67</v>
      </c>
      <c r="AX24" s="11">
        <v>103</v>
      </c>
      <c r="AY24" s="11">
        <v>185</v>
      </c>
      <c r="AZ24" s="13">
        <v>11460.38</v>
      </c>
      <c r="BA24" s="11"/>
      <c r="BB24" s="12">
        <v>0.0432</v>
      </c>
      <c r="BC24" s="12">
        <v>0.1938</v>
      </c>
      <c r="BD24" s="11">
        <v>279</v>
      </c>
      <c r="BE24" s="13">
        <v>16077.91</v>
      </c>
      <c r="BF24" s="11">
        <v>83</v>
      </c>
      <c r="BG24" s="11">
        <v>539</v>
      </c>
      <c r="BH24" s="13">
        <v>33658.85</v>
      </c>
      <c r="BI24" s="11"/>
      <c r="BJ24" s="12">
        <v>-0.4824</v>
      </c>
      <c r="BK24" s="12">
        <v>-0.5223</v>
      </c>
      <c r="BL24" s="11">
        <v>91</v>
      </c>
      <c r="BM24" s="13">
        <v>4744.78</v>
      </c>
      <c r="BN24" s="11">
        <v>106</v>
      </c>
      <c r="BO24" s="11">
        <v>151</v>
      </c>
      <c r="BP24" s="13">
        <v>10398.59</v>
      </c>
      <c r="BQ24" s="11"/>
      <c r="BR24" s="12">
        <v>-0.3974</v>
      </c>
      <c r="BS24" s="12">
        <v>-0.5437</v>
      </c>
      <c r="BT24" s="11">
        <v>267</v>
      </c>
      <c r="BU24" s="13">
        <v>13412.08</v>
      </c>
      <c r="BV24" s="11">
        <v>106</v>
      </c>
      <c r="BW24" s="11">
        <v>343</v>
      </c>
      <c r="BX24" s="13">
        <v>19765.27</v>
      </c>
      <c r="BY24" s="11"/>
      <c r="BZ24" s="12">
        <v>-0.2216</v>
      </c>
      <c r="CA24" s="12">
        <v>-0.3214</v>
      </c>
      <c r="CB24" s="11">
        <v>166</v>
      </c>
      <c r="CC24" s="13">
        <v>8935.14</v>
      </c>
      <c r="CD24" s="11">
        <v>106</v>
      </c>
      <c r="CE24" s="11">
        <v>238</v>
      </c>
      <c r="CF24" s="13">
        <v>17961.71</v>
      </c>
      <c r="CG24" s="11"/>
      <c r="CH24" s="12">
        <v>-0.3025</v>
      </c>
      <c r="CI24" s="12">
        <v>-0.5025</v>
      </c>
      <c r="CJ24" s="11">
        <v>1</v>
      </c>
      <c r="CK24" s="13">
        <v>93.49</v>
      </c>
      <c r="CL24" s="11">
        <v>106</v>
      </c>
      <c r="CM24" s="11">
        <v>11</v>
      </c>
      <c r="CN24" s="13">
        <v>912.68</v>
      </c>
      <c r="CO24" s="11"/>
      <c r="CP24" s="12">
        <v>-0.9091</v>
      </c>
      <c r="CQ24" s="12">
        <v>-0.8976</v>
      </c>
      <c r="CR24" s="11"/>
      <c r="CS24" s="13"/>
      <c r="CT24" s="11"/>
      <c r="CU24" s="11"/>
      <c r="CV24" s="13"/>
      <c r="CW24" s="11"/>
      <c r="CX24" s="12"/>
      <c r="CY24" s="12"/>
      <c r="CZ24" s="11">
        <v>57</v>
      </c>
      <c r="DA24" s="13">
        <v>3649.94</v>
      </c>
      <c r="DB24" s="11">
        <v>85</v>
      </c>
      <c r="DC24" s="11">
        <v>77</v>
      </c>
      <c r="DD24" s="13">
        <v>6062.93</v>
      </c>
      <c r="DE24" s="11"/>
      <c r="DF24" s="12">
        <v>-0.2597</v>
      </c>
      <c r="DG24" s="12">
        <v>-0.398</v>
      </c>
      <c r="DH24" s="11">
        <v>3</v>
      </c>
      <c r="DI24" s="13">
        <v>170.1</v>
      </c>
      <c r="DJ24" s="11">
        <v>17</v>
      </c>
      <c r="DK24" s="11">
        <v>5</v>
      </c>
      <c r="DL24" s="13">
        <v>294.78</v>
      </c>
      <c r="DM24" s="11"/>
      <c r="DN24" s="12">
        <v>-0.4</v>
      </c>
      <c r="DO24" s="12">
        <v>-0.423</v>
      </c>
      <c r="DP24" s="11">
        <v>2</v>
      </c>
      <c r="DQ24" s="13">
        <v>141.38</v>
      </c>
      <c r="DR24" s="11">
        <v>14</v>
      </c>
      <c r="DS24" s="11">
        <v>18</v>
      </c>
      <c r="DT24" s="13">
        <v>1134.97</v>
      </c>
      <c r="DU24" s="11"/>
      <c r="DV24" s="12">
        <v>-0.8889</v>
      </c>
      <c r="DW24" s="12">
        <v>-0.8754</v>
      </c>
      <c r="DX24" s="11">
        <v>12</v>
      </c>
      <c r="DY24" s="13">
        <v>734.4</v>
      </c>
      <c r="DZ24" s="11">
        <v>30</v>
      </c>
      <c r="EA24" s="11">
        <v>21</v>
      </c>
      <c r="EB24" s="13">
        <v>1568.29</v>
      </c>
      <c r="EC24" s="11"/>
      <c r="ED24" s="12">
        <v>-0.4286</v>
      </c>
      <c r="EE24" s="12">
        <v>-0.5317</v>
      </c>
      <c r="EF24" s="11"/>
      <c r="EG24" s="13"/>
      <c r="EH24" s="11">
        <v>18</v>
      </c>
      <c r="EI24" s="11">
        <v>5</v>
      </c>
      <c r="EJ24" s="13">
        <v>409.44</v>
      </c>
      <c r="EK24" s="11"/>
      <c r="EL24" s="12">
        <v>-1</v>
      </c>
      <c r="EM24" s="12">
        <v>-1</v>
      </c>
      <c r="EN24" s="11">
        <v>2</v>
      </c>
      <c r="EO24" s="13">
        <v>108.68</v>
      </c>
      <c r="EP24" s="11">
        <v>57</v>
      </c>
      <c r="EQ24" s="11">
        <v>4</v>
      </c>
      <c r="ER24" s="13">
        <v>263.4</v>
      </c>
      <c r="ES24" s="11"/>
      <c r="ET24" s="12">
        <v>-0.5</v>
      </c>
      <c r="EU24" s="12">
        <v>-0.5874</v>
      </c>
      <c r="EV24" s="11">
        <v>8</v>
      </c>
      <c r="EW24" s="13">
        <v>529.48</v>
      </c>
      <c r="EX24" s="11">
        <v>46</v>
      </c>
      <c r="EY24" s="11"/>
      <c r="EZ24" s="13"/>
      <c r="FA24" s="11"/>
      <c r="FB24" s="12"/>
      <c r="FC24" s="12"/>
      <c r="FD24" s="11">
        <v>2</v>
      </c>
      <c r="FE24" s="13">
        <v>161.66</v>
      </c>
      <c r="FF24" s="11">
        <v>18</v>
      </c>
      <c r="FG24" s="11">
        <v>2</v>
      </c>
      <c r="FH24" s="13">
        <v>145.71</v>
      </c>
      <c r="FI24" s="11"/>
      <c r="FJ24" s="12"/>
      <c r="FK24" s="12">
        <v>0.1095</v>
      </c>
      <c r="FL24" s="11"/>
      <c r="FM24" s="13"/>
      <c r="FN24" s="11"/>
      <c r="FO24" s="11"/>
      <c r="FP24" s="13"/>
      <c r="FQ24" s="11"/>
      <c r="FR24" s="12"/>
      <c r="FS24" s="12"/>
      <c r="FT24" s="11">
        <v>1</v>
      </c>
      <c r="FU24" s="13">
        <v>71.44</v>
      </c>
      <c r="FV24" s="11">
        <v>6</v>
      </c>
      <c r="FW24" s="11">
        <v>2</v>
      </c>
      <c r="FX24" s="13">
        <v>145.96</v>
      </c>
      <c r="FY24" s="11"/>
      <c r="FZ24" s="12">
        <v>-0.5</v>
      </c>
      <c r="GA24" s="12">
        <v>-0.5106</v>
      </c>
      <c r="GB24" s="11">
        <v>4</v>
      </c>
      <c r="GC24" s="13">
        <v>285.6</v>
      </c>
      <c r="GD24" s="11">
        <v>23</v>
      </c>
      <c r="GE24" s="11">
        <v>5</v>
      </c>
      <c r="GF24" s="13">
        <v>439.34</v>
      </c>
      <c r="GG24" s="11"/>
      <c r="GH24" s="12">
        <v>-0.2</v>
      </c>
      <c r="GI24" s="12">
        <v>-0.3499</v>
      </c>
      <c r="GJ24" s="11"/>
      <c r="GK24" s="13"/>
      <c r="GL24" s="11">
        <v>41</v>
      </c>
      <c r="GM24" s="11">
        <v>2</v>
      </c>
      <c r="GN24" s="13">
        <v>174.52</v>
      </c>
      <c r="GO24" s="11"/>
      <c r="GP24" s="12">
        <v>-1</v>
      </c>
      <c r="GQ24" s="12">
        <v>-1</v>
      </c>
      <c r="GR24" s="11"/>
      <c r="GS24" s="13"/>
      <c r="GT24" s="11"/>
      <c r="GU24" s="11">
        <v>870</v>
      </c>
      <c r="GV24" s="13">
        <v>54377.87</v>
      </c>
      <c r="GW24" s="11"/>
      <c r="GX24" s="12">
        <v>-1</v>
      </c>
      <c r="GY24" s="12">
        <v>-1</v>
      </c>
      <c r="GZ24" s="11"/>
      <c r="HA24" s="13"/>
      <c r="HB24" s="11">
        <v>80</v>
      </c>
      <c r="HC24" s="11">
        <v>31</v>
      </c>
      <c r="HD24" s="13">
        <v>1901.58</v>
      </c>
      <c r="HE24" s="11"/>
      <c r="HF24" s="12">
        <v>-1</v>
      </c>
      <c r="HG24" s="12">
        <v>-1</v>
      </c>
      <c r="HH24" s="11"/>
      <c r="HI24" s="13"/>
      <c r="HJ24" s="11">
        <v>29</v>
      </c>
      <c r="HK24" s="11">
        <v>6</v>
      </c>
      <c r="HL24" s="13">
        <v>496.18</v>
      </c>
      <c r="HM24" s="11"/>
      <c r="HN24" s="12">
        <v>-1</v>
      </c>
      <c r="HO24" s="12">
        <v>-1</v>
      </c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>
        <v>11622</v>
      </c>
      <c r="JM24" s="11">
        <v>1403</v>
      </c>
      <c r="JN24" s="11"/>
      <c r="JO24" s="11"/>
      <c r="JP24" s="11">
        <v>1708</v>
      </c>
      <c r="JQ24" s="11"/>
      <c r="JR24" s="11"/>
      <c r="JS24" s="11">
        <v>210</v>
      </c>
      <c r="JT24" s="11">
        <v>219</v>
      </c>
      <c r="JU24" s="11"/>
      <c r="JV24" s="11"/>
      <c r="JW24" s="11">
        <v>6</v>
      </c>
      <c r="JX24" s="11"/>
      <c r="JY24" s="11"/>
      <c r="JZ24" s="11">
        <v>7</v>
      </c>
      <c r="KA24" s="11">
        <v>3</v>
      </c>
      <c r="KB24" s="11"/>
      <c r="KC24" s="11"/>
      <c r="KD24" s="11">
        <v>280</v>
      </c>
      <c r="KE24" s="11"/>
      <c r="KF24" s="11"/>
      <c r="KG24" s="11"/>
      <c r="KH24" s="11"/>
      <c r="KI24" s="11">
        <v>1080</v>
      </c>
      <c r="KJ24" s="11"/>
      <c r="KK24" s="11"/>
      <c r="KL24" s="11"/>
      <c r="KM24" s="11">
        <v>279</v>
      </c>
      <c r="KN24" s="11"/>
      <c r="KO24" s="11"/>
      <c r="KP24" s="11"/>
      <c r="KQ24" s="11"/>
      <c r="KR24" s="11">
        <v>390</v>
      </c>
      <c r="KS24" s="11"/>
      <c r="KT24" s="11"/>
      <c r="KU24" s="11"/>
      <c r="KV24" s="11">
        <v>340</v>
      </c>
      <c r="KW24" s="11"/>
      <c r="KX24" s="11"/>
      <c r="KY24" s="11"/>
      <c r="KZ24" s="11"/>
      <c r="LA24" s="11"/>
      <c r="LB24" s="11"/>
      <c r="LC24" s="11"/>
      <c r="LD24" s="11">
        <v>1550</v>
      </c>
      <c r="LE24" s="11"/>
      <c r="LF24" s="11"/>
      <c r="LG24" s="11"/>
      <c r="LH24" s="11"/>
      <c r="LI24" s="11"/>
      <c r="LJ24" s="11"/>
      <c r="LK24" s="11">
        <v>70</v>
      </c>
      <c r="LL24" s="11"/>
      <c r="LM24" s="11">
        <v>170</v>
      </c>
      <c r="LN24" s="11"/>
      <c r="LO24" s="11"/>
      <c r="LP24" s="11"/>
      <c r="LQ24" s="11"/>
      <c r="LR24" s="11"/>
      <c r="LS24" s="11">
        <v>80</v>
      </c>
      <c r="LT24" s="11">
        <v>390</v>
      </c>
      <c r="LU24" s="11"/>
      <c r="LV24" s="11"/>
      <c r="LW24" s="11"/>
      <c r="LX24" s="11"/>
      <c r="LY24" s="11"/>
      <c r="LZ24" s="11"/>
      <c r="MA24" s="11"/>
      <c r="MB24" s="11"/>
      <c r="MC24" s="11">
        <v>820</v>
      </c>
      <c r="MD24" s="11"/>
      <c r="ME24" s="11"/>
      <c r="MF24" s="11"/>
      <c r="MG24" s="11"/>
      <c r="MH24" s="11"/>
      <c r="MI24" s="11">
        <v>290</v>
      </c>
      <c r="MJ24" s="11"/>
      <c r="MK24" s="11"/>
      <c r="ML24" s="11"/>
      <c r="MM24" s="11">
        <v>1800</v>
      </c>
      <c r="MN24" s="11"/>
      <c r="MO24" s="11">
        <v>260</v>
      </c>
      <c r="MP24" s="11"/>
      <c r="MQ24" s="11">
        <v>570</v>
      </c>
      <c r="MR24" s="11">
        <v>520</v>
      </c>
      <c r="MS24" s="11"/>
      <c r="MT24" s="11">
        <v>450</v>
      </c>
      <c r="MU24" s="11"/>
      <c r="MV24" s="11"/>
      <c r="MW24" s="11"/>
      <c r="MX24" s="11"/>
      <c r="MY24" s="11"/>
      <c r="MZ24" s="11"/>
    </row>
    <row r="25">
      <c r="A25" s="10" t="s">
        <v>159</v>
      </c>
      <c r="B25" s="10" t="s">
        <v>176</v>
      </c>
      <c r="C25" s="10" t="s">
        <v>161</v>
      </c>
      <c r="D25" s="11">
        <v>4215</v>
      </c>
      <c r="E25" s="11">
        <f>=ROUNDDOWN(8.97954835960801,0)</f>
      </c>
      <c r="F25" s="11">
        <v>10326</v>
      </c>
      <c r="G25" s="12">
        <v>0.9422</v>
      </c>
      <c r="H25" s="11"/>
      <c r="I25" s="11">
        <f>=ROUNDDOWN({0},0)</f>
      </c>
      <c r="J25" s="11"/>
      <c r="K25" s="12"/>
      <c r="L25" s="11">
        <v>2410</v>
      </c>
      <c r="M25" s="13">
        <v>130191.76</v>
      </c>
      <c r="N25" s="11">
        <v>34</v>
      </c>
      <c r="O25" s="14">
        <v>3829.17</v>
      </c>
      <c r="P25" s="11">
        <v>3047</v>
      </c>
      <c r="Q25" s="13">
        <v>165503.16</v>
      </c>
      <c r="R25" s="11">
        <v>47</v>
      </c>
      <c r="S25" s="14">
        <v>3521.34</v>
      </c>
      <c r="T25" s="12">
        <v>-0.2091</v>
      </c>
      <c r="U25" s="12">
        <v>-0.2134</v>
      </c>
      <c r="V25" s="12">
        <v>-0.2766</v>
      </c>
      <c r="W25" s="12">
        <v>0.0874</v>
      </c>
      <c r="X25" s="11">
        <v>394</v>
      </c>
      <c r="Y25" s="13">
        <v>20162.53</v>
      </c>
      <c r="Z25" s="11">
        <v>34</v>
      </c>
      <c r="AA25" s="11">
        <v>394</v>
      </c>
      <c r="AB25" s="13">
        <v>20528.24</v>
      </c>
      <c r="AC25" s="11">
        <v>41</v>
      </c>
      <c r="AD25" s="12"/>
      <c r="AE25" s="12">
        <v>-0.0178</v>
      </c>
      <c r="AF25" s="11">
        <v>683</v>
      </c>
      <c r="AG25" s="13">
        <v>42184.84</v>
      </c>
      <c r="AH25" s="11">
        <v>28</v>
      </c>
      <c r="AI25" s="11">
        <v>795</v>
      </c>
      <c r="AJ25" s="13">
        <v>48569.37</v>
      </c>
      <c r="AK25" s="11">
        <v>28</v>
      </c>
      <c r="AL25" s="12">
        <v>-0.1409</v>
      </c>
      <c r="AM25" s="12">
        <v>-0.1315</v>
      </c>
      <c r="AN25" s="11">
        <v>385</v>
      </c>
      <c r="AO25" s="13">
        <v>21685.2</v>
      </c>
      <c r="AP25" s="11">
        <v>30</v>
      </c>
      <c r="AQ25" s="11">
        <v>564</v>
      </c>
      <c r="AR25" s="13">
        <v>31986.57</v>
      </c>
      <c r="AS25" s="11">
        <v>37</v>
      </c>
      <c r="AT25" s="12">
        <v>-0.3174</v>
      </c>
      <c r="AU25" s="12">
        <v>-0.3221</v>
      </c>
      <c r="AV25" s="11">
        <v>216</v>
      </c>
      <c r="AW25" s="13">
        <v>12397.19</v>
      </c>
      <c r="AX25" s="11">
        <v>34</v>
      </c>
      <c r="AY25" s="11">
        <v>98</v>
      </c>
      <c r="AZ25" s="13">
        <v>5255.25</v>
      </c>
      <c r="BA25" s="11">
        <v>41</v>
      </c>
      <c r="BB25" s="12">
        <v>1.2041</v>
      </c>
      <c r="BC25" s="12">
        <v>1.359</v>
      </c>
      <c r="BD25" s="11">
        <v>197</v>
      </c>
      <c r="BE25" s="13">
        <v>8985.29</v>
      </c>
      <c r="BF25" s="11">
        <v>31</v>
      </c>
      <c r="BG25" s="11">
        <v>201</v>
      </c>
      <c r="BH25" s="13">
        <v>9400.39</v>
      </c>
      <c r="BI25" s="11">
        <v>37</v>
      </c>
      <c r="BJ25" s="12">
        <v>-0.0199</v>
      </c>
      <c r="BK25" s="12">
        <v>-0.0442</v>
      </c>
      <c r="BL25" s="11">
        <v>61</v>
      </c>
      <c r="BM25" s="13">
        <v>2998.56</v>
      </c>
      <c r="BN25" s="11">
        <v>34</v>
      </c>
      <c r="BO25" s="11">
        <v>104</v>
      </c>
      <c r="BP25" s="13">
        <v>5418.94</v>
      </c>
      <c r="BQ25" s="11">
        <v>41</v>
      </c>
      <c r="BR25" s="12">
        <v>-0.4135</v>
      </c>
      <c r="BS25" s="12">
        <v>-0.4467</v>
      </c>
      <c r="BT25" s="11">
        <v>107</v>
      </c>
      <c r="BU25" s="13">
        <v>4499.36</v>
      </c>
      <c r="BV25" s="11">
        <v>34</v>
      </c>
      <c r="BW25" s="11">
        <v>77</v>
      </c>
      <c r="BX25" s="13">
        <v>3547.79</v>
      </c>
      <c r="BY25" s="11">
        <v>41</v>
      </c>
      <c r="BZ25" s="12">
        <v>0.3896</v>
      </c>
      <c r="CA25" s="12">
        <v>0.2682</v>
      </c>
      <c r="CB25" s="11">
        <v>241</v>
      </c>
      <c r="CC25" s="13">
        <v>10828.18</v>
      </c>
      <c r="CD25" s="11">
        <v>34</v>
      </c>
      <c r="CE25" s="11">
        <v>80</v>
      </c>
      <c r="CF25" s="13">
        <v>3946.91</v>
      </c>
      <c r="CG25" s="11">
        <v>37</v>
      </c>
      <c r="CH25" s="12">
        <v>2.0125</v>
      </c>
      <c r="CI25" s="12">
        <v>1.7435</v>
      </c>
      <c r="CJ25" s="11">
        <v>24</v>
      </c>
      <c r="CK25" s="13">
        <v>1377.51</v>
      </c>
      <c r="CL25" s="11">
        <v>34</v>
      </c>
      <c r="CM25" s="11">
        <v>4</v>
      </c>
      <c r="CN25" s="13">
        <v>231.92</v>
      </c>
      <c r="CO25" s="11">
        <v>47</v>
      </c>
      <c r="CP25" s="12">
        <v>5</v>
      </c>
      <c r="CQ25" s="12">
        <v>4.9396</v>
      </c>
      <c r="CR25" s="11">
        <v>9</v>
      </c>
      <c r="CS25" s="13">
        <v>514.35</v>
      </c>
      <c r="CT25" s="11">
        <v>4</v>
      </c>
      <c r="CU25" s="11">
        <v>59</v>
      </c>
      <c r="CV25" s="13">
        <v>3025.02</v>
      </c>
      <c r="CW25" s="11">
        <v>21</v>
      </c>
      <c r="CX25" s="12">
        <v>-0.8475</v>
      </c>
      <c r="CY25" s="12">
        <v>-0.83</v>
      </c>
      <c r="CZ25" s="11">
        <v>64</v>
      </c>
      <c r="DA25" s="13">
        <v>3192.6</v>
      </c>
      <c r="DB25" s="11">
        <v>32</v>
      </c>
      <c r="DC25" s="11">
        <v>98</v>
      </c>
      <c r="DD25" s="13">
        <v>4910.82</v>
      </c>
      <c r="DE25" s="11">
        <v>27</v>
      </c>
      <c r="DF25" s="12">
        <v>-0.3469</v>
      </c>
      <c r="DG25" s="12">
        <v>-0.3499</v>
      </c>
      <c r="DH25" s="11"/>
      <c r="DI25" s="13"/>
      <c r="DJ25" s="11">
        <v>1</v>
      </c>
      <c r="DK25" s="11">
        <v>34</v>
      </c>
      <c r="DL25" s="13">
        <v>1617.04</v>
      </c>
      <c r="DM25" s="11">
        <v>17</v>
      </c>
      <c r="DN25" s="12"/>
      <c r="DO25" s="12"/>
      <c r="DP25" s="11">
        <v>24</v>
      </c>
      <c r="DQ25" s="13">
        <v>1148.35</v>
      </c>
      <c r="DR25" s="11">
        <v>32</v>
      </c>
      <c r="DS25" s="11">
        <v>16</v>
      </c>
      <c r="DT25" s="13">
        <v>783.49</v>
      </c>
      <c r="DU25" s="11">
        <v>29</v>
      </c>
      <c r="DV25" s="12">
        <v>0.5</v>
      </c>
      <c r="DW25" s="12">
        <v>0.4657</v>
      </c>
      <c r="DX25" s="11">
        <v>3</v>
      </c>
      <c r="DY25" s="13">
        <v>121.53</v>
      </c>
      <c r="DZ25" s="11">
        <v>11</v>
      </c>
      <c r="EA25" s="11">
        <v>5</v>
      </c>
      <c r="EB25" s="13">
        <v>223.86</v>
      </c>
      <c r="EC25" s="11">
        <v>6</v>
      </c>
      <c r="ED25" s="12">
        <v>-0.4</v>
      </c>
      <c r="EE25" s="12">
        <v>-0.4571</v>
      </c>
      <c r="EF25" s="11">
        <v>1</v>
      </c>
      <c r="EG25" s="13">
        <v>44.56</v>
      </c>
      <c r="EH25" s="11">
        <v>7</v>
      </c>
      <c r="EI25" s="11">
        <v>1</v>
      </c>
      <c r="EJ25" s="13">
        <v>45.9</v>
      </c>
      <c r="EK25" s="11">
        <v>7</v>
      </c>
      <c r="EL25" s="12"/>
      <c r="EM25" s="12">
        <v>-0.0292</v>
      </c>
      <c r="EN25" s="11">
        <v>1</v>
      </c>
      <c r="EO25" s="13">
        <v>51.71</v>
      </c>
      <c r="EP25" s="11">
        <v>10</v>
      </c>
      <c r="EQ25" s="11"/>
      <c r="ER25" s="13"/>
      <c r="ES25" s="11">
        <v>11</v>
      </c>
      <c r="ET25" s="12"/>
      <c r="EU25" s="12"/>
      <c r="EV25" s="11"/>
      <c r="EW25" s="13"/>
      <c r="EX25" s="11">
        <v>22</v>
      </c>
      <c r="EY25" s="11">
        <v>15</v>
      </c>
      <c r="EZ25" s="13">
        <v>721.43</v>
      </c>
      <c r="FA25" s="11">
        <v>29</v>
      </c>
      <c r="FB25" s="12"/>
      <c r="FC25" s="12"/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/>
      <c r="FO25" s="11"/>
      <c r="FP25" s="13"/>
      <c r="FQ25" s="11"/>
      <c r="FR25" s="12"/>
      <c r="FS25" s="12"/>
      <c r="FT25" s="11"/>
      <c r="FU25" s="13"/>
      <c r="FV25" s="11"/>
      <c r="FW25" s="11"/>
      <c r="FX25" s="13"/>
      <c r="FY25" s="11"/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>
        <v>27</v>
      </c>
      <c r="GM25" s="11"/>
      <c r="GN25" s="13"/>
      <c r="GO25" s="11">
        <v>15</v>
      </c>
      <c r="GP25" s="12"/>
      <c r="GQ25" s="12"/>
      <c r="GR25" s="11"/>
      <c r="GS25" s="13"/>
      <c r="GT25" s="11"/>
      <c r="GU25" s="11">
        <v>501</v>
      </c>
      <c r="GV25" s="13">
        <v>25239.82</v>
      </c>
      <c r="GW25" s="11">
        <v>41</v>
      </c>
      <c r="GX25" s="12"/>
      <c r="GY25" s="12"/>
      <c r="GZ25" s="11"/>
      <c r="HA25" s="13"/>
      <c r="HB25" s="11">
        <v>32</v>
      </c>
      <c r="HC25" s="11">
        <v>1</v>
      </c>
      <c r="HD25" s="13">
        <v>50.4</v>
      </c>
      <c r="HE25" s="11">
        <v>37</v>
      </c>
      <c r="HF25" s="12"/>
      <c r="HG25" s="12"/>
      <c r="HH25" s="11"/>
      <c r="HI25" s="13"/>
      <c r="HJ25" s="11">
        <v>18</v>
      </c>
      <c r="HK25" s="11"/>
      <c r="HL25" s="13"/>
      <c r="HM25" s="11">
        <v>6</v>
      </c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>
        <v>3957</v>
      </c>
      <c r="JM25" s="11"/>
      <c r="JN25" s="11"/>
      <c r="JO25" s="11"/>
      <c r="JP25" s="11">
        <v>257</v>
      </c>
      <c r="JQ25" s="11"/>
      <c r="JR25" s="11"/>
      <c r="JS25" s="11"/>
      <c r="JT25" s="11">
        <v>1</v>
      </c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>
        <v>40</v>
      </c>
      <c r="KI25" s="11"/>
      <c r="KJ25" s="11"/>
      <c r="KK25" s="11">
        <v>370</v>
      </c>
      <c r="KL25" s="11"/>
      <c r="KM25" s="11"/>
      <c r="KN25" s="11"/>
      <c r="KO25" s="11"/>
      <c r="KP25" s="11">
        <v>160</v>
      </c>
      <c r="KQ25" s="11"/>
      <c r="KR25" s="11"/>
      <c r="KS25" s="11"/>
      <c r="KT25" s="11"/>
      <c r="KU25" s="11">
        <v>120</v>
      </c>
      <c r="KV25" s="11">
        <v>150</v>
      </c>
      <c r="KW25" s="11">
        <v>80</v>
      </c>
      <c r="KX25" s="11"/>
      <c r="KY25" s="11">
        <v>146</v>
      </c>
      <c r="KZ25" s="11"/>
      <c r="LA25" s="11"/>
      <c r="LB25" s="11"/>
      <c r="LC25" s="11"/>
      <c r="LD25" s="11"/>
      <c r="LE25" s="11"/>
      <c r="LF25" s="11"/>
      <c r="LG25" s="11">
        <v>140</v>
      </c>
      <c r="LH25" s="11"/>
      <c r="LI25" s="11"/>
      <c r="LJ25" s="11"/>
      <c r="LK25" s="11"/>
      <c r="LL25" s="11"/>
      <c r="LM25" s="11"/>
      <c r="LN25" s="11">
        <v>320</v>
      </c>
      <c r="LO25" s="11"/>
      <c r="LP25" s="11">
        <v>50</v>
      </c>
      <c r="LQ25" s="11">
        <v>60</v>
      </c>
      <c r="LR25" s="11">
        <v>980</v>
      </c>
      <c r="LS25" s="11"/>
      <c r="LT25" s="11"/>
      <c r="LU25" s="11">
        <v>440</v>
      </c>
      <c r="LV25" s="11">
        <v>420</v>
      </c>
      <c r="LW25" s="11"/>
      <c r="LX25" s="11">
        <v>110</v>
      </c>
      <c r="LY25" s="11">
        <v>750</v>
      </c>
      <c r="LZ25" s="11"/>
      <c r="MA25" s="11">
        <v>240</v>
      </c>
      <c r="MB25" s="11">
        <v>600</v>
      </c>
      <c r="MC25" s="11"/>
      <c r="MD25" s="11">
        <v>570</v>
      </c>
      <c r="ME25" s="11"/>
      <c r="MF25" s="11"/>
      <c r="MG25" s="11">
        <v>1320</v>
      </c>
      <c r="MH25" s="11"/>
      <c r="MI25" s="11"/>
      <c r="MJ25" s="11">
        <v>290</v>
      </c>
      <c r="MK25" s="11">
        <v>320</v>
      </c>
      <c r="ML25" s="11"/>
      <c r="MM25" s="11"/>
      <c r="MN25" s="11">
        <v>740</v>
      </c>
      <c r="MO25" s="11"/>
      <c r="MP25" s="11"/>
      <c r="MQ25" s="11"/>
      <c r="MR25" s="11"/>
      <c r="MS25" s="11">
        <v>650</v>
      </c>
      <c r="MT25" s="11"/>
      <c r="MU25" s="11"/>
      <c r="MV25" s="11">
        <v>760</v>
      </c>
      <c r="MW25" s="11"/>
      <c r="MX25" s="11">
        <v>50</v>
      </c>
      <c r="MY25" s="11">
        <v>450</v>
      </c>
      <c r="MZ25" s="11"/>
    </row>
    <row r="26">
      <c r="A26" s="10" t="s">
        <v>159</v>
      </c>
      <c r="B26" s="10" t="s">
        <v>176</v>
      </c>
      <c r="C26" s="10" t="s">
        <v>162</v>
      </c>
      <c r="D26" s="11">
        <v>4879</v>
      </c>
      <c r="E26" s="11">
        <f>=ROUNDDOWN(20.0947281713344,0)</f>
      </c>
      <c r="F26" s="11">
        <v>4304</v>
      </c>
      <c r="G26" s="12">
        <v>1</v>
      </c>
      <c r="H26" s="11"/>
      <c r="I26" s="11">
        <f>=ROUNDDOWN({0},0)</f>
      </c>
      <c r="J26" s="11"/>
      <c r="K26" s="12"/>
      <c r="L26" s="11">
        <v>1159</v>
      </c>
      <c r="M26" s="13">
        <v>57084</v>
      </c>
      <c r="N26" s="11">
        <v>25</v>
      </c>
      <c r="O26" s="14">
        <v>2283.36</v>
      </c>
      <c r="P26" s="11">
        <v>965</v>
      </c>
      <c r="Q26" s="13">
        <v>46743.38</v>
      </c>
      <c r="R26" s="11">
        <v>25</v>
      </c>
      <c r="S26" s="14">
        <v>1869.74</v>
      </c>
      <c r="T26" s="12">
        <v>0.201</v>
      </c>
      <c r="U26" s="12">
        <v>0.2212</v>
      </c>
      <c r="V26" s="12"/>
      <c r="W26" s="12">
        <v>0.2212</v>
      </c>
      <c r="X26" s="11">
        <v>160</v>
      </c>
      <c r="Y26" s="13">
        <v>7427.67</v>
      </c>
      <c r="Z26" s="11">
        <v>21</v>
      </c>
      <c r="AA26" s="11">
        <v>121</v>
      </c>
      <c r="AB26" s="13">
        <v>5696.25</v>
      </c>
      <c r="AC26" s="11">
        <v>21</v>
      </c>
      <c r="AD26" s="12">
        <v>0.3223</v>
      </c>
      <c r="AE26" s="12">
        <v>0.304</v>
      </c>
      <c r="AF26" s="11">
        <v>591</v>
      </c>
      <c r="AG26" s="13">
        <v>30312.82</v>
      </c>
      <c r="AH26" s="11">
        <v>19</v>
      </c>
      <c r="AI26" s="11">
        <v>333</v>
      </c>
      <c r="AJ26" s="13">
        <v>17240.16</v>
      </c>
      <c r="AK26" s="11">
        <v>17</v>
      </c>
      <c r="AL26" s="12">
        <v>0.7748</v>
      </c>
      <c r="AM26" s="12">
        <v>0.7583</v>
      </c>
      <c r="AN26" s="11">
        <v>96</v>
      </c>
      <c r="AO26" s="13">
        <v>4764.79</v>
      </c>
      <c r="AP26" s="11">
        <v>21</v>
      </c>
      <c r="AQ26" s="11">
        <v>109</v>
      </c>
      <c r="AR26" s="13">
        <v>5922.07</v>
      </c>
      <c r="AS26" s="11">
        <v>21</v>
      </c>
      <c r="AT26" s="12">
        <v>-0.1193</v>
      </c>
      <c r="AU26" s="12">
        <v>-0.1954</v>
      </c>
      <c r="AV26" s="11">
        <v>102</v>
      </c>
      <c r="AW26" s="13">
        <v>4968.45</v>
      </c>
      <c r="AX26" s="11">
        <v>25</v>
      </c>
      <c r="AY26" s="11">
        <v>49</v>
      </c>
      <c r="AZ26" s="13">
        <v>1848.32</v>
      </c>
      <c r="BA26" s="11">
        <v>25</v>
      </c>
      <c r="BB26" s="12">
        <v>1.0816</v>
      </c>
      <c r="BC26" s="12">
        <v>1.6881</v>
      </c>
      <c r="BD26" s="11">
        <v>35</v>
      </c>
      <c r="BE26" s="13">
        <v>1651.78</v>
      </c>
      <c r="BF26" s="11">
        <v>25</v>
      </c>
      <c r="BG26" s="11">
        <v>70</v>
      </c>
      <c r="BH26" s="13">
        <v>3183.51</v>
      </c>
      <c r="BI26" s="11">
        <v>21</v>
      </c>
      <c r="BJ26" s="12">
        <v>-0.5</v>
      </c>
      <c r="BK26" s="12">
        <v>-0.4811</v>
      </c>
      <c r="BL26" s="11">
        <v>74</v>
      </c>
      <c r="BM26" s="13">
        <v>3649.58</v>
      </c>
      <c r="BN26" s="11">
        <v>25</v>
      </c>
      <c r="BO26" s="11">
        <v>74</v>
      </c>
      <c r="BP26" s="13">
        <v>3635.39</v>
      </c>
      <c r="BQ26" s="11">
        <v>25</v>
      </c>
      <c r="BR26" s="12"/>
      <c r="BS26" s="12">
        <v>0.0039</v>
      </c>
      <c r="BT26" s="11">
        <v>53</v>
      </c>
      <c r="BU26" s="13">
        <v>2220.29</v>
      </c>
      <c r="BV26" s="11">
        <v>25</v>
      </c>
      <c r="BW26" s="11">
        <v>40</v>
      </c>
      <c r="BX26" s="13">
        <v>1648.78</v>
      </c>
      <c r="BY26" s="11">
        <v>25</v>
      </c>
      <c r="BZ26" s="12">
        <v>0.325</v>
      </c>
      <c r="CA26" s="12">
        <v>0.3466</v>
      </c>
      <c r="CB26" s="11">
        <v>7</v>
      </c>
      <c r="CC26" s="13">
        <v>336.73</v>
      </c>
      <c r="CD26" s="11">
        <v>25</v>
      </c>
      <c r="CE26" s="11">
        <v>7</v>
      </c>
      <c r="CF26" s="13">
        <v>289.1</v>
      </c>
      <c r="CG26" s="11">
        <v>21</v>
      </c>
      <c r="CH26" s="12"/>
      <c r="CI26" s="12">
        <v>0.1648</v>
      </c>
      <c r="CJ26" s="11">
        <v>6</v>
      </c>
      <c r="CK26" s="13">
        <v>342.94</v>
      </c>
      <c r="CL26" s="11">
        <v>25</v>
      </c>
      <c r="CM26" s="11">
        <v>2</v>
      </c>
      <c r="CN26" s="13">
        <v>189.98</v>
      </c>
      <c r="CO26" s="11">
        <v>25</v>
      </c>
      <c r="CP26" s="12">
        <v>2</v>
      </c>
      <c r="CQ26" s="12">
        <v>0.8051</v>
      </c>
      <c r="CR26" s="11"/>
      <c r="CS26" s="13"/>
      <c r="CT26" s="11"/>
      <c r="CU26" s="11">
        <v>8</v>
      </c>
      <c r="CV26" s="13">
        <v>370.54</v>
      </c>
      <c r="CW26" s="11">
        <v>12</v>
      </c>
      <c r="CX26" s="12"/>
      <c r="CY26" s="12"/>
      <c r="CZ26" s="11">
        <v>23</v>
      </c>
      <c r="DA26" s="13">
        <v>894.99</v>
      </c>
      <c r="DB26" s="11">
        <v>23</v>
      </c>
      <c r="DC26" s="11">
        <v>21</v>
      </c>
      <c r="DD26" s="13">
        <v>991.5</v>
      </c>
      <c r="DE26" s="11">
        <v>19</v>
      </c>
      <c r="DF26" s="12">
        <v>0.0952</v>
      </c>
      <c r="DG26" s="12">
        <v>-0.0973</v>
      </c>
      <c r="DH26" s="11">
        <v>9</v>
      </c>
      <c r="DI26" s="13">
        <v>373.59</v>
      </c>
      <c r="DJ26" s="11">
        <v>4</v>
      </c>
      <c r="DK26" s="11">
        <v>6</v>
      </c>
      <c r="DL26" s="13">
        <v>287.28</v>
      </c>
      <c r="DM26" s="11">
        <v>8</v>
      </c>
      <c r="DN26" s="12">
        <v>0.5</v>
      </c>
      <c r="DO26" s="12">
        <v>0.3004</v>
      </c>
      <c r="DP26" s="11">
        <v>1</v>
      </c>
      <c r="DQ26" s="13">
        <v>39.59</v>
      </c>
      <c r="DR26" s="11">
        <v>21</v>
      </c>
      <c r="DS26" s="11">
        <v>4</v>
      </c>
      <c r="DT26" s="13">
        <v>178.18</v>
      </c>
      <c r="DU26" s="11">
        <v>17</v>
      </c>
      <c r="DV26" s="12">
        <v>-0.75</v>
      </c>
      <c r="DW26" s="12">
        <v>-0.7778</v>
      </c>
      <c r="DX26" s="11">
        <v>2</v>
      </c>
      <c r="DY26" s="13">
        <v>100.78</v>
      </c>
      <c r="DZ26" s="11">
        <v>2</v>
      </c>
      <c r="EA26" s="11">
        <v>1</v>
      </c>
      <c r="EB26" s="13">
        <v>50.39</v>
      </c>
      <c r="EC26" s="11">
        <v>2</v>
      </c>
      <c r="ED26" s="12">
        <v>1</v>
      </c>
      <c r="EE26" s="12">
        <v>1</v>
      </c>
      <c r="EF26" s="11"/>
      <c r="EG26" s="13"/>
      <c r="EH26" s="11">
        <v>8</v>
      </c>
      <c r="EI26" s="11"/>
      <c r="EJ26" s="13"/>
      <c r="EK26" s="11">
        <v>8</v>
      </c>
      <c r="EL26" s="12"/>
      <c r="EM26" s="12"/>
      <c r="EN26" s="11"/>
      <c r="EO26" s="13"/>
      <c r="EP26" s="11">
        <v>9</v>
      </c>
      <c r="EQ26" s="11">
        <v>1</v>
      </c>
      <c r="ER26" s="13">
        <v>52.5</v>
      </c>
      <c r="ES26" s="11">
        <v>10</v>
      </c>
      <c r="ET26" s="12"/>
      <c r="EU26" s="12"/>
      <c r="EV26" s="11"/>
      <c r="EW26" s="13"/>
      <c r="EX26" s="11">
        <v>13</v>
      </c>
      <c r="EY26" s="11">
        <v>4</v>
      </c>
      <c r="EZ26" s="13">
        <v>173.68</v>
      </c>
      <c r="FA26" s="11">
        <v>17</v>
      </c>
      <c r="FB26" s="12"/>
      <c r="FC26" s="12"/>
      <c r="FD26" s="11"/>
      <c r="FE26" s="13"/>
      <c r="FF26" s="11">
        <v>4</v>
      </c>
      <c r="FG26" s="11"/>
      <c r="FH26" s="13"/>
      <c r="FI26" s="11">
        <v>4</v>
      </c>
      <c r="FJ26" s="12"/>
      <c r="FK26" s="12"/>
      <c r="FL26" s="11"/>
      <c r="FM26" s="13"/>
      <c r="FN26" s="11"/>
      <c r="FO26" s="11"/>
      <c r="FP26" s="13"/>
      <c r="FQ26" s="11"/>
      <c r="FR26" s="12"/>
      <c r="FS26" s="12"/>
      <c r="FT26" s="11"/>
      <c r="FU26" s="13"/>
      <c r="FV26" s="11"/>
      <c r="FW26" s="11"/>
      <c r="FX26" s="13"/>
      <c r="FY26" s="11"/>
      <c r="FZ26" s="12"/>
      <c r="GA26" s="12"/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>
        <v>23</v>
      </c>
      <c r="GM26" s="11"/>
      <c r="GN26" s="13"/>
      <c r="GO26" s="11">
        <v>10</v>
      </c>
      <c r="GP26" s="12"/>
      <c r="GQ26" s="12"/>
      <c r="GR26" s="11"/>
      <c r="GS26" s="13"/>
      <c r="GT26" s="11"/>
      <c r="GU26" s="11">
        <v>115</v>
      </c>
      <c r="GV26" s="13">
        <v>4985.75</v>
      </c>
      <c r="GW26" s="11">
        <v>25</v>
      </c>
      <c r="GX26" s="12"/>
      <c r="GY26" s="12"/>
      <c r="GZ26" s="11"/>
      <c r="HA26" s="13"/>
      <c r="HB26" s="11">
        <v>23</v>
      </c>
      <c r="HC26" s="11"/>
      <c r="HD26" s="13"/>
      <c r="HE26" s="11">
        <v>21</v>
      </c>
      <c r="HF26" s="12"/>
      <c r="HG26" s="12"/>
      <c r="HH26" s="11"/>
      <c r="HI26" s="13"/>
      <c r="HJ26" s="11">
        <v>15</v>
      </c>
      <c r="HK26" s="11"/>
      <c r="HL26" s="13"/>
      <c r="HM26" s="11">
        <v>9</v>
      </c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>
        <v>4413</v>
      </c>
      <c r="JM26" s="11"/>
      <c r="JN26" s="11"/>
      <c r="JO26" s="11"/>
      <c r="JP26" s="11">
        <v>456</v>
      </c>
      <c r="JQ26" s="11"/>
      <c r="JR26" s="11"/>
      <c r="JS26" s="11"/>
      <c r="JT26" s="11"/>
      <c r="JU26" s="11"/>
      <c r="JV26" s="11"/>
      <c r="JW26" s="11">
        <v>10</v>
      </c>
      <c r="JX26" s="11"/>
      <c r="JY26" s="11"/>
      <c r="JZ26" s="11"/>
      <c r="KA26" s="11"/>
      <c r="KB26" s="11"/>
      <c r="KC26" s="11"/>
      <c r="KD26" s="11"/>
      <c r="KE26" s="11"/>
      <c r="KF26" s="11"/>
      <c r="KG26" s="11"/>
      <c r="KH26" s="11">
        <v>110</v>
      </c>
      <c r="KI26" s="11"/>
      <c r="KJ26" s="11"/>
      <c r="KK26" s="11">
        <v>534</v>
      </c>
      <c r="KL26" s="11"/>
      <c r="KM26" s="11"/>
      <c r="KN26" s="11"/>
      <c r="KO26" s="11"/>
      <c r="KP26" s="11"/>
      <c r="KQ26" s="11"/>
      <c r="KR26" s="11"/>
      <c r="KS26" s="11"/>
      <c r="KT26" s="11"/>
      <c r="KU26" s="11"/>
      <c r="KV26" s="11">
        <v>30</v>
      </c>
      <c r="KW26" s="11"/>
      <c r="KX26" s="11"/>
      <c r="KY26" s="11"/>
      <c r="KZ26" s="11"/>
      <c r="LA26" s="11"/>
      <c r="LB26" s="11"/>
      <c r="LC26" s="11"/>
      <c r="LD26" s="11"/>
      <c r="LE26" s="11"/>
      <c r="LF26" s="11"/>
      <c r="LG26" s="11">
        <v>30</v>
      </c>
      <c r="LH26" s="11"/>
      <c r="LI26" s="11"/>
      <c r="LJ26" s="11"/>
      <c r="LK26" s="11"/>
      <c r="LL26" s="11"/>
      <c r="LM26" s="11"/>
      <c r="LN26" s="11">
        <v>50</v>
      </c>
      <c r="LO26" s="11"/>
      <c r="LP26" s="11"/>
      <c r="LQ26" s="11"/>
      <c r="LR26" s="11">
        <v>620</v>
      </c>
      <c r="LS26" s="11"/>
      <c r="LT26" s="11"/>
      <c r="LU26" s="11">
        <v>30</v>
      </c>
      <c r="LV26" s="11">
        <v>200</v>
      </c>
      <c r="LW26" s="11"/>
      <c r="LX26" s="11">
        <v>30</v>
      </c>
      <c r="LY26" s="11">
        <v>260</v>
      </c>
      <c r="LZ26" s="11"/>
      <c r="MA26" s="11">
        <v>30</v>
      </c>
      <c r="MB26" s="11">
        <v>430</v>
      </c>
      <c r="MC26" s="11"/>
      <c r="MD26" s="11"/>
      <c r="ME26" s="11"/>
      <c r="MF26" s="11"/>
      <c r="MG26" s="11">
        <v>980</v>
      </c>
      <c r="MH26" s="11"/>
      <c r="MI26" s="11"/>
      <c r="MJ26" s="11">
        <v>110</v>
      </c>
      <c r="MK26" s="11">
        <v>210</v>
      </c>
      <c r="ML26" s="11"/>
      <c r="MM26" s="11"/>
      <c r="MN26" s="11">
        <v>190</v>
      </c>
      <c r="MO26" s="11"/>
      <c r="MP26" s="11"/>
      <c r="MQ26" s="11"/>
      <c r="MR26" s="11"/>
      <c r="MS26" s="11">
        <v>250</v>
      </c>
      <c r="MT26" s="11"/>
      <c r="MU26" s="11"/>
      <c r="MV26" s="11">
        <v>50</v>
      </c>
      <c r="MW26" s="11"/>
      <c r="MX26" s="11">
        <v>30</v>
      </c>
      <c r="MY26" s="11">
        <v>130</v>
      </c>
      <c r="MZ26" s="11"/>
    </row>
    <row r="27">
      <c r="A27" s="10" t="s">
        <v>159</v>
      </c>
      <c r="B27" s="10" t="s">
        <v>176</v>
      </c>
      <c r="C27" s="10" t="s">
        <v>166</v>
      </c>
      <c r="D27" s="11">
        <v>1422</v>
      </c>
      <c r="E27" s="11">
        <f>=ROUNDDOWN(13.8461538461538,0)</f>
      </c>
      <c r="F27" s="11">
        <v>1920</v>
      </c>
      <c r="G27" s="12">
        <v>0.8704</v>
      </c>
      <c r="H27" s="11"/>
      <c r="I27" s="11">
        <f>=ROUNDDOWN({0},0)</f>
      </c>
      <c r="J27" s="11"/>
      <c r="K27" s="12"/>
      <c r="L27" s="11">
        <v>309</v>
      </c>
      <c r="M27" s="13">
        <v>13144.58</v>
      </c>
      <c r="N27" s="11">
        <v>15</v>
      </c>
      <c r="O27" s="14">
        <v>876.31</v>
      </c>
      <c r="P27" s="11">
        <v>684</v>
      </c>
      <c r="Q27" s="13">
        <v>30047.61</v>
      </c>
      <c r="R27" s="11">
        <v>16</v>
      </c>
      <c r="S27" s="14">
        <v>1877.98</v>
      </c>
      <c r="T27" s="12">
        <v>-0.5482</v>
      </c>
      <c r="U27" s="12">
        <v>-0.5625</v>
      </c>
      <c r="V27" s="12">
        <v>-0.0625</v>
      </c>
      <c r="W27" s="12">
        <v>-0.5334</v>
      </c>
      <c r="X27" s="11">
        <v>56</v>
      </c>
      <c r="Y27" s="13">
        <v>2317.78</v>
      </c>
      <c r="Z27" s="11">
        <v>15</v>
      </c>
      <c r="AA27" s="11">
        <v>48</v>
      </c>
      <c r="AB27" s="13">
        <v>1921.15</v>
      </c>
      <c r="AC27" s="11">
        <v>16</v>
      </c>
      <c r="AD27" s="12">
        <v>0.1667</v>
      </c>
      <c r="AE27" s="12">
        <v>0.2065</v>
      </c>
      <c r="AF27" s="11">
        <v>68</v>
      </c>
      <c r="AG27" s="13">
        <v>3150.44</v>
      </c>
      <c r="AH27" s="11">
        <v>12</v>
      </c>
      <c r="AI27" s="11">
        <v>163</v>
      </c>
      <c r="AJ27" s="13">
        <v>7610.93</v>
      </c>
      <c r="AK27" s="11">
        <v>11</v>
      </c>
      <c r="AL27" s="12">
        <v>-0.5828</v>
      </c>
      <c r="AM27" s="12">
        <v>-0.5861</v>
      </c>
      <c r="AN27" s="11">
        <v>77</v>
      </c>
      <c r="AO27" s="13">
        <v>3148.46</v>
      </c>
      <c r="AP27" s="11">
        <v>15</v>
      </c>
      <c r="AQ27" s="11">
        <v>108</v>
      </c>
      <c r="AR27" s="13">
        <v>5087.93</v>
      </c>
      <c r="AS27" s="11">
        <v>16</v>
      </c>
      <c r="AT27" s="12">
        <v>-0.287</v>
      </c>
      <c r="AU27" s="12">
        <v>-0.3812</v>
      </c>
      <c r="AV27" s="11">
        <v>45</v>
      </c>
      <c r="AW27" s="13">
        <v>2023.62</v>
      </c>
      <c r="AX27" s="11">
        <v>15</v>
      </c>
      <c r="AY27" s="11">
        <v>25</v>
      </c>
      <c r="AZ27" s="13">
        <v>1333.47</v>
      </c>
      <c r="BA27" s="11">
        <v>16</v>
      </c>
      <c r="BB27" s="12">
        <v>0.8</v>
      </c>
      <c r="BC27" s="12">
        <v>0.5176</v>
      </c>
      <c r="BD27" s="11">
        <v>19</v>
      </c>
      <c r="BE27" s="13">
        <v>776.75</v>
      </c>
      <c r="BF27" s="11">
        <v>13</v>
      </c>
      <c r="BG27" s="11">
        <v>135</v>
      </c>
      <c r="BH27" s="13">
        <v>4909.65</v>
      </c>
      <c r="BI27" s="11">
        <v>16</v>
      </c>
      <c r="BJ27" s="12">
        <v>-0.8593</v>
      </c>
      <c r="BK27" s="12">
        <v>-0.8418</v>
      </c>
      <c r="BL27" s="11">
        <v>9</v>
      </c>
      <c r="BM27" s="13">
        <v>442.9</v>
      </c>
      <c r="BN27" s="11">
        <v>15</v>
      </c>
      <c r="BO27" s="11">
        <v>24</v>
      </c>
      <c r="BP27" s="13">
        <v>1095.88</v>
      </c>
      <c r="BQ27" s="11">
        <v>16</v>
      </c>
      <c r="BR27" s="12">
        <v>-0.625</v>
      </c>
      <c r="BS27" s="12">
        <v>-0.5958</v>
      </c>
      <c r="BT27" s="11">
        <v>20</v>
      </c>
      <c r="BU27" s="13">
        <v>689.41</v>
      </c>
      <c r="BV27" s="11">
        <v>15</v>
      </c>
      <c r="BW27" s="11">
        <v>4</v>
      </c>
      <c r="BX27" s="13">
        <v>222.43</v>
      </c>
      <c r="BY27" s="11">
        <v>16</v>
      </c>
      <c r="BZ27" s="12">
        <v>4</v>
      </c>
      <c r="CA27" s="12">
        <v>2.0994</v>
      </c>
      <c r="CB27" s="11">
        <v>5</v>
      </c>
      <c r="CC27" s="13">
        <v>235.77</v>
      </c>
      <c r="CD27" s="11">
        <v>15</v>
      </c>
      <c r="CE27" s="11">
        <v>4</v>
      </c>
      <c r="CF27" s="13">
        <v>208.08</v>
      </c>
      <c r="CG27" s="11">
        <v>16</v>
      </c>
      <c r="CH27" s="12">
        <v>0.25</v>
      </c>
      <c r="CI27" s="12">
        <v>0.1331</v>
      </c>
      <c r="CJ27" s="11"/>
      <c r="CK27" s="13"/>
      <c r="CL27" s="11">
        <v>15</v>
      </c>
      <c r="CM27" s="11">
        <v>1</v>
      </c>
      <c r="CN27" s="13">
        <v>39.95</v>
      </c>
      <c r="CO27" s="11">
        <v>16</v>
      </c>
      <c r="CP27" s="12"/>
      <c r="CQ27" s="12"/>
      <c r="CR27" s="11"/>
      <c r="CS27" s="13"/>
      <c r="CT27" s="11"/>
      <c r="CU27" s="11">
        <v>5</v>
      </c>
      <c r="CV27" s="13">
        <v>226.14</v>
      </c>
      <c r="CW27" s="11">
        <v>11</v>
      </c>
      <c r="CX27" s="12"/>
      <c r="CY27" s="12"/>
      <c r="CZ27" s="11">
        <v>7</v>
      </c>
      <c r="DA27" s="13">
        <v>238.68</v>
      </c>
      <c r="DB27" s="11">
        <v>14</v>
      </c>
      <c r="DC27" s="11">
        <v>10</v>
      </c>
      <c r="DD27" s="13">
        <v>463.42</v>
      </c>
      <c r="DE27" s="11">
        <v>12</v>
      </c>
      <c r="DF27" s="12">
        <v>-0.3</v>
      </c>
      <c r="DG27" s="12">
        <v>-0.485</v>
      </c>
      <c r="DH27" s="11"/>
      <c r="DI27" s="13"/>
      <c r="DJ27" s="11">
        <v>1</v>
      </c>
      <c r="DK27" s="11">
        <v>11</v>
      </c>
      <c r="DL27" s="13">
        <v>352.8</v>
      </c>
      <c r="DM27" s="11">
        <v>7</v>
      </c>
      <c r="DN27" s="12"/>
      <c r="DO27" s="12"/>
      <c r="DP27" s="11">
        <v>3</v>
      </c>
      <c r="DQ27" s="13">
        <v>120.77</v>
      </c>
      <c r="DR27" s="11">
        <v>11</v>
      </c>
      <c r="DS27" s="11">
        <v>3</v>
      </c>
      <c r="DT27" s="13">
        <v>153.98</v>
      </c>
      <c r="DU27" s="11">
        <v>14</v>
      </c>
      <c r="DV27" s="12"/>
      <c r="DW27" s="12">
        <v>-0.2157</v>
      </c>
      <c r="DX27" s="11"/>
      <c r="DY27" s="13"/>
      <c r="DZ27" s="11"/>
      <c r="EA27" s="11"/>
      <c r="EB27" s="13"/>
      <c r="EC27" s="11"/>
      <c r="ED27" s="12"/>
      <c r="EE27" s="12"/>
      <c r="EF27" s="11"/>
      <c r="EG27" s="13"/>
      <c r="EH27" s="11"/>
      <c r="EI27" s="11"/>
      <c r="EJ27" s="13"/>
      <c r="EK27" s="11"/>
      <c r="EL27" s="12"/>
      <c r="EM27" s="12"/>
      <c r="EN27" s="11"/>
      <c r="EO27" s="13"/>
      <c r="EP27" s="11">
        <v>6</v>
      </c>
      <c r="EQ27" s="11"/>
      <c r="ER27" s="13"/>
      <c r="ES27" s="11">
        <v>8</v>
      </c>
      <c r="ET27" s="12"/>
      <c r="EU27" s="12"/>
      <c r="EV27" s="11"/>
      <c r="EW27" s="13"/>
      <c r="EX27" s="11">
        <v>10</v>
      </c>
      <c r="EY27" s="11"/>
      <c r="EZ27" s="13"/>
      <c r="FA27" s="11">
        <v>12</v>
      </c>
      <c r="FB27" s="12"/>
      <c r="FC27" s="12"/>
      <c r="FD27" s="11"/>
      <c r="FE27" s="13"/>
      <c r="FF27" s="11"/>
      <c r="FG27" s="11"/>
      <c r="FH27" s="13"/>
      <c r="FI27" s="11"/>
      <c r="FJ27" s="12"/>
      <c r="FK27" s="12"/>
      <c r="FL27" s="11"/>
      <c r="FM27" s="13"/>
      <c r="FN27" s="11"/>
      <c r="FO27" s="11"/>
      <c r="FP27" s="13"/>
      <c r="FQ27" s="11"/>
      <c r="FR27" s="12"/>
      <c r="FS27" s="12"/>
      <c r="FT27" s="11"/>
      <c r="FU27" s="13"/>
      <c r="FV27" s="11"/>
      <c r="FW27" s="11"/>
      <c r="FX27" s="13"/>
      <c r="FY27" s="11"/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>
        <v>13</v>
      </c>
      <c r="GM27" s="11"/>
      <c r="GN27" s="13"/>
      <c r="GO27" s="11">
        <v>8</v>
      </c>
      <c r="GP27" s="12"/>
      <c r="GQ27" s="12"/>
      <c r="GR27" s="11"/>
      <c r="GS27" s="13"/>
      <c r="GT27" s="11"/>
      <c r="GU27" s="11">
        <v>141</v>
      </c>
      <c r="GV27" s="13">
        <v>6313.54</v>
      </c>
      <c r="GW27" s="11">
        <v>16</v>
      </c>
      <c r="GX27" s="12"/>
      <c r="GY27" s="12"/>
      <c r="GZ27" s="11"/>
      <c r="HA27" s="13"/>
      <c r="HB27" s="11">
        <v>13</v>
      </c>
      <c r="HC27" s="11">
        <v>1</v>
      </c>
      <c r="HD27" s="13">
        <v>56.22</v>
      </c>
      <c r="HE27" s="11">
        <v>16</v>
      </c>
      <c r="HF27" s="12"/>
      <c r="HG27" s="12"/>
      <c r="HH27" s="11"/>
      <c r="HI27" s="13"/>
      <c r="HJ27" s="11">
        <v>12</v>
      </c>
      <c r="HK27" s="11">
        <v>1</v>
      </c>
      <c r="HL27" s="13">
        <v>52.04</v>
      </c>
      <c r="HM27" s="11">
        <v>7</v>
      </c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/>
      <c r="IG27" s="13"/>
      <c r="IH27" s="11"/>
      <c r="II27" s="11"/>
      <c r="IJ27" s="13"/>
      <c r="IK27" s="11"/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/>
      <c r="JB27" s="12"/>
      <c r="JC27" s="12"/>
      <c r="JD27" s="11"/>
      <c r="JE27" s="13"/>
      <c r="JF27" s="11"/>
      <c r="JG27" s="11"/>
      <c r="JH27" s="13"/>
      <c r="JI27" s="11"/>
      <c r="JJ27" s="12"/>
      <c r="JK27" s="12"/>
      <c r="JL27" s="11">
        <v>1387</v>
      </c>
      <c r="JM27" s="11"/>
      <c r="JN27" s="11"/>
      <c r="JO27" s="11"/>
      <c r="JP27" s="11">
        <v>35</v>
      </c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>
        <v>140</v>
      </c>
      <c r="KL27" s="11"/>
      <c r="KM27" s="11"/>
      <c r="KN27" s="11"/>
      <c r="KO27" s="11"/>
      <c r="KP27" s="11">
        <v>120</v>
      </c>
      <c r="KQ27" s="11"/>
      <c r="KR27" s="11"/>
      <c r="KS27" s="11"/>
      <c r="KT27" s="11"/>
      <c r="KU27" s="11"/>
      <c r="KV27" s="11">
        <v>110</v>
      </c>
      <c r="KW27" s="11"/>
      <c r="KX27" s="11"/>
      <c r="KY27" s="11">
        <v>80</v>
      </c>
      <c r="KZ27" s="11"/>
      <c r="LA27" s="11"/>
      <c r="LB27" s="11"/>
      <c r="LC27" s="11"/>
      <c r="LD27" s="11"/>
      <c r="LE27" s="11"/>
      <c r="LF27" s="11"/>
      <c r="LG27" s="11">
        <v>80</v>
      </c>
      <c r="LH27" s="11"/>
      <c r="LI27" s="11"/>
      <c r="LJ27" s="11"/>
      <c r="LK27" s="11"/>
      <c r="LL27" s="11"/>
      <c r="LM27" s="11"/>
      <c r="LN27" s="11">
        <v>100</v>
      </c>
      <c r="LO27" s="11"/>
      <c r="LP27" s="11"/>
      <c r="LQ27" s="11"/>
      <c r="LR27" s="11">
        <v>50</v>
      </c>
      <c r="LS27" s="11"/>
      <c r="LT27" s="11"/>
      <c r="LU27" s="11">
        <v>60</v>
      </c>
      <c r="LV27" s="11">
        <v>210</v>
      </c>
      <c r="LW27" s="11"/>
      <c r="LX27" s="11">
        <v>60</v>
      </c>
      <c r="LY27" s="11">
        <v>80</v>
      </c>
      <c r="LZ27" s="11"/>
      <c r="MA27" s="11"/>
      <c r="MB27" s="11"/>
      <c r="MC27" s="11"/>
      <c r="MD27" s="11">
        <v>100</v>
      </c>
      <c r="ME27" s="11"/>
      <c r="MF27" s="11"/>
      <c r="MG27" s="11">
        <v>30</v>
      </c>
      <c r="MH27" s="11"/>
      <c r="MI27" s="11"/>
      <c r="MJ27" s="11"/>
      <c r="MK27" s="11"/>
      <c r="ML27" s="11"/>
      <c r="MM27" s="11"/>
      <c r="MN27" s="11">
        <v>160</v>
      </c>
      <c r="MO27" s="11"/>
      <c r="MP27" s="11"/>
      <c r="MQ27" s="11"/>
      <c r="MR27" s="11"/>
      <c r="MS27" s="11"/>
      <c r="MT27" s="11"/>
      <c r="MU27" s="11"/>
      <c r="MV27" s="11">
        <v>250</v>
      </c>
      <c r="MW27" s="11"/>
      <c r="MX27" s="11"/>
      <c r="MY27" s="11">
        <v>290</v>
      </c>
      <c r="MZ27" s="11"/>
    </row>
    <row r="28">
      <c r="A28" s="10" t="s">
        <v>159</v>
      </c>
      <c r="B28" s="10" t="s">
        <v>177</v>
      </c>
      <c r="C28" s="10" t="s">
        <v>164</v>
      </c>
      <c r="D28" s="11">
        <v>10516</v>
      </c>
      <c r="E28" s="11">
        <f>=ROUNDDOWN({0},0)</f>
      </c>
      <c r="F28" s="11">
        <v>16550</v>
      </c>
      <c r="G28" s="12"/>
      <c r="H28" s="11"/>
      <c r="I28" s="11">
        <f>=ROUNDDOWN({0},0)</f>
      </c>
      <c r="J28" s="11"/>
      <c r="K28" s="12"/>
      <c r="L28" s="11">
        <v>3878</v>
      </c>
      <c r="M28" s="13">
        <v>200420.34</v>
      </c>
      <c r="N28" s="11">
        <v>74</v>
      </c>
      <c r="O28" s="14">
        <v>2708.38</v>
      </c>
      <c r="P28" s="11">
        <v>4696</v>
      </c>
      <c r="Q28" s="13">
        <v>242294.15</v>
      </c>
      <c r="R28" s="11">
        <v>88</v>
      </c>
      <c r="S28" s="14">
        <v>2753.34</v>
      </c>
      <c r="T28" s="12">
        <v>-0.1742</v>
      </c>
      <c r="U28" s="12">
        <v>-0.1728</v>
      </c>
      <c r="V28" s="12">
        <v>-0.1591</v>
      </c>
      <c r="W28" s="12">
        <v>-0.0163</v>
      </c>
      <c r="X28" s="11">
        <v>610</v>
      </c>
      <c r="Y28" s="13">
        <v>29907.98</v>
      </c>
      <c r="Z28" s="11">
        <v>70</v>
      </c>
      <c r="AA28" s="11">
        <v>563</v>
      </c>
      <c r="AB28" s="13">
        <v>28145.64</v>
      </c>
      <c r="AC28" s="11">
        <v>78</v>
      </c>
      <c r="AD28" s="12">
        <v>0.0835</v>
      </c>
      <c r="AE28" s="12">
        <v>0.0626</v>
      </c>
      <c r="AF28" s="11">
        <v>1342</v>
      </c>
      <c r="AG28" s="13">
        <v>75648.1</v>
      </c>
      <c r="AH28" s="11">
        <v>59</v>
      </c>
      <c r="AI28" s="11">
        <v>1291</v>
      </c>
      <c r="AJ28" s="13">
        <v>73420.46</v>
      </c>
      <c r="AK28" s="11">
        <v>56</v>
      </c>
      <c r="AL28" s="12">
        <v>0.0395</v>
      </c>
      <c r="AM28" s="12">
        <v>0.0303</v>
      </c>
      <c r="AN28" s="11">
        <v>558</v>
      </c>
      <c r="AO28" s="13">
        <v>29598.45</v>
      </c>
      <c r="AP28" s="11">
        <v>66</v>
      </c>
      <c r="AQ28" s="11">
        <v>781</v>
      </c>
      <c r="AR28" s="13">
        <v>42996.57</v>
      </c>
      <c r="AS28" s="11">
        <v>74</v>
      </c>
      <c r="AT28" s="12">
        <v>-0.2855</v>
      </c>
      <c r="AU28" s="12">
        <v>-0.3116</v>
      </c>
      <c r="AV28" s="11">
        <v>363</v>
      </c>
      <c r="AW28" s="13">
        <v>19389.26</v>
      </c>
      <c r="AX28" s="11">
        <v>74</v>
      </c>
      <c r="AY28" s="11">
        <v>172</v>
      </c>
      <c r="AZ28" s="13">
        <v>8437.04</v>
      </c>
      <c r="BA28" s="11">
        <v>82</v>
      </c>
      <c r="BB28" s="12">
        <v>1.1105</v>
      </c>
      <c r="BC28" s="12">
        <v>1.2981</v>
      </c>
      <c r="BD28" s="11">
        <v>251</v>
      </c>
      <c r="BE28" s="13">
        <v>11413.82</v>
      </c>
      <c r="BF28" s="11">
        <v>69</v>
      </c>
      <c r="BG28" s="11">
        <v>406</v>
      </c>
      <c r="BH28" s="13">
        <v>17493.55</v>
      </c>
      <c r="BI28" s="11">
        <v>74</v>
      </c>
      <c r="BJ28" s="12">
        <v>-0.3818</v>
      </c>
      <c r="BK28" s="12">
        <v>-0.3475</v>
      </c>
      <c r="BL28" s="11">
        <v>144</v>
      </c>
      <c r="BM28" s="13">
        <v>7091.04</v>
      </c>
      <c r="BN28" s="11">
        <v>74</v>
      </c>
      <c r="BO28" s="11">
        <v>202</v>
      </c>
      <c r="BP28" s="13">
        <v>10150.21</v>
      </c>
      <c r="BQ28" s="11">
        <v>82</v>
      </c>
      <c r="BR28" s="12">
        <v>-0.2871</v>
      </c>
      <c r="BS28" s="12">
        <v>-0.3014</v>
      </c>
      <c r="BT28" s="11">
        <v>180</v>
      </c>
      <c r="BU28" s="13">
        <v>7409.06</v>
      </c>
      <c r="BV28" s="11">
        <v>74</v>
      </c>
      <c r="BW28" s="11">
        <v>121</v>
      </c>
      <c r="BX28" s="13">
        <v>5419</v>
      </c>
      <c r="BY28" s="11">
        <v>82</v>
      </c>
      <c r="BZ28" s="12">
        <v>0.4876</v>
      </c>
      <c r="CA28" s="12">
        <v>0.3672</v>
      </c>
      <c r="CB28" s="11">
        <v>253</v>
      </c>
      <c r="CC28" s="13">
        <v>11400.68</v>
      </c>
      <c r="CD28" s="11">
        <v>74</v>
      </c>
      <c r="CE28" s="11">
        <v>91</v>
      </c>
      <c r="CF28" s="13">
        <v>4444.09</v>
      </c>
      <c r="CG28" s="11">
        <v>74</v>
      </c>
      <c r="CH28" s="12">
        <v>1.7802</v>
      </c>
      <c r="CI28" s="12">
        <v>1.5654</v>
      </c>
      <c r="CJ28" s="11">
        <v>30</v>
      </c>
      <c r="CK28" s="13">
        <v>1720.45</v>
      </c>
      <c r="CL28" s="11">
        <v>74</v>
      </c>
      <c r="CM28" s="11">
        <v>7</v>
      </c>
      <c r="CN28" s="13">
        <v>461.85</v>
      </c>
      <c r="CO28" s="11">
        <v>88</v>
      </c>
      <c r="CP28" s="12">
        <v>3.2857</v>
      </c>
      <c r="CQ28" s="12">
        <v>2.7251</v>
      </c>
      <c r="CR28" s="11">
        <v>9</v>
      </c>
      <c r="CS28" s="13">
        <v>514.35</v>
      </c>
      <c r="CT28" s="11">
        <v>4</v>
      </c>
      <c r="CU28" s="11">
        <v>72</v>
      </c>
      <c r="CV28" s="13">
        <v>3621.7</v>
      </c>
      <c r="CW28" s="11">
        <v>44</v>
      </c>
      <c r="CX28" s="12">
        <v>-0.875</v>
      </c>
      <c r="CY28" s="12">
        <v>-0.858</v>
      </c>
      <c r="CZ28" s="11">
        <v>94</v>
      </c>
      <c r="DA28" s="13">
        <v>4326.27</v>
      </c>
      <c r="DB28" s="11">
        <v>69</v>
      </c>
      <c r="DC28" s="11">
        <v>129</v>
      </c>
      <c r="DD28" s="13">
        <v>6365.74</v>
      </c>
      <c r="DE28" s="11">
        <v>58</v>
      </c>
      <c r="DF28" s="12">
        <v>-0.2713</v>
      </c>
      <c r="DG28" s="12">
        <v>-0.3204</v>
      </c>
      <c r="DH28" s="11">
        <v>9</v>
      </c>
      <c r="DI28" s="13">
        <v>373.59</v>
      </c>
      <c r="DJ28" s="11">
        <v>6</v>
      </c>
      <c r="DK28" s="11">
        <v>51</v>
      </c>
      <c r="DL28" s="13">
        <v>2257.12</v>
      </c>
      <c r="DM28" s="11">
        <v>32</v>
      </c>
      <c r="DN28" s="12">
        <v>-0.8235</v>
      </c>
      <c r="DO28" s="12">
        <v>-0.8345</v>
      </c>
      <c r="DP28" s="11">
        <v>28</v>
      </c>
      <c r="DQ28" s="13">
        <v>1308.71</v>
      </c>
      <c r="DR28" s="11">
        <v>64</v>
      </c>
      <c r="DS28" s="11">
        <v>23</v>
      </c>
      <c r="DT28" s="13">
        <v>1115.65</v>
      </c>
      <c r="DU28" s="11">
        <v>60</v>
      </c>
      <c r="DV28" s="12">
        <v>0.2174</v>
      </c>
      <c r="DW28" s="12">
        <v>0.173</v>
      </c>
      <c r="DX28" s="11">
        <v>5</v>
      </c>
      <c r="DY28" s="13">
        <v>222.31</v>
      </c>
      <c r="DZ28" s="11">
        <v>13</v>
      </c>
      <c r="EA28" s="11">
        <v>6</v>
      </c>
      <c r="EB28" s="13">
        <v>274.25</v>
      </c>
      <c r="EC28" s="11">
        <v>8</v>
      </c>
      <c r="ED28" s="12">
        <v>-0.1667</v>
      </c>
      <c r="EE28" s="12">
        <v>-0.1894</v>
      </c>
      <c r="EF28" s="11">
        <v>1</v>
      </c>
      <c r="EG28" s="13">
        <v>44.56</v>
      </c>
      <c r="EH28" s="11">
        <v>15</v>
      </c>
      <c r="EI28" s="11">
        <v>1</v>
      </c>
      <c r="EJ28" s="13">
        <v>45.9</v>
      </c>
      <c r="EK28" s="11">
        <v>15</v>
      </c>
      <c r="EL28" s="12"/>
      <c r="EM28" s="12">
        <v>-0.0292</v>
      </c>
      <c r="EN28" s="11">
        <v>1</v>
      </c>
      <c r="EO28" s="13">
        <v>51.71</v>
      </c>
      <c r="EP28" s="11">
        <v>25</v>
      </c>
      <c r="EQ28" s="11">
        <v>1</v>
      </c>
      <c r="ER28" s="13">
        <v>52.5</v>
      </c>
      <c r="ES28" s="11">
        <v>29</v>
      </c>
      <c r="ET28" s="12"/>
      <c r="EU28" s="12">
        <v>-0.015</v>
      </c>
      <c r="EV28" s="11"/>
      <c r="EW28" s="13"/>
      <c r="EX28" s="11">
        <v>45</v>
      </c>
      <c r="EY28" s="11">
        <v>19</v>
      </c>
      <c r="EZ28" s="13">
        <v>895.11</v>
      </c>
      <c r="FA28" s="11">
        <v>58</v>
      </c>
      <c r="FB28" s="12">
        <v>-1</v>
      </c>
      <c r="FC28" s="12">
        <v>-1</v>
      </c>
      <c r="FD28" s="11"/>
      <c r="FE28" s="13"/>
      <c r="FF28" s="11">
        <v>4</v>
      </c>
      <c r="FG28" s="11"/>
      <c r="FH28" s="13"/>
      <c r="FI28" s="11">
        <v>4</v>
      </c>
      <c r="FJ28" s="12"/>
      <c r="FK28" s="12"/>
      <c r="FL28" s="11"/>
      <c r="FM28" s="13"/>
      <c r="FN28" s="11"/>
      <c r="FO28" s="11"/>
      <c r="FP28" s="13"/>
      <c r="FQ28" s="11"/>
      <c r="FR28" s="12"/>
      <c r="FS28" s="12"/>
      <c r="FT28" s="11"/>
      <c r="FU28" s="13"/>
      <c r="FV28" s="11"/>
      <c r="FW28" s="11"/>
      <c r="FX28" s="13"/>
      <c r="FY28" s="11"/>
      <c r="FZ28" s="12"/>
      <c r="GA28" s="12"/>
      <c r="GB28" s="11"/>
      <c r="GC28" s="13"/>
      <c r="GD28" s="11"/>
      <c r="GE28" s="11"/>
      <c r="GF28" s="13"/>
      <c r="GG28" s="11"/>
      <c r="GH28" s="12"/>
      <c r="GI28" s="12"/>
      <c r="GJ28" s="11"/>
      <c r="GK28" s="13"/>
      <c r="GL28" s="11">
        <v>63</v>
      </c>
      <c r="GM28" s="11"/>
      <c r="GN28" s="13"/>
      <c r="GO28" s="11">
        <v>33</v>
      </c>
      <c r="GP28" s="12"/>
      <c r="GQ28" s="12"/>
      <c r="GR28" s="11"/>
      <c r="GS28" s="13"/>
      <c r="GT28" s="11"/>
      <c r="GU28" s="11">
        <v>757</v>
      </c>
      <c r="GV28" s="13">
        <v>36539.11</v>
      </c>
      <c r="GW28" s="11">
        <v>82</v>
      </c>
      <c r="GX28" s="12">
        <v>-1</v>
      </c>
      <c r="GY28" s="12">
        <v>-1</v>
      </c>
      <c r="GZ28" s="11"/>
      <c r="HA28" s="13"/>
      <c r="HB28" s="11">
        <v>68</v>
      </c>
      <c r="HC28" s="11">
        <v>2</v>
      </c>
      <c r="HD28" s="13">
        <v>106.62</v>
      </c>
      <c r="HE28" s="11">
        <v>74</v>
      </c>
      <c r="HF28" s="12">
        <v>-1</v>
      </c>
      <c r="HG28" s="12">
        <v>-1</v>
      </c>
      <c r="HH28" s="11"/>
      <c r="HI28" s="13"/>
      <c r="HJ28" s="11">
        <v>45</v>
      </c>
      <c r="HK28" s="11">
        <v>1</v>
      </c>
      <c r="HL28" s="13">
        <v>52.04</v>
      </c>
      <c r="HM28" s="11">
        <v>22</v>
      </c>
      <c r="HN28" s="12">
        <v>-1</v>
      </c>
      <c r="HO28" s="12">
        <v>-1</v>
      </c>
      <c r="HP28" s="11"/>
      <c r="HQ28" s="13"/>
      <c r="HR28" s="11"/>
      <c r="HS28" s="11"/>
      <c r="HT28" s="13"/>
      <c r="HU28" s="11"/>
      <c r="HV28" s="12"/>
      <c r="HW28" s="12"/>
      <c r="HX28" s="11"/>
      <c r="HY28" s="13"/>
      <c r="HZ28" s="11"/>
      <c r="IA28" s="11"/>
      <c r="IB28" s="13"/>
      <c r="IC28" s="11"/>
      <c r="ID28" s="12"/>
      <c r="IE28" s="12"/>
      <c r="IF28" s="11"/>
      <c r="IG28" s="13"/>
      <c r="IH28" s="11"/>
      <c r="II28" s="11"/>
      <c r="IJ28" s="13"/>
      <c r="IK28" s="11"/>
      <c r="IL28" s="12"/>
      <c r="IM28" s="12"/>
      <c r="IN28" s="11"/>
      <c r="IO28" s="13"/>
      <c r="IP28" s="11"/>
      <c r="IQ28" s="11"/>
      <c r="IR28" s="13"/>
      <c r="IS28" s="11"/>
      <c r="IT28" s="12"/>
      <c r="IU28" s="12"/>
      <c r="IV28" s="11"/>
      <c r="IW28" s="13"/>
      <c r="IX28" s="11"/>
      <c r="IY28" s="11"/>
      <c r="IZ28" s="13"/>
      <c r="JA28" s="11"/>
      <c r="JB28" s="12"/>
      <c r="JC28" s="12"/>
      <c r="JD28" s="11"/>
      <c r="JE28" s="13"/>
      <c r="JF28" s="11"/>
      <c r="JG28" s="11"/>
      <c r="JH28" s="13"/>
      <c r="JI28" s="11"/>
      <c r="JJ28" s="12"/>
      <c r="JK28" s="12"/>
      <c r="JL28" s="11">
        <v>9757</v>
      </c>
      <c r="JM28" s="11"/>
      <c r="JN28" s="11"/>
      <c r="JO28" s="11"/>
      <c r="JP28" s="11">
        <v>748</v>
      </c>
      <c r="JQ28" s="11"/>
      <c r="JR28" s="11"/>
      <c r="JS28" s="11"/>
      <c r="JT28" s="11">
        <v>1</v>
      </c>
      <c r="JU28" s="11"/>
      <c r="JV28" s="11"/>
      <c r="JW28" s="11">
        <v>10</v>
      </c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>
        <v>150</v>
      </c>
      <c r="KI28" s="11"/>
      <c r="KJ28" s="11"/>
      <c r="KK28" s="11">
        <v>1044</v>
      </c>
      <c r="KL28" s="11"/>
      <c r="KM28" s="11"/>
      <c r="KN28" s="11"/>
      <c r="KO28" s="11"/>
      <c r="KP28" s="11">
        <v>280</v>
      </c>
      <c r="KQ28" s="11"/>
      <c r="KR28" s="11"/>
      <c r="KS28" s="11"/>
      <c r="KT28" s="11"/>
      <c r="KU28" s="11">
        <v>120</v>
      </c>
      <c r="KV28" s="11">
        <v>290</v>
      </c>
      <c r="KW28" s="11">
        <v>80</v>
      </c>
      <c r="KX28" s="11"/>
      <c r="KY28" s="11">
        <v>226</v>
      </c>
      <c r="KZ28" s="11"/>
      <c r="LA28" s="11"/>
      <c r="LB28" s="11"/>
      <c r="LC28" s="11"/>
      <c r="LD28" s="11"/>
      <c r="LE28" s="11"/>
      <c r="LF28" s="11"/>
      <c r="LG28" s="11">
        <v>250</v>
      </c>
      <c r="LH28" s="11"/>
      <c r="LI28" s="11"/>
      <c r="LJ28" s="11"/>
      <c r="LK28" s="11"/>
      <c r="LL28" s="11"/>
      <c r="LM28" s="11"/>
      <c r="LN28" s="11">
        <v>470</v>
      </c>
      <c r="LO28" s="11"/>
      <c r="LP28" s="11">
        <v>50</v>
      </c>
      <c r="LQ28" s="11">
        <v>60</v>
      </c>
      <c r="LR28" s="11">
        <v>1650</v>
      </c>
      <c r="LS28" s="11"/>
      <c r="LT28" s="11"/>
      <c r="LU28" s="11">
        <v>530</v>
      </c>
      <c r="LV28" s="11">
        <v>830</v>
      </c>
      <c r="LW28" s="11"/>
      <c r="LX28" s="11">
        <v>200</v>
      </c>
      <c r="LY28" s="11">
        <v>1090</v>
      </c>
      <c r="LZ28" s="11"/>
      <c r="MA28" s="11">
        <v>270</v>
      </c>
      <c r="MB28" s="11">
        <v>1030</v>
      </c>
      <c r="MC28" s="11"/>
      <c r="MD28" s="11">
        <v>670</v>
      </c>
      <c r="ME28" s="11"/>
      <c r="MF28" s="11"/>
      <c r="MG28" s="11">
        <v>2330</v>
      </c>
      <c r="MH28" s="11"/>
      <c r="MI28" s="11"/>
      <c r="MJ28" s="11">
        <v>400</v>
      </c>
      <c r="MK28" s="11">
        <v>530</v>
      </c>
      <c r="ML28" s="11"/>
      <c r="MM28" s="11"/>
      <c r="MN28" s="11">
        <v>1090</v>
      </c>
      <c r="MO28" s="11"/>
      <c r="MP28" s="11"/>
      <c r="MQ28" s="11"/>
      <c r="MR28" s="11"/>
      <c r="MS28" s="11">
        <v>900</v>
      </c>
      <c r="MT28" s="11"/>
      <c r="MU28" s="11"/>
      <c r="MV28" s="11">
        <v>1060</v>
      </c>
      <c r="MW28" s="11"/>
      <c r="MX28" s="11">
        <v>80</v>
      </c>
      <c r="MY28" s="11">
        <v>870</v>
      </c>
      <c r="MZ28" s="11"/>
    </row>
    <row r="29">
      <c r="A29" s="10" t="s">
        <v>178</v>
      </c>
      <c r="B29" s="10" t="s">
        <v>164</v>
      </c>
      <c r="C29" s="10" t="s">
        <v>164</v>
      </c>
      <c r="D29" s="11">
        <v>116210</v>
      </c>
      <c r="E29" s="11">
        <f>=ROUNDDOWN({0},0)</f>
      </c>
      <c r="F29" s="11">
        <v>120495</v>
      </c>
      <c r="G29" s="12"/>
      <c r="H29" s="11">
        <v>160</v>
      </c>
      <c r="I29" s="11">
        <f>=ROUNDDOWN({0},0)</f>
      </c>
      <c r="J29" s="11"/>
      <c r="K29" s="12"/>
      <c r="L29" s="11">
        <v>31447</v>
      </c>
      <c r="M29" s="13">
        <v>1324947.4</v>
      </c>
      <c r="N29" s="11">
        <v>561</v>
      </c>
      <c r="O29" s="14">
        <v>2361.76</v>
      </c>
      <c r="P29" s="11">
        <v>47817</v>
      </c>
      <c r="Q29" s="13">
        <v>2024344.41</v>
      </c>
      <c r="R29" s="11">
        <v>575</v>
      </c>
      <c r="S29" s="14">
        <v>3520.6</v>
      </c>
      <c r="T29" s="12">
        <v>-0.3423</v>
      </c>
      <c r="U29" s="12">
        <v>-0.3455</v>
      </c>
      <c r="V29" s="12">
        <v>-0.0243</v>
      </c>
      <c r="W29" s="12">
        <v>-0.3292</v>
      </c>
      <c r="X29" s="11">
        <v>8499</v>
      </c>
      <c r="Y29" s="13">
        <v>340415.12</v>
      </c>
      <c r="Z29" s="11">
        <v>535</v>
      </c>
      <c r="AA29" s="11">
        <v>8301</v>
      </c>
      <c r="AB29" s="13">
        <v>344404.95</v>
      </c>
      <c r="AC29" s="11">
        <v>526</v>
      </c>
      <c r="AD29" s="12">
        <v>0.0239</v>
      </c>
      <c r="AE29" s="12">
        <v>-0.0116</v>
      </c>
      <c r="AF29" s="11">
        <v>6587</v>
      </c>
      <c r="AG29" s="13">
        <v>297810.47</v>
      </c>
      <c r="AH29" s="11">
        <v>425</v>
      </c>
      <c r="AI29" s="11">
        <v>10320</v>
      </c>
      <c r="AJ29" s="13">
        <v>454110.28</v>
      </c>
      <c r="AK29" s="11">
        <v>390</v>
      </c>
      <c r="AL29" s="12">
        <v>-0.3617</v>
      </c>
      <c r="AM29" s="12">
        <v>-0.3442</v>
      </c>
      <c r="AN29" s="11">
        <v>4286</v>
      </c>
      <c r="AO29" s="13">
        <v>195490.48</v>
      </c>
      <c r="AP29" s="11">
        <v>505</v>
      </c>
      <c r="AQ29" s="11">
        <v>6901</v>
      </c>
      <c r="AR29" s="13">
        <v>323177.31</v>
      </c>
      <c r="AS29" s="11">
        <v>518</v>
      </c>
      <c r="AT29" s="12">
        <v>-0.3789</v>
      </c>
      <c r="AU29" s="12">
        <v>-0.3951</v>
      </c>
      <c r="AV29" s="11">
        <v>2055</v>
      </c>
      <c r="AW29" s="13">
        <v>93832.15</v>
      </c>
      <c r="AX29" s="11">
        <v>536</v>
      </c>
      <c r="AY29" s="11">
        <v>1586</v>
      </c>
      <c r="AZ29" s="13">
        <v>66272.06</v>
      </c>
      <c r="BA29" s="11">
        <v>527</v>
      </c>
      <c r="BB29" s="12">
        <v>0.2957</v>
      </c>
      <c r="BC29" s="12">
        <v>0.4159</v>
      </c>
      <c r="BD29" s="11">
        <v>2197</v>
      </c>
      <c r="BE29" s="13">
        <v>86015.85</v>
      </c>
      <c r="BF29" s="11">
        <v>470</v>
      </c>
      <c r="BG29" s="11">
        <v>4540</v>
      </c>
      <c r="BH29" s="13">
        <v>159322.3</v>
      </c>
      <c r="BI29" s="11">
        <v>472</v>
      </c>
      <c r="BJ29" s="12">
        <v>-0.5161</v>
      </c>
      <c r="BK29" s="12">
        <v>-0.4601</v>
      </c>
      <c r="BL29" s="11">
        <v>2199</v>
      </c>
      <c r="BM29" s="13">
        <v>84458.27</v>
      </c>
      <c r="BN29" s="11">
        <v>529</v>
      </c>
      <c r="BO29" s="11">
        <v>2753</v>
      </c>
      <c r="BP29" s="13">
        <v>116823.61</v>
      </c>
      <c r="BQ29" s="11">
        <v>464</v>
      </c>
      <c r="BR29" s="12">
        <v>-0.2012</v>
      </c>
      <c r="BS29" s="12">
        <v>-0.277</v>
      </c>
      <c r="BT29" s="11">
        <v>1843</v>
      </c>
      <c r="BU29" s="13">
        <v>64509.05</v>
      </c>
      <c r="BV29" s="11">
        <v>545</v>
      </c>
      <c r="BW29" s="11">
        <v>1588</v>
      </c>
      <c r="BX29" s="13">
        <v>66912.64</v>
      </c>
      <c r="BY29" s="11">
        <v>538</v>
      </c>
      <c r="BZ29" s="12">
        <v>0.1606</v>
      </c>
      <c r="CA29" s="12">
        <v>-0.0359</v>
      </c>
      <c r="CB29" s="11">
        <v>1202</v>
      </c>
      <c r="CC29" s="13">
        <v>48049.38</v>
      </c>
      <c r="CD29" s="11">
        <v>545</v>
      </c>
      <c r="CE29" s="11">
        <v>1095</v>
      </c>
      <c r="CF29" s="13">
        <v>52996.26</v>
      </c>
      <c r="CG29" s="11">
        <v>488</v>
      </c>
      <c r="CH29" s="12">
        <v>0.0977</v>
      </c>
      <c r="CI29" s="12">
        <v>-0.0933</v>
      </c>
      <c r="CJ29" s="11">
        <v>713</v>
      </c>
      <c r="CK29" s="13">
        <v>38413.21</v>
      </c>
      <c r="CL29" s="11">
        <v>551</v>
      </c>
      <c r="CM29" s="11">
        <v>89</v>
      </c>
      <c r="CN29" s="13">
        <v>5123.52</v>
      </c>
      <c r="CO29" s="11">
        <v>559</v>
      </c>
      <c r="CP29" s="12">
        <v>7.0112</v>
      </c>
      <c r="CQ29" s="12">
        <v>6.4974</v>
      </c>
      <c r="CR29" s="11">
        <v>776</v>
      </c>
      <c r="CS29" s="13">
        <v>32282.7</v>
      </c>
      <c r="CT29" s="11">
        <v>71</v>
      </c>
      <c r="CU29" s="11">
        <v>1797</v>
      </c>
      <c r="CV29" s="13">
        <v>76228.17</v>
      </c>
      <c r="CW29" s="11">
        <v>335</v>
      </c>
      <c r="CX29" s="12">
        <v>-0.5682</v>
      </c>
      <c r="CY29" s="12">
        <v>-0.5765</v>
      </c>
      <c r="CZ29" s="11">
        <v>552</v>
      </c>
      <c r="DA29" s="13">
        <v>22023.72</v>
      </c>
      <c r="DB29" s="11">
        <v>494</v>
      </c>
      <c r="DC29" s="11">
        <v>1415</v>
      </c>
      <c r="DD29" s="13">
        <v>59688.73</v>
      </c>
      <c r="DE29" s="11">
        <v>394</v>
      </c>
      <c r="DF29" s="12">
        <v>-0.6099</v>
      </c>
      <c r="DG29" s="12">
        <v>-0.631</v>
      </c>
      <c r="DH29" s="11">
        <v>211</v>
      </c>
      <c r="DI29" s="13">
        <v>7718.98</v>
      </c>
      <c r="DJ29" s="11">
        <v>78</v>
      </c>
      <c r="DK29" s="11">
        <v>522</v>
      </c>
      <c r="DL29" s="13">
        <v>18559.39</v>
      </c>
      <c r="DM29" s="11">
        <v>161</v>
      </c>
      <c r="DN29" s="12">
        <v>-0.5958</v>
      </c>
      <c r="DO29" s="12">
        <v>-0.5841</v>
      </c>
      <c r="DP29" s="11">
        <v>172</v>
      </c>
      <c r="DQ29" s="13">
        <v>6943.51</v>
      </c>
      <c r="DR29" s="11">
        <v>336</v>
      </c>
      <c r="DS29" s="11">
        <v>278</v>
      </c>
      <c r="DT29" s="13">
        <v>11857.09</v>
      </c>
      <c r="DU29" s="11">
        <v>373</v>
      </c>
      <c r="DV29" s="12">
        <v>-0.3813</v>
      </c>
      <c r="DW29" s="12">
        <v>-0.4144</v>
      </c>
      <c r="DX29" s="11">
        <v>48</v>
      </c>
      <c r="DY29" s="13">
        <v>2155.56</v>
      </c>
      <c r="DZ29" s="11">
        <v>99</v>
      </c>
      <c r="EA29" s="11">
        <v>87</v>
      </c>
      <c r="EB29" s="13">
        <v>4331.71</v>
      </c>
      <c r="EC29" s="11">
        <v>62</v>
      </c>
      <c r="ED29" s="12">
        <v>-0.4483</v>
      </c>
      <c r="EE29" s="12">
        <v>-0.5024</v>
      </c>
      <c r="EF29" s="11">
        <v>31</v>
      </c>
      <c r="EG29" s="13">
        <v>1302.17</v>
      </c>
      <c r="EH29" s="11">
        <v>73</v>
      </c>
      <c r="EI29" s="11">
        <v>36</v>
      </c>
      <c r="EJ29" s="13">
        <v>1783.45</v>
      </c>
      <c r="EK29" s="11">
        <v>62</v>
      </c>
      <c r="EL29" s="12">
        <v>-0.1389</v>
      </c>
      <c r="EM29" s="12">
        <v>-0.2699</v>
      </c>
      <c r="EN29" s="11">
        <v>29</v>
      </c>
      <c r="EO29" s="13">
        <v>1147.62</v>
      </c>
      <c r="EP29" s="11">
        <v>240</v>
      </c>
      <c r="EQ29" s="11">
        <v>34</v>
      </c>
      <c r="ER29" s="13">
        <v>1444.68</v>
      </c>
      <c r="ES29" s="11">
        <v>266</v>
      </c>
      <c r="ET29" s="12">
        <v>-0.1471</v>
      </c>
      <c r="EU29" s="12">
        <v>-0.2056</v>
      </c>
      <c r="EV29" s="11">
        <v>13</v>
      </c>
      <c r="EW29" s="13">
        <v>693.61</v>
      </c>
      <c r="EX29" s="11">
        <v>316</v>
      </c>
      <c r="EY29" s="11">
        <v>103</v>
      </c>
      <c r="EZ29" s="13">
        <v>4034.78</v>
      </c>
      <c r="FA29" s="11">
        <v>383</v>
      </c>
      <c r="FB29" s="12">
        <v>-0.8738</v>
      </c>
      <c r="FC29" s="12">
        <v>-0.8281</v>
      </c>
      <c r="FD29" s="11">
        <v>12</v>
      </c>
      <c r="FE29" s="13">
        <v>627.35</v>
      </c>
      <c r="FF29" s="11">
        <v>109</v>
      </c>
      <c r="FG29" s="11">
        <v>33</v>
      </c>
      <c r="FH29" s="13">
        <v>1563.58</v>
      </c>
      <c r="FI29" s="11">
        <v>118</v>
      </c>
      <c r="FJ29" s="12">
        <v>-0.6364</v>
      </c>
      <c r="FK29" s="12">
        <v>-0.5988</v>
      </c>
      <c r="FL29" s="11">
        <v>10</v>
      </c>
      <c r="FM29" s="13">
        <v>424.27</v>
      </c>
      <c r="FN29" s="11">
        <v>30</v>
      </c>
      <c r="FO29" s="11">
        <v>29</v>
      </c>
      <c r="FP29" s="13">
        <v>1135.48</v>
      </c>
      <c r="FQ29" s="11">
        <v>42</v>
      </c>
      <c r="FR29" s="12">
        <v>-0.6552</v>
      </c>
      <c r="FS29" s="12">
        <v>-0.6264</v>
      </c>
      <c r="FT29" s="11">
        <v>7</v>
      </c>
      <c r="FU29" s="13">
        <v>301.38</v>
      </c>
      <c r="FV29" s="11">
        <v>10</v>
      </c>
      <c r="FW29" s="11">
        <v>10</v>
      </c>
      <c r="FX29" s="13">
        <v>418.48</v>
      </c>
      <c r="FY29" s="11">
        <v>8</v>
      </c>
      <c r="FZ29" s="12">
        <v>-0.3</v>
      </c>
      <c r="GA29" s="12">
        <v>-0.2798</v>
      </c>
      <c r="GB29" s="11">
        <v>4</v>
      </c>
      <c r="GC29" s="13">
        <v>285.6</v>
      </c>
      <c r="GD29" s="11">
        <v>27</v>
      </c>
      <c r="GE29" s="11">
        <v>6</v>
      </c>
      <c r="GF29" s="13">
        <v>477.14</v>
      </c>
      <c r="GG29" s="11">
        <v>8</v>
      </c>
      <c r="GH29" s="12">
        <v>-0.3333</v>
      </c>
      <c r="GI29" s="12">
        <v>-0.4014</v>
      </c>
      <c r="GJ29" s="11">
        <v>1</v>
      </c>
      <c r="GK29" s="13">
        <v>46.95</v>
      </c>
      <c r="GL29" s="11">
        <v>367</v>
      </c>
      <c r="GM29" s="11">
        <v>2</v>
      </c>
      <c r="GN29" s="13">
        <v>174.52</v>
      </c>
      <c r="GO29" s="11">
        <v>168</v>
      </c>
      <c r="GP29" s="12">
        <v>-0.5</v>
      </c>
      <c r="GQ29" s="12">
        <v>-0.731</v>
      </c>
      <c r="GR29" s="11"/>
      <c r="GS29" s="13"/>
      <c r="GT29" s="11"/>
      <c r="GU29" s="11">
        <v>6041</v>
      </c>
      <c r="GV29" s="13">
        <v>245666.76</v>
      </c>
      <c r="GW29" s="11">
        <v>536</v>
      </c>
      <c r="GX29" s="12">
        <v>-1</v>
      </c>
      <c r="GY29" s="12">
        <v>-1</v>
      </c>
      <c r="GZ29" s="11"/>
      <c r="HA29" s="13"/>
      <c r="HB29" s="11">
        <v>454</v>
      </c>
      <c r="HC29" s="11">
        <v>228</v>
      </c>
      <c r="HD29" s="13">
        <v>6604.01</v>
      </c>
      <c r="HE29" s="11">
        <v>478</v>
      </c>
      <c r="HF29" s="12">
        <v>-1</v>
      </c>
      <c r="HG29" s="12">
        <v>-1</v>
      </c>
      <c r="HH29" s="11"/>
      <c r="HI29" s="13"/>
      <c r="HJ29" s="11">
        <v>315</v>
      </c>
      <c r="HK29" s="11">
        <v>23</v>
      </c>
      <c r="HL29" s="13">
        <v>1233.51</v>
      </c>
      <c r="HM29" s="11">
        <v>151</v>
      </c>
      <c r="HN29" s="12">
        <v>-1</v>
      </c>
      <c r="HO29" s="12">
        <v>-1</v>
      </c>
      <c r="HP29" s="11"/>
      <c r="HQ29" s="13"/>
      <c r="HR29" s="11"/>
      <c r="HS29" s="11"/>
      <c r="HT29" s="13"/>
      <c r="HU29" s="11"/>
      <c r="HV29" s="12"/>
      <c r="HW29" s="12"/>
      <c r="HX29" s="11"/>
      <c r="HY29" s="13"/>
      <c r="HZ29" s="11"/>
      <c r="IA29" s="11"/>
      <c r="IB29" s="13"/>
      <c r="IC29" s="11"/>
      <c r="ID29" s="12"/>
      <c r="IE29" s="12"/>
      <c r="IF29" s="11"/>
      <c r="IG29" s="13"/>
      <c r="IH29" s="11"/>
      <c r="II29" s="11"/>
      <c r="IJ29" s="13"/>
      <c r="IK29" s="11"/>
      <c r="IL29" s="12"/>
      <c r="IM29" s="12"/>
      <c r="IN29" s="11"/>
      <c r="IO29" s="13"/>
      <c r="IP29" s="11"/>
      <c r="IQ29" s="11"/>
      <c r="IR29" s="13"/>
      <c r="IS29" s="11"/>
      <c r="IT29" s="12"/>
      <c r="IU29" s="12"/>
      <c r="IV29" s="11"/>
      <c r="IW29" s="13"/>
      <c r="IX29" s="11"/>
      <c r="IY29" s="11"/>
      <c r="IZ29" s="13"/>
      <c r="JA29" s="11"/>
      <c r="JB29" s="12"/>
      <c r="JC29" s="12"/>
      <c r="JD29" s="11"/>
      <c r="JE29" s="13"/>
      <c r="JF29" s="11"/>
      <c r="JG29" s="11"/>
      <c r="JH29" s="13"/>
      <c r="JI29" s="11"/>
      <c r="JJ29" s="12"/>
      <c r="JK29" s="12"/>
      <c r="JL29" s="11">
        <v>71393</v>
      </c>
      <c r="JM29" s="11">
        <v>20256</v>
      </c>
      <c r="JN29" s="11"/>
      <c r="JO29" s="11"/>
      <c r="JP29" s="11">
        <v>21555</v>
      </c>
      <c r="JQ29" s="11"/>
      <c r="JR29" s="11"/>
      <c r="JS29" s="11">
        <v>1354</v>
      </c>
      <c r="JT29" s="11">
        <v>1216</v>
      </c>
      <c r="JU29" s="11"/>
      <c r="JV29" s="11"/>
      <c r="JW29" s="11">
        <v>436</v>
      </c>
      <c r="JX29" s="11"/>
      <c r="JY29" s="11"/>
      <c r="JZ29" s="11">
        <v>37</v>
      </c>
      <c r="KA29" s="11">
        <v>123</v>
      </c>
      <c r="KB29" s="11">
        <v>320</v>
      </c>
      <c r="KC29" s="11">
        <v>325</v>
      </c>
      <c r="KD29" s="11">
        <v>700</v>
      </c>
      <c r="KE29" s="11">
        <v>2184</v>
      </c>
      <c r="KF29" s="11">
        <v>2870</v>
      </c>
      <c r="KG29" s="11">
        <v>44</v>
      </c>
      <c r="KH29" s="11">
        <v>150</v>
      </c>
      <c r="KI29" s="11">
        <v>1080</v>
      </c>
      <c r="KJ29" s="11">
        <v>710</v>
      </c>
      <c r="KK29" s="11">
        <v>1044</v>
      </c>
      <c r="KL29" s="11">
        <v>120</v>
      </c>
      <c r="KM29" s="11">
        <v>1209</v>
      </c>
      <c r="KN29" s="11">
        <v>200</v>
      </c>
      <c r="KO29" s="11">
        <v>1762</v>
      </c>
      <c r="KP29" s="11">
        <v>1918</v>
      </c>
      <c r="KQ29" s="11">
        <v>480</v>
      </c>
      <c r="KR29" s="11">
        <v>390</v>
      </c>
      <c r="KS29" s="11">
        <v>480</v>
      </c>
      <c r="KT29" s="11">
        <v>1070</v>
      </c>
      <c r="KU29" s="11">
        <v>830</v>
      </c>
      <c r="KV29" s="11">
        <v>3360</v>
      </c>
      <c r="KW29" s="11">
        <v>80</v>
      </c>
      <c r="KX29" s="11">
        <v>768</v>
      </c>
      <c r="KY29" s="11">
        <v>226</v>
      </c>
      <c r="KZ29" s="11">
        <v>1440</v>
      </c>
      <c r="LA29" s="11">
        <v>100</v>
      </c>
      <c r="LB29" s="11">
        <v>800</v>
      </c>
      <c r="LC29" s="11">
        <v>430</v>
      </c>
      <c r="LD29" s="11">
        <v>4510</v>
      </c>
      <c r="LE29" s="11">
        <v>1640</v>
      </c>
      <c r="LF29" s="11">
        <v>950</v>
      </c>
      <c r="LG29" s="11">
        <v>1630</v>
      </c>
      <c r="LH29" s="11">
        <v>3115</v>
      </c>
      <c r="LI29" s="11">
        <v>1960</v>
      </c>
      <c r="LJ29" s="11">
        <v>1070</v>
      </c>
      <c r="LK29" s="11">
        <v>320</v>
      </c>
      <c r="LL29" s="11">
        <v>250</v>
      </c>
      <c r="LM29" s="11">
        <v>170</v>
      </c>
      <c r="LN29" s="11">
        <v>470</v>
      </c>
      <c r="LO29" s="11">
        <v>480</v>
      </c>
      <c r="LP29" s="11">
        <v>3860</v>
      </c>
      <c r="LQ29" s="11">
        <v>920</v>
      </c>
      <c r="LR29" s="11">
        <v>4920</v>
      </c>
      <c r="LS29" s="11">
        <v>80</v>
      </c>
      <c r="LT29" s="11">
        <v>390</v>
      </c>
      <c r="LU29" s="11">
        <v>530</v>
      </c>
      <c r="LV29" s="11">
        <v>9290</v>
      </c>
      <c r="LW29" s="11">
        <v>1290</v>
      </c>
      <c r="LX29" s="11">
        <v>200</v>
      </c>
      <c r="LY29" s="11">
        <v>3740</v>
      </c>
      <c r="LZ29" s="11">
        <v>200</v>
      </c>
      <c r="MA29" s="11">
        <v>270</v>
      </c>
      <c r="MB29" s="11">
        <v>1030</v>
      </c>
      <c r="MC29" s="11">
        <v>820</v>
      </c>
      <c r="MD29" s="11">
        <v>670</v>
      </c>
      <c r="ME29" s="11">
        <v>1220</v>
      </c>
      <c r="MF29" s="11">
        <v>120</v>
      </c>
      <c r="MG29" s="11">
        <v>2650</v>
      </c>
      <c r="MH29" s="11">
        <v>980</v>
      </c>
      <c r="MI29" s="11">
        <v>290</v>
      </c>
      <c r="MJ29" s="11">
        <v>400</v>
      </c>
      <c r="MK29" s="11">
        <v>4760</v>
      </c>
      <c r="ML29" s="11">
        <v>620</v>
      </c>
      <c r="MM29" s="11">
        <v>1800</v>
      </c>
      <c r="MN29" s="11">
        <v>1090</v>
      </c>
      <c r="MO29" s="11">
        <v>7960</v>
      </c>
      <c r="MP29" s="11">
        <v>950</v>
      </c>
      <c r="MQ29" s="11">
        <v>570</v>
      </c>
      <c r="MR29" s="11">
        <v>7190</v>
      </c>
      <c r="MS29" s="11">
        <v>1630</v>
      </c>
      <c r="MT29" s="11">
        <v>450</v>
      </c>
      <c r="MU29" s="11">
        <v>810</v>
      </c>
      <c r="MV29" s="11">
        <v>7580</v>
      </c>
      <c r="MW29" s="11">
        <v>750</v>
      </c>
      <c r="MX29" s="11">
        <v>80</v>
      </c>
      <c r="MY29" s="11">
        <v>8590</v>
      </c>
      <c r="MZ29" s="11">
        <v>140</v>
      </c>
    </row>
    <row r="30">
      <c r="A30" s="20" t="s">
        <v>179</v>
      </c>
      <c r="B30" s="15" t="s">
        <v>164</v>
      </c>
      <c r="C30" s="15" t="s">
        <v>164</v>
      </c>
      <c r="D30" s="16">
        <v>116210</v>
      </c>
      <c r="E30" s="16">
        <f>=ROUNDDOWN({0},0)</f>
      </c>
      <c r="F30" s="16">
        <v>120495</v>
      </c>
      <c r="G30" s="17"/>
      <c r="H30" s="16">
        <v>160</v>
      </c>
      <c r="I30" s="16">
        <f>=ROUNDDOWN({0},0)</f>
      </c>
      <c r="J30" s="16"/>
      <c r="K30" s="17"/>
      <c r="L30" s="16">
        <v>31447</v>
      </c>
      <c r="M30" s="18">
        <v>1324947.4</v>
      </c>
      <c r="N30" s="16">
        <v>561</v>
      </c>
      <c r="O30" s="19">
        <v>2361.76</v>
      </c>
      <c r="P30" s="16">
        <v>47817</v>
      </c>
      <c r="Q30" s="18">
        <v>2024344.41</v>
      </c>
      <c r="R30" s="16">
        <v>575</v>
      </c>
      <c r="S30" s="19">
        <v>3520.6</v>
      </c>
      <c r="T30" s="17">
        <v>-0.3423</v>
      </c>
      <c r="U30" s="17">
        <v>-0.3455</v>
      </c>
      <c r="V30" s="17">
        <v>-0.0243</v>
      </c>
      <c r="W30" s="17">
        <v>-0.3292</v>
      </c>
      <c r="X30" s="16">
        <v>8499</v>
      </c>
      <c r="Y30" s="18">
        <v>340415.12</v>
      </c>
      <c r="Z30" s="16">
        <v>535</v>
      </c>
      <c r="AA30" s="16">
        <v>8301</v>
      </c>
      <c r="AB30" s="18">
        <v>344404.95</v>
      </c>
      <c r="AC30" s="16">
        <v>526</v>
      </c>
      <c r="AD30" s="17">
        <v>0.0239</v>
      </c>
      <c r="AE30" s="17">
        <v>-0.0116</v>
      </c>
      <c r="AF30" s="16">
        <v>6587</v>
      </c>
      <c r="AG30" s="18">
        <v>297810.47</v>
      </c>
      <c r="AH30" s="16">
        <v>425</v>
      </c>
      <c r="AI30" s="16">
        <v>10320</v>
      </c>
      <c r="AJ30" s="18">
        <v>454110.28</v>
      </c>
      <c r="AK30" s="16">
        <v>390</v>
      </c>
      <c r="AL30" s="17">
        <v>-0.3617</v>
      </c>
      <c r="AM30" s="17">
        <v>-0.3442</v>
      </c>
      <c r="AN30" s="16">
        <v>4286</v>
      </c>
      <c r="AO30" s="18">
        <v>195490.48</v>
      </c>
      <c r="AP30" s="16">
        <v>505</v>
      </c>
      <c r="AQ30" s="16">
        <v>6901</v>
      </c>
      <c r="AR30" s="18">
        <v>323177.31</v>
      </c>
      <c r="AS30" s="16">
        <v>518</v>
      </c>
      <c r="AT30" s="17">
        <v>-0.3789</v>
      </c>
      <c r="AU30" s="17">
        <v>-0.3951</v>
      </c>
      <c r="AV30" s="16">
        <v>2055</v>
      </c>
      <c r="AW30" s="18">
        <v>93832.15</v>
      </c>
      <c r="AX30" s="16">
        <v>536</v>
      </c>
      <c r="AY30" s="16">
        <v>1586</v>
      </c>
      <c r="AZ30" s="18">
        <v>66272.06</v>
      </c>
      <c r="BA30" s="16">
        <v>527</v>
      </c>
      <c r="BB30" s="17">
        <v>0.2957</v>
      </c>
      <c r="BC30" s="17">
        <v>0.4159</v>
      </c>
      <c r="BD30" s="16">
        <v>2197</v>
      </c>
      <c r="BE30" s="18">
        <v>86015.85</v>
      </c>
      <c r="BF30" s="16">
        <v>470</v>
      </c>
      <c r="BG30" s="16">
        <v>4540</v>
      </c>
      <c r="BH30" s="18">
        <v>159322.3</v>
      </c>
      <c r="BI30" s="16">
        <v>472</v>
      </c>
      <c r="BJ30" s="17">
        <v>-0.5161</v>
      </c>
      <c r="BK30" s="17">
        <v>-0.4601</v>
      </c>
      <c r="BL30" s="16">
        <v>2199</v>
      </c>
      <c r="BM30" s="18">
        <v>84458.27</v>
      </c>
      <c r="BN30" s="16">
        <v>529</v>
      </c>
      <c r="BO30" s="16">
        <v>2753</v>
      </c>
      <c r="BP30" s="18">
        <v>116823.61</v>
      </c>
      <c r="BQ30" s="16">
        <v>464</v>
      </c>
      <c r="BR30" s="17">
        <v>-0.2012</v>
      </c>
      <c r="BS30" s="17">
        <v>-0.277</v>
      </c>
      <c r="BT30" s="16">
        <v>1843</v>
      </c>
      <c r="BU30" s="18">
        <v>64509.05</v>
      </c>
      <c r="BV30" s="16">
        <v>545</v>
      </c>
      <c r="BW30" s="16">
        <v>1588</v>
      </c>
      <c r="BX30" s="18">
        <v>66912.64</v>
      </c>
      <c r="BY30" s="16">
        <v>538</v>
      </c>
      <c r="BZ30" s="17">
        <v>0.1606</v>
      </c>
      <c r="CA30" s="17">
        <v>-0.0359</v>
      </c>
      <c r="CB30" s="16">
        <v>1202</v>
      </c>
      <c r="CC30" s="18">
        <v>48049.38</v>
      </c>
      <c r="CD30" s="16">
        <v>545</v>
      </c>
      <c r="CE30" s="16">
        <v>1095</v>
      </c>
      <c r="CF30" s="18">
        <v>52996.26</v>
      </c>
      <c r="CG30" s="16">
        <v>488</v>
      </c>
      <c r="CH30" s="17">
        <v>0.0977</v>
      </c>
      <c r="CI30" s="17">
        <v>-0.0933</v>
      </c>
      <c r="CJ30" s="16">
        <v>713</v>
      </c>
      <c r="CK30" s="18">
        <v>38413.21</v>
      </c>
      <c r="CL30" s="16">
        <v>551</v>
      </c>
      <c r="CM30" s="16">
        <v>89</v>
      </c>
      <c r="CN30" s="18">
        <v>5123.52</v>
      </c>
      <c r="CO30" s="16">
        <v>559</v>
      </c>
      <c r="CP30" s="17">
        <v>7.0112</v>
      </c>
      <c r="CQ30" s="17">
        <v>6.4974</v>
      </c>
      <c r="CR30" s="16">
        <v>776</v>
      </c>
      <c r="CS30" s="18">
        <v>32282.7</v>
      </c>
      <c r="CT30" s="16">
        <v>71</v>
      </c>
      <c r="CU30" s="16">
        <v>1797</v>
      </c>
      <c r="CV30" s="18">
        <v>76228.17</v>
      </c>
      <c r="CW30" s="16">
        <v>335</v>
      </c>
      <c r="CX30" s="17">
        <v>-0.5682</v>
      </c>
      <c r="CY30" s="17">
        <v>-0.5765</v>
      </c>
      <c r="CZ30" s="16">
        <v>552</v>
      </c>
      <c r="DA30" s="18">
        <v>22023.72</v>
      </c>
      <c r="DB30" s="16">
        <v>494</v>
      </c>
      <c r="DC30" s="16">
        <v>1415</v>
      </c>
      <c r="DD30" s="18">
        <v>59688.73</v>
      </c>
      <c r="DE30" s="16">
        <v>394</v>
      </c>
      <c r="DF30" s="17">
        <v>-0.6099</v>
      </c>
      <c r="DG30" s="17">
        <v>-0.631</v>
      </c>
      <c r="DH30" s="16">
        <v>211</v>
      </c>
      <c r="DI30" s="18">
        <v>7718.98</v>
      </c>
      <c r="DJ30" s="16">
        <v>78</v>
      </c>
      <c r="DK30" s="16">
        <v>522</v>
      </c>
      <c r="DL30" s="18">
        <v>18559.39</v>
      </c>
      <c r="DM30" s="16">
        <v>161</v>
      </c>
      <c r="DN30" s="17">
        <v>-0.5958</v>
      </c>
      <c r="DO30" s="17">
        <v>-0.5841</v>
      </c>
      <c r="DP30" s="16">
        <v>172</v>
      </c>
      <c r="DQ30" s="18">
        <v>6943.51</v>
      </c>
      <c r="DR30" s="16">
        <v>336</v>
      </c>
      <c r="DS30" s="16">
        <v>278</v>
      </c>
      <c r="DT30" s="18">
        <v>11857.09</v>
      </c>
      <c r="DU30" s="16">
        <v>373</v>
      </c>
      <c r="DV30" s="17">
        <v>-0.3813</v>
      </c>
      <c r="DW30" s="17">
        <v>-0.4144</v>
      </c>
      <c r="DX30" s="16">
        <v>48</v>
      </c>
      <c r="DY30" s="18">
        <v>2155.56</v>
      </c>
      <c r="DZ30" s="16">
        <v>99</v>
      </c>
      <c r="EA30" s="16">
        <v>87</v>
      </c>
      <c r="EB30" s="18">
        <v>4331.71</v>
      </c>
      <c r="EC30" s="16">
        <v>62</v>
      </c>
      <c r="ED30" s="17">
        <v>-0.4483</v>
      </c>
      <c r="EE30" s="17">
        <v>-0.5024</v>
      </c>
      <c r="EF30" s="16">
        <v>31</v>
      </c>
      <c r="EG30" s="18">
        <v>1302.17</v>
      </c>
      <c r="EH30" s="16">
        <v>73</v>
      </c>
      <c r="EI30" s="16">
        <v>36</v>
      </c>
      <c r="EJ30" s="18">
        <v>1783.45</v>
      </c>
      <c r="EK30" s="16">
        <v>62</v>
      </c>
      <c r="EL30" s="17">
        <v>-0.1389</v>
      </c>
      <c r="EM30" s="17">
        <v>-0.2699</v>
      </c>
      <c r="EN30" s="16">
        <v>29</v>
      </c>
      <c r="EO30" s="18">
        <v>1147.62</v>
      </c>
      <c r="EP30" s="16">
        <v>240</v>
      </c>
      <c r="EQ30" s="16">
        <v>34</v>
      </c>
      <c r="ER30" s="18">
        <v>1444.68</v>
      </c>
      <c r="ES30" s="16">
        <v>266</v>
      </c>
      <c r="ET30" s="17">
        <v>-0.1471</v>
      </c>
      <c r="EU30" s="17">
        <v>-0.2056</v>
      </c>
      <c r="EV30" s="16">
        <v>13</v>
      </c>
      <c r="EW30" s="18">
        <v>693.61</v>
      </c>
      <c r="EX30" s="16">
        <v>316</v>
      </c>
      <c r="EY30" s="16">
        <v>103</v>
      </c>
      <c r="EZ30" s="18">
        <v>4034.78</v>
      </c>
      <c r="FA30" s="16">
        <v>383</v>
      </c>
      <c r="FB30" s="17">
        <v>-0.8738</v>
      </c>
      <c r="FC30" s="17">
        <v>-0.8281</v>
      </c>
      <c r="FD30" s="16">
        <v>12</v>
      </c>
      <c r="FE30" s="18">
        <v>627.35</v>
      </c>
      <c r="FF30" s="16">
        <v>109</v>
      </c>
      <c r="FG30" s="16">
        <v>33</v>
      </c>
      <c r="FH30" s="18">
        <v>1563.58</v>
      </c>
      <c r="FI30" s="16">
        <v>118</v>
      </c>
      <c r="FJ30" s="17">
        <v>-0.6364</v>
      </c>
      <c r="FK30" s="17">
        <v>-0.5988</v>
      </c>
      <c r="FL30" s="16">
        <v>10</v>
      </c>
      <c r="FM30" s="18">
        <v>424.27</v>
      </c>
      <c r="FN30" s="16">
        <v>30</v>
      </c>
      <c r="FO30" s="16">
        <v>29</v>
      </c>
      <c r="FP30" s="18">
        <v>1135.48</v>
      </c>
      <c r="FQ30" s="16">
        <v>42</v>
      </c>
      <c r="FR30" s="17">
        <v>-0.6552</v>
      </c>
      <c r="FS30" s="17">
        <v>-0.6264</v>
      </c>
      <c r="FT30" s="16">
        <v>7</v>
      </c>
      <c r="FU30" s="18">
        <v>301.38</v>
      </c>
      <c r="FV30" s="16">
        <v>10</v>
      </c>
      <c r="FW30" s="16">
        <v>10</v>
      </c>
      <c r="FX30" s="18">
        <v>418.48</v>
      </c>
      <c r="FY30" s="16">
        <v>8</v>
      </c>
      <c r="FZ30" s="17">
        <v>-0.3</v>
      </c>
      <c r="GA30" s="17">
        <v>-0.2798</v>
      </c>
      <c r="GB30" s="16">
        <v>4</v>
      </c>
      <c r="GC30" s="18">
        <v>285.6</v>
      </c>
      <c r="GD30" s="16">
        <v>27</v>
      </c>
      <c r="GE30" s="16">
        <v>6</v>
      </c>
      <c r="GF30" s="18">
        <v>477.14</v>
      </c>
      <c r="GG30" s="16">
        <v>8</v>
      </c>
      <c r="GH30" s="17">
        <v>-0.3333</v>
      </c>
      <c r="GI30" s="17">
        <v>-0.4014</v>
      </c>
      <c r="GJ30" s="16">
        <v>1</v>
      </c>
      <c r="GK30" s="18">
        <v>46.95</v>
      </c>
      <c r="GL30" s="16">
        <v>367</v>
      </c>
      <c r="GM30" s="16">
        <v>2</v>
      </c>
      <c r="GN30" s="18">
        <v>174.52</v>
      </c>
      <c r="GO30" s="16">
        <v>168</v>
      </c>
      <c r="GP30" s="17">
        <v>-0.5</v>
      </c>
      <c r="GQ30" s="17">
        <v>-0.731</v>
      </c>
      <c r="GR30" s="16"/>
      <c r="GS30" s="18"/>
      <c r="GT30" s="16"/>
      <c r="GU30" s="16">
        <v>6041</v>
      </c>
      <c r="GV30" s="18">
        <v>245666.76</v>
      </c>
      <c r="GW30" s="16">
        <v>536</v>
      </c>
      <c r="GX30" s="17">
        <v>-1</v>
      </c>
      <c r="GY30" s="17">
        <v>-1</v>
      </c>
      <c r="GZ30" s="16"/>
      <c r="HA30" s="18"/>
      <c r="HB30" s="16">
        <v>454</v>
      </c>
      <c r="HC30" s="16">
        <v>228</v>
      </c>
      <c r="HD30" s="18">
        <v>6604.01</v>
      </c>
      <c r="HE30" s="16">
        <v>478</v>
      </c>
      <c r="HF30" s="17">
        <v>-1</v>
      </c>
      <c r="HG30" s="17">
        <v>-1</v>
      </c>
      <c r="HH30" s="16"/>
      <c r="HI30" s="18"/>
      <c r="HJ30" s="16">
        <v>315</v>
      </c>
      <c r="HK30" s="16">
        <v>23</v>
      </c>
      <c r="HL30" s="18">
        <v>1233.51</v>
      </c>
      <c r="HM30" s="16">
        <v>151</v>
      </c>
      <c r="HN30" s="17">
        <v>-1</v>
      </c>
      <c r="HO30" s="17">
        <v>-1</v>
      </c>
      <c r="HP30" s="16"/>
      <c r="HQ30" s="18"/>
      <c r="HR30" s="16"/>
      <c r="HS30" s="16"/>
      <c r="HT30" s="18"/>
      <c r="HU30" s="16"/>
      <c r="HV30" s="17"/>
      <c r="HW30" s="17"/>
      <c r="HX30" s="16"/>
      <c r="HY30" s="18"/>
      <c r="HZ30" s="16"/>
      <c r="IA30" s="16"/>
      <c r="IB30" s="18"/>
      <c r="IC30" s="16"/>
      <c r="ID30" s="17"/>
      <c r="IE30" s="17"/>
      <c r="IF30" s="16"/>
      <c r="IG30" s="18"/>
      <c r="IH30" s="16"/>
      <c r="II30" s="16"/>
      <c r="IJ30" s="18"/>
      <c r="IK30" s="16"/>
      <c r="IL30" s="17"/>
      <c r="IM30" s="17"/>
      <c r="IN30" s="16"/>
      <c r="IO30" s="18"/>
      <c r="IP30" s="16"/>
      <c r="IQ30" s="16"/>
      <c r="IR30" s="18"/>
      <c r="IS30" s="16"/>
      <c r="IT30" s="17"/>
      <c r="IU30" s="17"/>
      <c r="IV30" s="16"/>
      <c r="IW30" s="18"/>
      <c r="IX30" s="16"/>
      <c r="IY30" s="16"/>
      <c r="IZ30" s="18"/>
      <c r="JA30" s="16"/>
      <c r="JB30" s="17"/>
      <c r="JC30" s="17"/>
      <c r="JD30" s="16"/>
      <c r="JE30" s="18"/>
      <c r="JF30" s="16"/>
      <c r="JG30" s="16"/>
      <c r="JH30" s="18"/>
      <c r="JI30" s="16"/>
      <c r="JJ30" s="17"/>
      <c r="JK30" s="17"/>
      <c r="JL30" s="16">
        <v>71393</v>
      </c>
      <c r="JM30" s="16">
        <v>20256</v>
      </c>
      <c r="JN30" s="16"/>
      <c r="JO30" s="16"/>
      <c r="JP30" s="16">
        <v>21555</v>
      </c>
      <c r="JQ30" s="16"/>
      <c r="JR30" s="16"/>
      <c r="JS30" s="16">
        <v>1354</v>
      </c>
      <c r="JT30" s="16">
        <v>1216</v>
      </c>
      <c r="JU30" s="16"/>
      <c r="JV30" s="16"/>
      <c r="JW30" s="16">
        <v>436</v>
      </c>
      <c r="JX30" s="16"/>
      <c r="JY30" s="16"/>
      <c r="JZ30" s="16">
        <v>37</v>
      </c>
      <c r="KA30" s="16">
        <v>123</v>
      </c>
      <c r="KB30" s="16">
        <v>320</v>
      </c>
      <c r="KC30" s="16">
        <v>325</v>
      </c>
      <c r="KD30" s="16">
        <v>700</v>
      </c>
      <c r="KE30" s="16">
        <v>2184</v>
      </c>
      <c r="KF30" s="16">
        <v>2870</v>
      </c>
      <c r="KG30" s="16">
        <v>44</v>
      </c>
      <c r="KH30" s="16">
        <v>150</v>
      </c>
      <c r="KI30" s="16">
        <v>1080</v>
      </c>
      <c r="KJ30" s="16">
        <v>710</v>
      </c>
      <c r="KK30" s="16">
        <v>1044</v>
      </c>
      <c r="KL30" s="16">
        <v>120</v>
      </c>
      <c r="KM30" s="16">
        <v>1209</v>
      </c>
      <c r="KN30" s="16">
        <v>200</v>
      </c>
      <c r="KO30" s="16">
        <v>1762</v>
      </c>
      <c r="KP30" s="16">
        <v>1918</v>
      </c>
      <c r="KQ30" s="16">
        <v>480</v>
      </c>
      <c r="KR30" s="16">
        <v>390</v>
      </c>
      <c r="KS30" s="16">
        <v>480</v>
      </c>
      <c r="KT30" s="16">
        <v>1070</v>
      </c>
      <c r="KU30" s="16">
        <v>830</v>
      </c>
      <c r="KV30" s="16">
        <v>3360</v>
      </c>
      <c r="KW30" s="16">
        <v>80</v>
      </c>
      <c r="KX30" s="16">
        <v>768</v>
      </c>
      <c r="KY30" s="16">
        <v>226</v>
      </c>
      <c r="KZ30" s="16">
        <v>1440</v>
      </c>
      <c r="LA30" s="16">
        <v>100</v>
      </c>
      <c r="LB30" s="16">
        <v>800</v>
      </c>
      <c r="LC30" s="16">
        <v>430</v>
      </c>
      <c r="LD30" s="16">
        <v>4510</v>
      </c>
      <c r="LE30" s="16">
        <v>1640</v>
      </c>
      <c r="LF30" s="16">
        <v>950</v>
      </c>
      <c r="LG30" s="16">
        <v>1630</v>
      </c>
      <c r="LH30" s="16">
        <v>3115</v>
      </c>
      <c r="LI30" s="16">
        <v>1960</v>
      </c>
      <c r="LJ30" s="16">
        <v>1070</v>
      </c>
      <c r="LK30" s="16">
        <v>320</v>
      </c>
      <c r="LL30" s="16">
        <v>250</v>
      </c>
      <c r="LM30" s="16">
        <v>170</v>
      </c>
      <c r="LN30" s="16">
        <v>470</v>
      </c>
      <c r="LO30" s="16">
        <v>480</v>
      </c>
      <c r="LP30" s="16">
        <v>3860</v>
      </c>
      <c r="LQ30" s="16">
        <v>920</v>
      </c>
      <c r="LR30" s="16">
        <v>4920</v>
      </c>
      <c r="LS30" s="16">
        <v>80</v>
      </c>
      <c r="LT30" s="16">
        <v>390</v>
      </c>
      <c r="LU30" s="16">
        <v>530</v>
      </c>
      <c r="LV30" s="16">
        <v>9290</v>
      </c>
      <c r="LW30" s="16">
        <v>1290</v>
      </c>
      <c r="LX30" s="16">
        <v>200</v>
      </c>
      <c r="LY30" s="16">
        <v>3740</v>
      </c>
      <c r="LZ30" s="16">
        <v>200</v>
      </c>
      <c r="MA30" s="16">
        <v>270</v>
      </c>
      <c r="MB30" s="16">
        <v>1030</v>
      </c>
      <c r="MC30" s="16">
        <v>820</v>
      </c>
      <c r="MD30" s="16">
        <v>670</v>
      </c>
      <c r="ME30" s="16">
        <v>1220</v>
      </c>
      <c r="MF30" s="16">
        <v>120</v>
      </c>
      <c r="MG30" s="16">
        <v>2650</v>
      </c>
      <c r="MH30" s="16">
        <v>980</v>
      </c>
      <c r="MI30" s="16">
        <v>290</v>
      </c>
      <c r="MJ30" s="16">
        <v>400</v>
      </c>
      <c r="MK30" s="16">
        <v>4760</v>
      </c>
      <c r="ML30" s="16">
        <v>620</v>
      </c>
      <c r="MM30" s="16">
        <v>1800</v>
      </c>
      <c r="MN30" s="16">
        <v>1090</v>
      </c>
      <c r="MO30" s="16">
        <v>7960</v>
      </c>
      <c r="MP30" s="16">
        <v>950</v>
      </c>
      <c r="MQ30" s="16">
        <v>570</v>
      </c>
      <c r="MR30" s="16">
        <v>7190</v>
      </c>
      <c r="MS30" s="16">
        <v>1630</v>
      </c>
      <c r="MT30" s="16">
        <v>450</v>
      </c>
      <c r="MU30" s="16">
        <v>810</v>
      </c>
      <c r="MV30" s="16">
        <v>7580</v>
      </c>
      <c r="MW30" s="16">
        <v>750</v>
      </c>
      <c r="MX30" s="16">
        <v>80</v>
      </c>
      <c r="MY30" s="16">
        <v>8590</v>
      </c>
      <c r="MZ30" s="16">
        <v>140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KA3"/>
    <mergeCell ref="KB2:MZ3"/>
  </mergeCells>
  <headerFooter/>
</worksheet>
</file>