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0A347E8-D30B-44C9-BAFB-17E5E7EC3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5" l="1"/>
  <c r="AA2" i="5"/>
  <c r="AR4" i="5"/>
  <c r="AO4" i="5"/>
  <c r="AL4" i="5"/>
  <c r="AS4" i="5" s="1"/>
  <c r="AD4" i="5"/>
  <c r="AE4" i="5" s="1"/>
  <c r="AG4" i="5" s="1"/>
  <c r="AY4" i="5"/>
  <c r="AJ2" i="5"/>
  <c r="AO2" i="5"/>
  <c r="AR3" i="5"/>
  <c r="AR2" i="5"/>
  <c r="AO3" i="5"/>
  <c r="AL3" i="5"/>
  <c r="AL2" i="5"/>
  <c r="AY3" i="5"/>
  <c r="AD3" i="5"/>
  <c r="AE3" i="5" s="1"/>
  <c r="AG3" i="5" s="1"/>
  <c r="AJ3" i="5"/>
  <c r="AY2" i="5"/>
  <c r="AD2" i="5"/>
  <c r="AE2" i="5" s="1"/>
  <c r="AG2" i="5" s="1"/>
  <c r="AS3" i="5" l="1"/>
  <c r="AT3" i="5" s="1"/>
  <c r="AX3" i="5" s="1"/>
  <c r="AT4" i="5"/>
  <c r="AJ4" i="5"/>
  <c r="AS2" i="5"/>
  <c r="AT2" i="5" s="1"/>
  <c r="AU2" i="5" s="1"/>
  <c r="AX4" i="5" l="1"/>
  <c r="AU4" i="5"/>
  <c r="AU3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<sst xmlns="http://schemas.openxmlformats.org/spreadsheetml/2006/main" count="84" uniqueCount="69">
  <si>
    <t>Brand</t>
  </si>
  <si>
    <t>Package Type</t>
  </si>
  <si>
    <t>Licensor</t>
  </si>
  <si>
    <t>Normal</t>
  </si>
  <si>
    <t>QUILT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</si>
  <si>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</si>
  <si>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</si>
  <si>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</si>
  <si>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</si>
  <si>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</si>
  <si>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</si>
  <si>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</si>
  <si>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</si>
  <si>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</si>
  <si>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</si>
  <si>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</si>
  <si>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</si>
  <si>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</si>
  <si>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</si>
  <si>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</si>
  <si>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</si>
  <si>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</si>
  <si>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</si>
  <si>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</si>
  <si>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</si>
  <si>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</si>
  <si>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</si>
  <si>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</si>
  <si>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</si>
  <si>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</si>
  <si>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</si>
  <si>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</si>
  <si>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</si>
  <si>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</si>
  <si>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</si>
  <si>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</si>
  <si>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</si>
  <si>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</si>
  <si>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</si>
  <si>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</si>
  <si>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</si>
  <si>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</si>
  <si>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</si>
  <si>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</si>
  <si>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</si>
  <si>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</si>
  <si>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</si>
  <si>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</si>
  <si>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</si>
  <si>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</si>
  <si>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</si>
  <si>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</si>
  <si>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</si>
  <si>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</si>
  <si>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</si>
  <si>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</si>
  <si>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quilt set</t>
    <phoneticPr fontId="71" type="noConversion"/>
  </si>
  <si>
    <t>Rocha</t>
    <phoneticPr fontId="71" type="noConversion"/>
  </si>
  <si>
    <t>100% cotton, 140TC./ Fill: 100% Polyester, 120gsm.  Garment wash, machine embroidered</t>
    <phoneticPr fontId="71" type="noConversion"/>
  </si>
  <si>
    <t>100% cotton</t>
    <phoneticPr fontId="71" type="noConversion"/>
  </si>
  <si>
    <t>100% cotton, 140TC with embroidery on front/ Fill: 100% Polyester. Garment wash treatment. Cushion to be vaccum packed</t>
    <phoneticPr fontId="71" type="noConversion"/>
  </si>
  <si>
    <t>Cushion</t>
    <phoneticPr fontId="71" type="noConversion"/>
  </si>
  <si>
    <t>Charcoal</t>
    <phoneticPr fontId="71" type="noConversion"/>
  </si>
  <si>
    <t>9404.90.1022</t>
  </si>
  <si>
    <t>100% cotton 3 pc Quilt set</t>
    <phoneticPr fontId="71" type="noConversion"/>
  </si>
  <si>
    <t>100% cotton Cushion</t>
    <phoneticPr fontId="71" type="noConversion"/>
  </si>
  <si>
    <r>
      <t>Queen
1 Coverlet 96x92"
2 Sham 20x26"</t>
    </r>
    <r>
      <rPr>
        <sz val="11"/>
        <color rgb="FFFF0000"/>
        <rFont val="等线"/>
        <family val="2"/>
        <charset val="134"/>
      </rPr>
      <t>（</t>
    </r>
    <r>
      <rPr>
        <sz val="11"/>
        <color rgb="FFFF0000"/>
        <rFont val="Calibri"/>
        <family val="2"/>
      </rPr>
      <t>2</t>
    </r>
    <phoneticPr fontId="71" type="noConversion"/>
  </si>
  <si>
    <r>
      <t>King
Coverlet 106x92"
Sham 20x36"</t>
    </r>
    <r>
      <rPr>
        <sz val="11"/>
        <color rgb="FFFF0000"/>
        <rFont val="等线"/>
        <family val="2"/>
        <charset val="134"/>
      </rPr>
      <t>（</t>
    </r>
    <r>
      <rPr>
        <sz val="11"/>
        <color rgb="FFFF0000"/>
        <rFont val="Calibri"/>
        <family val="2"/>
      </rPr>
      <t>2</t>
    </r>
    <r>
      <rPr>
        <sz val="11"/>
        <color rgb="FFFF0000"/>
        <rFont val="等线"/>
        <family val="2"/>
        <charset val="134"/>
      </rPr>
      <t>）</t>
    </r>
    <phoneticPr fontId="71" type="noConversion"/>
  </si>
  <si>
    <t>1 Cushion 12x36"</t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</si>
</sst>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3">
    <font>
      <sz val="11"/>
      <name val="Calibri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color rgb="FFFF0000"/>
      <name val="等线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75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2" fontId="13" fillId="0" borderId="0"/>
    <xf numFmtId="192" fontId="13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6" fillId="0" borderId="0">
      <alignment vertical="center"/>
    </xf>
    <xf numFmtId="192" fontId="14" fillId="0" borderId="0">
      <alignment vertical="center"/>
    </xf>
    <xf numFmtId="192" fontId="6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6" fillId="0" borderId="0"/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6" fillId="0" borderId="0"/>
    <xf numFmtId="192" fontId="15" fillId="0" borderId="0"/>
    <xf numFmtId="192" fontId="15" fillId="0" borderId="0"/>
    <xf numFmtId="192" fontId="15" fillId="0" borderId="0"/>
    <xf numFmtId="192" fontId="14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6" fillId="0" borderId="0" applyFont="0" applyFill="0" applyBorder="0" applyAlignment="0" applyProtection="0"/>
    <xf numFmtId="185" fontId="41" fillId="0" borderId="0">
      <protection locked="0"/>
    </xf>
    <xf numFmtId="176" fontId="4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5" fontId="41" fillId="0" borderId="0">
      <protection locked="0"/>
    </xf>
    <xf numFmtId="185" fontId="41" fillId="0" borderId="0">
      <protection locked="0"/>
    </xf>
    <xf numFmtId="192" fontId="43" fillId="0" borderId="0" applyNumberFormat="0" applyFill="0" applyBorder="0" applyAlignment="0" applyProtection="0"/>
    <xf numFmtId="185" fontId="41" fillId="0" borderId="0">
      <protection locked="0"/>
    </xf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6" fillId="33" borderId="0" applyNumberFormat="0" applyFont="0" applyBorder="0" applyAlignment="0" applyProtection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6" fillId="0" borderId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15" fillId="0" borderId="0"/>
    <xf numFmtId="192" fontId="6" fillId="0" borderId="0"/>
    <xf numFmtId="192" fontId="34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6" fillId="0" borderId="0"/>
    <xf numFmtId="192" fontId="6" fillId="0" borderId="0">
      <alignment vertical="top"/>
    </xf>
    <xf numFmtId="192" fontId="6" fillId="0" borderId="0"/>
    <xf numFmtId="192" fontId="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52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192" fontId="6" fillId="0" borderId="0"/>
    <xf numFmtId="192" fontId="6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14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57" fillId="0" borderId="0">
      <alignment vertical="center"/>
    </xf>
    <xf numFmtId="192" fontId="57" fillId="0" borderId="0">
      <alignment vertical="center"/>
    </xf>
    <xf numFmtId="192" fontId="58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83" fontId="15" fillId="0" borderId="0" applyFont="0" applyFill="0" applyBorder="0" applyAlignment="0" applyProtection="0">
      <alignment vertical="center"/>
    </xf>
    <xf numFmtId="186" fontId="15" fillId="0" borderId="0" applyFont="0" applyFill="0" applyBorder="0" applyAlignment="0" applyProtection="0"/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6" fillId="0" borderId="0"/>
    <xf numFmtId="192" fontId="35" fillId="0" borderId="0"/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4" fillId="0" borderId="0">
      <alignment vertical="center"/>
    </xf>
    <xf numFmtId="192" fontId="15" fillId="0" borderId="0"/>
    <xf numFmtId="192" fontId="6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4" fillId="0" borderId="0">
      <alignment vertical="center"/>
    </xf>
    <xf numFmtId="192" fontId="14" fillId="0" borderId="0">
      <alignment vertical="center"/>
    </xf>
    <xf numFmtId="192" fontId="15" fillId="0" borderId="0"/>
    <xf numFmtId="192" fontId="57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6" fillId="0" borderId="0"/>
    <xf numFmtId="192" fontId="21" fillId="0" borderId="0" applyNumberFormat="0" applyFill="0" applyBorder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6" fillId="0" borderId="0"/>
    <xf numFmtId="192" fontId="15" fillId="32" borderId="12" applyNumberFormat="0" applyFont="0" applyAlignment="0" applyProtection="0">
      <alignment vertical="center"/>
    </xf>
    <xf numFmtId="192" fontId="3" fillId="0" borderId="0"/>
    <xf numFmtId="192" fontId="16" fillId="0" borderId="0">
      <alignment vertical="center"/>
    </xf>
    <xf numFmtId="192" fontId="15" fillId="0" borderId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6" fillId="0" borderId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92" fontId="15" fillId="0" borderId="0">
      <alignment vertical="center"/>
    </xf>
    <xf numFmtId="192" fontId="43" fillId="0" borderId="0" applyNumberFormat="0" applyFill="0" applyBorder="0" applyAlignment="0" applyProtection="0"/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6" fillId="33" borderId="0" applyNumberFormat="0" applyFont="0" applyBorder="0" applyAlignment="0" applyProtection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52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192" fontId="6" fillId="0" borderId="0"/>
    <xf numFmtId="192" fontId="6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6" fillId="0" borderId="0">
      <alignment vertical="center"/>
    </xf>
    <xf numFmtId="192" fontId="15" fillId="0" borderId="0"/>
    <xf numFmtId="192" fontId="15" fillId="0" borderId="0"/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83" fontId="15" fillId="0" borderId="0" applyFont="0" applyFill="0" applyBorder="0" applyAlignment="0" applyProtection="0"/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16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4" fillId="0" borderId="0">
      <alignment vertical="center"/>
    </xf>
    <xf numFmtId="192" fontId="57" fillId="0" borderId="0">
      <alignment vertical="center"/>
    </xf>
    <xf numFmtId="192" fontId="60" fillId="0" borderId="0"/>
    <xf numFmtId="192" fontId="6" fillId="0" borderId="0"/>
    <xf numFmtId="192" fontId="6" fillId="0" borderId="0">
      <alignment vertical="center"/>
    </xf>
    <xf numFmtId="192" fontId="6" fillId="0" borderId="0">
      <alignment vertical="center"/>
    </xf>
    <xf numFmtId="192" fontId="36" fillId="34" borderId="0" applyNumberFormat="0" applyBorder="0" applyAlignment="0" applyProtection="0"/>
    <xf numFmtId="192" fontId="36" fillId="35" borderId="0" applyNumberFormat="0" applyBorder="0" applyAlignment="0" applyProtection="0"/>
    <xf numFmtId="192" fontId="36" fillId="9" borderId="0" applyNumberFormat="0" applyBorder="0" applyAlignment="0" applyProtection="0"/>
    <xf numFmtId="192" fontId="36" fillId="36" borderId="0" applyNumberFormat="0" applyBorder="0" applyAlignment="0" applyProtection="0"/>
    <xf numFmtId="192" fontId="36" fillId="37" borderId="0" applyNumberFormat="0" applyBorder="0" applyAlignment="0" applyProtection="0"/>
    <xf numFmtId="192" fontId="36" fillId="10" borderId="0" applyNumberFormat="0" applyBorder="0" applyAlignment="0" applyProtection="0"/>
    <xf numFmtId="192" fontId="36" fillId="38" borderId="0" applyNumberFormat="0" applyBorder="0" applyAlignment="0" applyProtection="0"/>
    <xf numFmtId="192" fontId="36" fillId="39" borderId="0" applyNumberFormat="0" applyBorder="0" applyAlignment="0" applyProtection="0"/>
    <xf numFmtId="192" fontId="36" fillId="40" borderId="0" applyNumberFormat="0" applyBorder="0" applyAlignment="0" applyProtection="0"/>
    <xf numFmtId="192" fontId="36" fillId="36" borderId="0" applyNumberFormat="0" applyBorder="0" applyAlignment="0" applyProtection="0"/>
    <xf numFmtId="192" fontId="36" fillId="38" borderId="0" applyNumberFormat="0" applyBorder="0" applyAlignment="0" applyProtection="0"/>
    <xf numFmtId="192" fontId="36" fillId="41" borderId="0" applyNumberFormat="0" applyBorder="0" applyAlignment="0" applyProtection="0"/>
    <xf numFmtId="192" fontId="37" fillId="42" borderId="0" applyNumberFormat="0" applyBorder="0" applyAlignment="0" applyProtection="0"/>
    <xf numFmtId="192" fontId="37" fillId="39" borderId="0" applyNumberFormat="0" applyBorder="0" applyAlignment="0" applyProtection="0"/>
    <xf numFmtId="192" fontId="37" fillId="40" borderId="0" applyNumberFormat="0" applyBorder="0" applyAlignment="0" applyProtection="0"/>
    <xf numFmtId="192" fontId="37" fillId="43" borderId="0" applyNumberFormat="0" applyBorder="0" applyAlignment="0" applyProtection="0"/>
    <xf numFmtId="192" fontId="37" fillId="44" borderId="0" applyNumberFormat="0" applyBorder="0" applyAlignment="0" applyProtection="0"/>
    <xf numFmtId="192" fontId="37" fillId="45" borderId="0" applyNumberFormat="0" applyBorder="0" applyAlignment="0" applyProtection="0"/>
    <xf numFmtId="192" fontId="37" fillId="46" borderId="0" applyNumberFormat="0" applyBorder="0" applyAlignment="0" applyProtection="0"/>
    <xf numFmtId="192" fontId="37" fillId="47" borderId="0" applyNumberFormat="0" applyBorder="0" applyAlignment="0" applyProtection="0"/>
    <xf numFmtId="192" fontId="37" fillId="48" borderId="0" applyNumberFormat="0" applyBorder="0" applyAlignment="0" applyProtection="0"/>
    <xf numFmtId="192" fontId="37" fillId="43" borderId="0" applyNumberFormat="0" applyBorder="0" applyAlignment="0" applyProtection="0"/>
    <xf numFmtId="192" fontId="37" fillId="44" borderId="0" applyNumberFormat="0" applyBorder="0" applyAlignment="0" applyProtection="0"/>
    <xf numFmtId="192" fontId="37" fillId="49" borderId="0" applyNumberFormat="0" applyBorder="0" applyAlignment="0" applyProtection="0"/>
    <xf numFmtId="192" fontId="38" fillId="35" borderId="0" applyNumberFormat="0" applyBorder="0" applyAlignment="0" applyProtection="0"/>
    <xf numFmtId="192" fontId="39" fillId="33" borderId="8" applyNumberFormat="0" applyAlignment="0" applyProtection="0"/>
    <xf numFmtId="192" fontId="40" fillId="50" borderId="9" applyNumberFormat="0" applyAlignment="0" applyProtection="0"/>
    <xf numFmtId="187" fontId="36" fillId="0" borderId="0" applyFont="0" applyFill="0" applyBorder="0" applyAlignment="0" applyProtection="0"/>
    <xf numFmtId="192" fontId="43" fillId="0" borderId="0" applyNumberFormat="0" applyFill="0" applyBorder="0" applyAlignment="0" applyProtection="0"/>
    <xf numFmtId="192" fontId="44" fillId="9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0" borderId="8" applyNumberFormat="0" applyAlignment="0" applyProtection="0"/>
    <xf numFmtId="192" fontId="50" fillId="0" borderId="10" applyNumberFormat="0" applyFill="0" applyAlignment="0" applyProtection="0"/>
    <xf numFmtId="192" fontId="51" fillId="51" borderId="0" applyNumberFormat="0" applyBorder="0" applyAlignment="0" applyProtection="0"/>
    <xf numFmtId="192" fontId="36" fillId="52" borderId="12" applyNumberFormat="0" applyFont="0" applyAlignment="0" applyProtection="0"/>
    <xf numFmtId="192" fontId="53" fillId="33" borderId="11" applyNumberFormat="0" applyAlignment="0" applyProtection="0"/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22" fillId="14" borderId="0" applyNumberFormat="0" applyBorder="0" applyAlignment="0" applyProtection="0">
      <alignment vertical="center"/>
    </xf>
    <xf numFmtId="192" fontId="22" fillId="36" borderId="0" applyNumberFormat="0" applyBorder="0" applyAlignment="0" applyProtection="0">
      <alignment vertical="center"/>
    </xf>
    <xf numFmtId="192" fontId="15" fillId="0" borderId="0"/>
    <xf numFmtId="192" fontId="60" fillId="0" borderId="0"/>
    <xf numFmtId="192" fontId="60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23" fillId="15" borderId="0" applyNumberFormat="0" applyBorder="0" applyAlignment="0" applyProtection="0">
      <alignment vertical="center"/>
    </xf>
    <xf numFmtId="192" fontId="23" fillId="37" borderId="0" applyNumberFormat="0" applyBorder="0" applyAlignment="0" applyProtection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 applyProtection="0"/>
    <xf numFmtId="192" fontId="34" fillId="0" borderId="0" applyProtection="0"/>
    <xf numFmtId="192" fontId="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6" fillId="0" borderId="0"/>
    <xf numFmtId="188" fontId="6" fillId="0" borderId="0"/>
    <xf numFmtId="19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2" fontId="6" fillId="0" borderId="0"/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6" fillId="0" borderId="0"/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7" fillId="21" borderId="0" applyNumberFormat="0" applyBorder="0" applyAlignment="0" applyProtection="0"/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37" fillId="24" borderId="0" applyNumberFormat="0" applyBorder="0" applyAlignment="0" applyProtection="0"/>
    <xf numFmtId="192" fontId="37" fillId="27" borderId="0" applyNumberFormat="0" applyBorder="0" applyAlignment="0" applyProtection="0"/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192" fontId="40" fillId="26" borderId="9" applyNumberFormat="0" applyAlignment="0" applyProtection="0"/>
    <xf numFmtId="176" fontId="61" fillId="0" borderId="0" applyFont="0" applyFill="0" applyBorder="0" applyAlignment="0" applyProtection="0"/>
    <xf numFmtId="192" fontId="43" fillId="0" borderId="0" applyNumberFormat="0" applyFill="0" applyBorder="0" applyAlignment="0" applyProtection="0"/>
    <xf numFmtId="192" fontId="43" fillId="0" borderId="0" applyNumberFormat="0" applyFill="0" applyBorder="0" applyAlignment="0" applyProtection="0"/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51" fillId="31" borderId="0" applyNumberFormat="0" applyBorder="0" applyAlignment="0" applyProtection="0"/>
    <xf numFmtId="192" fontId="6" fillId="33" borderId="0" applyNumberFormat="0" applyFont="0" applyBorder="0" applyAlignment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6" fillId="0" borderId="0"/>
    <xf numFmtId="192" fontId="6" fillId="0" borderId="0"/>
    <xf numFmtId="192" fontId="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2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6" fillId="0" borderId="0"/>
    <xf numFmtId="192" fontId="6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63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56" fillId="0" borderId="0" applyNumberFormat="0" applyFill="0" applyBorder="0" applyAlignment="0" applyProtection="0"/>
    <xf numFmtId="192" fontId="64" fillId="0" borderId="0">
      <alignment vertical="center"/>
    </xf>
    <xf numFmtId="192" fontId="15" fillId="0" borderId="0">
      <alignment vertical="center"/>
    </xf>
    <xf numFmtId="192" fontId="15" fillId="0" borderId="0"/>
    <xf numFmtId="192" fontId="6" fillId="0" borderId="0"/>
    <xf numFmtId="190" fontId="65" fillId="0" borderId="0"/>
    <xf numFmtId="192" fontId="6" fillId="0" borderId="0"/>
    <xf numFmtId="192" fontId="66" fillId="0" borderId="0"/>
    <xf numFmtId="191" fontId="6" fillId="0" borderId="0" applyFont="0" applyFill="0" applyBorder="0" applyAlignment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89" fontId="65" fillId="0" borderId="0"/>
    <xf numFmtId="192" fontId="6" fillId="0" borderId="0"/>
    <xf numFmtId="192" fontId="6" fillId="0" borderId="0"/>
    <xf numFmtId="192" fontId="6" fillId="0" borderId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38" fontId="6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3" fontId="6" fillId="0" borderId="0" applyFont="0" applyBorder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94" fontId="6" fillId="0" borderId="0">
      <alignment horizontal="centerContinuous"/>
    </xf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6" fillId="0" borderId="0"/>
    <xf numFmtId="192" fontId="67" fillId="0" borderId="0"/>
    <xf numFmtId="192" fontId="6" fillId="0" borderId="0"/>
    <xf numFmtId="192" fontId="6" fillId="0" borderId="0"/>
    <xf numFmtId="192" fontId="68" fillId="0" borderId="0"/>
    <xf numFmtId="192" fontId="14" fillId="0" borderId="0"/>
    <xf numFmtId="192" fontId="14" fillId="0" borderId="0"/>
    <xf numFmtId="192" fontId="14" fillId="0" borderId="0"/>
    <xf numFmtId="192" fontId="69" fillId="0" borderId="0"/>
    <xf numFmtId="192" fontId="14" fillId="0" borderId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14" fillId="8" borderId="3" applyNumberFormat="0" applyFont="0" applyAlignment="0" applyProtection="0"/>
    <xf numFmtId="192" fontId="14" fillId="8" borderId="3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6" fillId="32" borderId="12" applyNumberFormat="0" applyFon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65" fillId="0" borderId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192" fontId="6" fillId="0" borderId="0"/>
    <xf numFmtId="192" fontId="6" fillId="0" borderId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6" fillId="0" borderId="0"/>
    <xf numFmtId="192" fontId="14" fillId="0" borderId="0">
      <alignment vertical="center"/>
    </xf>
    <xf numFmtId="192" fontId="14" fillId="0" borderId="0">
      <alignment vertical="center"/>
    </xf>
    <xf numFmtId="192" fontId="6" fillId="0" borderId="0"/>
    <xf numFmtId="192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61" fillId="0" borderId="0"/>
    <xf numFmtId="192" fontId="6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/>
    <xf numFmtId="192" fontId="6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6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85" fontId="70" fillId="0" borderId="0">
      <protection locked="0"/>
    </xf>
    <xf numFmtId="176" fontId="6" fillId="0" borderId="0" applyFont="0" applyFill="0" applyBorder="0" applyAlignment="0" applyProtection="0"/>
    <xf numFmtId="185" fontId="70" fillId="0" borderId="0">
      <protection locked="0"/>
    </xf>
    <xf numFmtId="185" fontId="70" fillId="0" borderId="0">
      <protection locked="0"/>
    </xf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12" fillId="0" borderId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9" fontId="15" fillId="0" borderId="0" applyFon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36" fillId="0" borderId="0">
      <alignment vertical="center"/>
    </xf>
    <xf numFmtId="192" fontId="15" fillId="0" borderId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53" borderId="0" applyNumberFormat="0" applyBorder="0" applyAlignment="0" applyProtection="0"/>
    <xf numFmtId="192" fontId="38" fillId="12" borderId="0" applyNumberFormat="0" applyBorder="0" applyAlignment="0" applyProtection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4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54" borderId="0" applyNumberFormat="0" applyBorder="0" applyAlignment="0" applyProtection="0"/>
    <xf numFmtId="192" fontId="44" fillId="13" borderId="0" applyNumberFormat="0" applyBorder="0" applyAlignment="0" applyProtection="0"/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6" fillId="0" borderId="0"/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57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1" fillId="0" borderId="0" applyProtection="0"/>
    <xf numFmtId="192" fontId="61" fillId="0" borderId="0" applyProtection="0"/>
    <xf numFmtId="192" fontId="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57" fillId="0" borderId="0">
      <alignment vertical="center"/>
    </xf>
    <xf numFmtId="192" fontId="57" fillId="0" borderId="0">
      <alignment vertical="center"/>
    </xf>
    <xf numFmtId="192" fontId="5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192" fontId="57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8" fillId="12" borderId="0" applyNumberFormat="0" applyBorder="0" applyAlignment="0" applyProtection="0"/>
    <xf numFmtId="192" fontId="44" fillId="13" borderId="0" applyNumberFormat="0" applyBorder="0" applyAlignment="0" applyProtection="0"/>
    <xf numFmtId="192" fontId="57" fillId="0" borderId="0">
      <alignment vertical="center"/>
    </xf>
    <xf numFmtId="192" fontId="57" fillId="0" borderId="0">
      <alignment vertical="center"/>
    </xf>
    <xf numFmtId="192" fontId="57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2" fillId="0" borderId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2" fillId="0" borderId="0">
      <alignment vertical="center"/>
    </xf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2" fillId="0" borderId="0">
      <alignment vertical="center"/>
    </xf>
    <xf numFmtId="192" fontId="2" fillId="0" borderId="0">
      <alignment vertical="center"/>
    </xf>
    <xf numFmtId="192" fontId="13" fillId="0" borderId="0"/>
    <xf numFmtId="192" fontId="13" fillId="32" borderId="12" applyNumberFormat="0" applyFont="0" applyAlignment="0" applyProtection="0">
      <alignment vertical="center"/>
    </xf>
    <xf numFmtId="192" fontId="13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2" fillId="0" borderId="0">
      <alignment vertical="center"/>
    </xf>
    <xf numFmtId="192" fontId="2" fillId="0" borderId="0">
      <alignment vertical="center"/>
    </xf>
    <xf numFmtId="192" fontId="2" fillId="0" borderId="0">
      <alignment vertical="center"/>
    </xf>
    <xf numFmtId="192" fontId="2" fillId="0" borderId="0">
      <alignment vertical="center"/>
    </xf>
    <xf numFmtId="183" fontId="13" fillId="0" borderId="0" applyFont="0" applyFill="0" applyBorder="0" applyAlignment="0" applyProtection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0" fontId="5" fillId="0" borderId="0"/>
    <xf numFmtId="192" fontId="13" fillId="0" borderId="0">
      <alignment vertical="center"/>
    </xf>
    <xf numFmtId="192" fontId="1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0" borderId="0"/>
    <xf numFmtId="192" fontId="2" fillId="8" borderId="3" applyNumberFormat="0" applyFont="0" applyAlignment="0" applyProtection="0"/>
    <xf numFmtId="192" fontId="2" fillId="8" borderId="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2" fillId="0" borderId="0">
      <alignment vertical="center"/>
    </xf>
    <xf numFmtId="43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8" borderId="3" applyNumberFormat="0" applyFont="0" applyAlignment="0" applyProtection="0"/>
    <xf numFmtId="192" fontId="1" fillId="8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" fillId="0" borderId="0">
      <alignment vertical="center"/>
    </xf>
    <xf numFmtId="192" fontId="1" fillId="0" borderId="0">
      <alignment vertical="center"/>
    </xf>
    <xf numFmtId="43" fontId="6" fillId="0" borderId="0" applyFont="0" applyFill="0" applyBorder="0" applyAlignment="0" applyProtection="0"/>
    <xf numFmtId="192" fontId="1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wrapText="1"/>
    </xf>
    <xf numFmtId="0" fontId="5" fillId="0" borderId="0" xfId="4" applyAlignment="1">
      <alignment horizontal="center" wrapText="1"/>
    </xf>
    <xf numFmtId="0" fontId="5" fillId="0" borderId="0" xfId="4" applyAlignment="1">
      <alignment wrapText="1"/>
    </xf>
    <xf numFmtId="179" fontId="5" fillId="0" borderId="0" xfId="4" applyNumberFormat="1" applyAlignment="1">
      <alignment wrapText="1"/>
    </xf>
    <xf numFmtId="2" fontId="5" fillId="0" borderId="0" xfId="4" applyNumberFormat="1" applyAlignment="1">
      <alignment wrapText="1"/>
    </xf>
    <xf numFmtId="178" fontId="5" fillId="0" borderId="0" xfId="4" applyNumberFormat="1" applyAlignment="1">
      <alignment wrapText="1"/>
    </xf>
    <xf numFmtId="1" fontId="5" fillId="0" borderId="0" xfId="4" applyNumberFormat="1" applyAlignment="1">
      <alignment wrapText="1"/>
    </xf>
    <xf numFmtId="10" fontId="5" fillId="0" borderId="0" xfId="4" applyNumberFormat="1" applyAlignment="1">
      <alignment wrapText="1"/>
    </xf>
    <xf numFmtId="178" fontId="5" fillId="0" borderId="1" xfId="4" applyNumberFormat="1" applyBorder="1" applyAlignment="1">
      <alignment wrapText="1"/>
    </xf>
    <xf numFmtId="1" fontId="5" fillId="0" borderId="1" xfId="4" applyNumberFormat="1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9" fillId="5" borderId="1" xfId="4" applyFont="1" applyFill="1" applyBorder="1" applyAlignment="1">
      <alignment horizontal="center" wrapText="1"/>
    </xf>
    <xf numFmtId="179" fontId="4" fillId="4" borderId="1" xfId="4" applyNumberFormat="1" applyFont="1" applyFill="1" applyBorder="1" applyAlignment="1">
      <alignment horizontal="center" wrapText="1"/>
    </xf>
    <xf numFmtId="178" fontId="10" fillId="4" borderId="1" xfId="1" applyNumberFormat="1" applyFont="1" applyFill="1" applyBorder="1" applyAlignment="1">
      <alignment wrapText="1"/>
    </xf>
    <xf numFmtId="178" fontId="4" fillId="6" borderId="2" xfId="4" applyNumberFormat="1" applyFont="1" applyFill="1" applyBorder="1" applyAlignment="1">
      <alignment horizontal="center" wrapText="1"/>
    </xf>
    <xf numFmtId="178" fontId="4" fillId="4" borderId="1" xfId="4" applyNumberFormat="1" applyFont="1" applyFill="1" applyBorder="1" applyAlignment="1">
      <alignment horizontal="center" wrapText="1"/>
    </xf>
    <xf numFmtId="0" fontId="9" fillId="0" borderId="1" xfId="4" applyFont="1" applyBorder="1" applyAlignment="1">
      <alignment horizontal="center" wrapText="1"/>
    </xf>
    <xf numFmtId="2" fontId="4" fillId="0" borderId="1" xfId="4" applyNumberFormat="1" applyFont="1" applyBorder="1" applyAlignment="1">
      <alignment horizontal="center" wrapText="1"/>
    </xf>
    <xf numFmtId="1" fontId="4" fillId="0" borderId="1" xfId="4" applyNumberFormat="1" applyFont="1" applyBorder="1" applyAlignment="1">
      <alignment horizontal="center" wrapText="1"/>
    </xf>
    <xf numFmtId="1" fontId="10" fillId="0" borderId="1" xfId="1" applyNumberFormat="1" applyFont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0" fontId="4" fillId="0" borderId="1" xfId="4" applyNumberFormat="1" applyFont="1" applyBorder="1" applyAlignment="1">
      <alignment horizontal="center" wrapText="1"/>
    </xf>
    <xf numFmtId="178" fontId="10" fillId="5" borderId="1" xfId="1" applyNumberFormat="1" applyFont="1" applyFill="1" applyBorder="1" applyAlignment="1">
      <alignment wrapText="1"/>
    </xf>
    <xf numFmtId="0" fontId="10" fillId="3" borderId="1" xfId="1" applyFont="1" applyFill="1" applyBorder="1" applyAlignment="1">
      <alignment wrapText="1"/>
    </xf>
    <xf numFmtId="178" fontId="7" fillId="3" borderId="2" xfId="1" applyNumberFormat="1" applyFont="1" applyFill="1" applyBorder="1" applyAlignment="1">
      <alignment wrapText="1"/>
    </xf>
    <xf numFmtId="178" fontId="4" fillId="0" borderId="1" xfId="4" applyNumberFormat="1" applyFont="1" applyBorder="1" applyAlignment="1">
      <alignment horizontal="center" wrapText="1"/>
    </xf>
    <xf numFmtId="0" fontId="5" fillId="0" borderId="1" xfId="4" applyBorder="1" applyAlignment="1">
      <alignment horizontal="center" wrapText="1"/>
    </xf>
    <xf numFmtId="0" fontId="5" fillId="0" borderId="1" xfId="4" applyBorder="1" applyAlignment="1">
      <alignment wrapText="1"/>
    </xf>
    <xf numFmtId="179" fontId="5" fillId="0" borderId="1" xfId="4" applyNumberFormat="1" applyBorder="1" applyAlignment="1">
      <alignment wrapText="1"/>
    </xf>
    <xf numFmtId="2" fontId="5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5" fillId="0" borderId="2" xfId="4" applyNumberFormat="1" applyBorder="1" applyAlignment="1">
      <alignment wrapText="1"/>
    </xf>
    <xf numFmtId="1" fontId="5" fillId="2" borderId="1" xfId="4" applyNumberFormat="1" applyFill="1" applyBorder="1" applyAlignment="1">
      <alignment wrapText="1"/>
    </xf>
    <xf numFmtId="178" fontId="5" fillId="2" borderId="1" xfId="4" applyNumberFormat="1" applyFill="1" applyBorder="1" applyAlignment="1">
      <alignment wrapText="1"/>
    </xf>
    <xf numFmtId="10" fontId="5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4" fillId="7" borderId="1" xfId="4" applyFont="1" applyFill="1" applyBorder="1" applyAlignment="1">
      <alignment horizontal="center" wrapText="1"/>
    </xf>
    <xf numFmtId="0" fontId="9" fillId="7" borderId="1" xfId="4" applyFont="1" applyFill="1" applyBorder="1" applyAlignment="1">
      <alignment horizontal="center" wrapText="1"/>
    </xf>
    <xf numFmtId="180" fontId="5" fillId="0" borderId="0" xfId="4" applyNumberFormat="1" applyAlignment="1">
      <alignment wrapText="1"/>
    </xf>
    <xf numFmtId="180" fontId="4" fillId="0" borderId="1" xfId="4" applyNumberFormat="1" applyFont="1" applyBorder="1" applyAlignment="1">
      <alignment horizontal="center" wrapText="1"/>
    </xf>
    <xf numFmtId="180" fontId="5" fillId="0" borderId="1" xfId="4" applyNumberFormat="1" applyBorder="1" applyAlignment="1">
      <alignment wrapText="1"/>
    </xf>
    <xf numFmtId="181" fontId="5" fillId="0" borderId="0" xfId="4" applyNumberFormat="1" applyAlignment="1">
      <alignment wrapText="1"/>
    </xf>
    <xf numFmtId="181" fontId="10" fillId="0" borderId="1" xfId="1" applyNumberFormat="1" applyFont="1" applyBorder="1" applyAlignment="1">
      <alignment wrapText="1"/>
    </xf>
    <xf numFmtId="181" fontId="5" fillId="2" borderId="1" xfId="4" applyNumberForma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180" fontId="4" fillId="4" borderId="1" xfId="4" applyNumberFormat="1" applyFont="1" applyFill="1" applyBorder="1" applyAlignment="1">
      <alignment horizontal="center" wrapText="1"/>
    </xf>
    <xf numFmtId="0" fontId="5" fillId="0" borderId="1" xfId="4" applyBorder="1"/>
    <xf numFmtId="0" fontId="11" fillId="0" borderId="1" xfId="0" applyFont="1" applyBorder="1" applyAlignment="1">
      <alignment wrapText="1"/>
    </xf>
  </cellXfs>
  <cellStyles count="8375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999" xr:uid="{DA444995-4C08-4084-B089-83946DA9F6BF}"/>
    <cellStyle name="Comma 10 2 3" xfId="8235" xr:uid="{1EA45964-B24B-4670-8EE6-3559DD5330D5}"/>
    <cellStyle name="Comma 10 3" xfId="5227" xr:uid="{EAF09A7E-0ACD-48A8-8914-DAE498E98D8E}"/>
    <cellStyle name="Comma 10 3 2" xfId="8000" xr:uid="{FD49C35B-3E13-4F75-A33C-13A85E4E253C}"/>
    <cellStyle name="Comma 10 3 3" xfId="8236" xr:uid="{14F7D316-2D9B-4791-9D1F-84CB7E62494A}"/>
    <cellStyle name="Comma 10 4" xfId="7998" xr:uid="{B1C5E496-DD08-4131-8626-4EB161895D03}"/>
    <cellStyle name="Comma 10 5" xfId="8234" xr:uid="{03A0B5F9-57DA-4651-B994-064E7838D160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8003" xr:uid="{B75E1420-587F-4213-811C-7A895C57786F}"/>
    <cellStyle name="Comma 11 2 2 3" xfId="8239" xr:uid="{ED4D95A8-7DF6-48DF-B2D1-E653984FB2E8}"/>
    <cellStyle name="Comma 11 2 3" xfId="8002" xr:uid="{6D3FAB8D-88FE-4DA5-B398-AEC7A6ECC33F}"/>
    <cellStyle name="Comma 11 2 4" xfId="8238" xr:uid="{3E3296ED-343D-4E48-AC21-7C8017BF9E03}"/>
    <cellStyle name="Comma 11 3" xfId="5231" xr:uid="{EB484C5F-5C40-42AD-9347-2F8BF946CDE9}"/>
    <cellStyle name="Comma 11 3 2" xfId="5232" xr:uid="{7FA6E77A-3AA1-4F50-8DCC-9A894A5440F7}"/>
    <cellStyle name="Comma 11 3 2 2" xfId="8005" xr:uid="{F7002121-DC94-41B9-8B6F-591A11C25FBF}"/>
    <cellStyle name="Comma 11 3 2 3" xfId="8241" xr:uid="{9F83D2CC-8828-46C2-AA32-D2E2703C9892}"/>
    <cellStyle name="Comma 11 3 3" xfId="8004" xr:uid="{E78A7A20-F4A5-4A51-A6BA-8ED0DE5DA424}"/>
    <cellStyle name="Comma 11 3 4" xfId="8240" xr:uid="{628B252A-F028-4BA3-A8EC-F4D82F7135C0}"/>
    <cellStyle name="Comma 11 4" xfId="5233" xr:uid="{6011FB1F-4CE6-4C3B-85AC-90462658E744}"/>
    <cellStyle name="Comma 11 4 2" xfId="8006" xr:uid="{CF63F479-B710-4C00-8B76-841E1FEEB1B4}"/>
    <cellStyle name="Comma 11 4 3" xfId="8242" xr:uid="{121F77C7-76D9-4192-B509-6D4ABF6660D6}"/>
    <cellStyle name="Comma 11 5" xfId="8001" xr:uid="{2A697832-A3E9-43C6-A3BE-57AE1EF696C5}"/>
    <cellStyle name="Comma 11 6" xfId="8237" xr:uid="{03E473F9-E6FE-48AB-87E0-536CFC54752D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8009" xr:uid="{4B8512A6-13BE-4555-BE33-C38B0B76F7A8}"/>
    <cellStyle name="Comma 12 2 2 3" xfId="8245" xr:uid="{5718445C-A7C6-459A-A181-28E081B48AC3}"/>
    <cellStyle name="Comma 12 2 3" xfId="8008" xr:uid="{65432E0E-BAE7-4FD3-81D4-35F55B06A888}"/>
    <cellStyle name="Comma 12 2 4" xfId="8244" xr:uid="{6835A4C3-9339-407E-9C03-CB35B93EDBE8}"/>
    <cellStyle name="Comma 12 3" xfId="5237" xr:uid="{6C274721-B0E4-4274-9CFA-133089D76A24}"/>
    <cellStyle name="Comma 12 3 2" xfId="5238" xr:uid="{BADCB4D0-4D3E-4EE8-B45D-E2203B941C3D}"/>
    <cellStyle name="Comma 12 3 2 2" xfId="8011" xr:uid="{2317C675-731F-4258-899B-00FE5CB26F28}"/>
    <cellStyle name="Comma 12 3 2 3" xfId="8247" xr:uid="{B7C1E1D9-6DAE-4ADA-9618-3C9BFE2000F6}"/>
    <cellStyle name="Comma 12 3 3" xfId="8010" xr:uid="{195E22BA-872D-4CE8-B4CD-970DA0896975}"/>
    <cellStyle name="Comma 12 3 4" xfId="8246" xr:uid="{BF22549F-CF0C-4FE5-B14B-E8F62D0B0542}"/>
    <cellStyle name="Comma 12 4" xfId="5239" xr:uid="{22F81F42-B795-470B-9D28-6067B36EF7B9}"/>
    <cellStyle name="Comma 12 4 2" xfId="8012" xr:uid="{576051A3-4483-4F0F-BBFE-F4937F932EAA}"/>
    <cellStyle name="Comma 12 4 3" xfId="8248" xr:uid="{F5C9FAE6-583A-4966-9963-30954663F096}"/>
    <cellStyle name="Comma 12 5" xfId="8007" xr:uid="{1BAF6A52-1B1C-4110-A44A-51C3FD02668B}"/>
    <cellStyle name="Comma 12 6" xfId="8243" xr:uid="{70C3E927-A171-4FFD-8707-ED37B986099C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8015" xr:uid="{FB976E03-F408-4FEC-BA27-40A9673FD02E}"/>
    <cellStyle name="Comma 13 2 2 3" xfId="8251" xr:uid="{4F2DD6A3-F5C3-45E0-ABC9-F2AB4E09FE98}"/>
    <cellStyle name="Comma 13 2 3" xfId="8014" xr:uid="{031FF06F-790F-4858-9576-662087ADDDE2}"/>
    <cellStyle name="Comma 13 2 4" xfId="8250" xr:uid="{9E31419E-0D98-4E26-AAFA-79FAA4D4D738}"/>
    <cellStyle name="Comma 13 3" xfId="5243" xr:uid="{26EDD202-532B-4B9D-82FD-3BE036BFD4E6}"/>
    <cellStyle name="Comma 13 3 2" xfId="5244" xr:uid="{65FED044-A7EB-4B72-94FF-AF0EF2CC6672}"/>
    <cellStyle name="Comma 13 3 2 2" xfId="8017" xr:uid="{E5CE520D-D960-4892-B9C1-FEC11A39A227}"/>
    <cellStyle name="Comma 13 3 2 3" xfId="8253" xr:uid="{A63BDB35-532E-4952-BF42-94C181D14D51}"/>
    <cellStyle name="Comma 13 3 3" xfId="8016" xr:uid="{B1278C88-74EC-4FFC-87E8-5596BEFBA512}"/>
    <cellStyle name="Comma 13 3 4" xfId="8252" xr:uid="{30BC0590-DFB7-4E37-B787-4F343D0B898D}"/>
    <cellStyle name="Comma 13 4" xfId="5245" xr:uid="{892CA83A-3EF2-4E4D-BE60-C83FD0AFF891}"/>
    <cellStyle name="Comma 13 4 2" xfId="8018" xr:uid="{8010E3E3-6AF4-47AB-8B0A-68BBA46D1EF5}"/>
    <cellStyle name="Comma 13 4 3" xfId="8254" xr:uid="{D955B073-78DF-459B-85B3-10B61BE965DC}"/>
    <cellStyle name="Comma 13 5" xfId="8013" xr:uid="{2B3572DF-AECC-457E-BC07-BD09F482D746}"/>
    <cellStyle name="Comma 13 6" xfId="8249" xr:uid="{924BBD7E-FE31-4C97-838D-78C1A183FA55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8021" xr:uid="{09E6041C-616E-4834-8908-92A991E02D26}"/>
    <cellStyle name="Comma 14 2 2 3" xfId="8257" xr:uid="{1837DAD3-2F7D-44E5-84C9-95B9621CC891}"/>
    <cellStyle name="Comma 14 2 3" xfId="8020" xr:uid="{3B4CF518-6AC2-472F-A7F8-44CFC88339B9}"/>
    <cellStyle name="Comma 14 2 4" xfId="8256" xr:uid="{FB6F5517-A431-4C36-A0A3-9ED0FC2D3409}"/>
    <cellStyle name="Comma 14 3" xfId="5249" xr:uid="{20F7E67F-B3D4-4A29-A79C-18C6BAFBB4B2}"/>
    <cellStyle name="Comma 14 3 2" xfId="5250" xr:uid="{381F1158-337D-446A-BD64-1783155E90A0}"/>
    <cellStyle name="Comma 14 3 2 2" xfId="8023" xr:uid="{A2B3A915-6253-4466-8CC6-4389323A22B7}"/>
    <cellStyle name="Comma 14 3 2 3" xfId="8259" xr:uid="{35526BED-C60A-49BE-9AFC-9E216946F240}"/>
    <cellStyle name="Comma 14 3 3" xfId="8022" xr:uid="{134894D1-C6A7-44A1-8F8C-43B52C92C443}"/>
    <cellStyle name="Comma 14 3 4" xfId="8258" xr:uid="{4A2B145E-7FBC-4FB3-BE77-C18B4DDAD2C7}"/>
    <cellStyle name="Comma 14 4" xfId="5251" xr:uid="{E380444E-B9E5-4334-BB05-037302A11C35}"/>
    <cellStyle name="Comma 14 4 2" xfId="8024" xr:uid="{AD8505C3-212F-4F02-8423-EECCA75DACA8}"/>
    <cellStyle name="Comma 14 4 3" xfId="8260" xr:uid="{0D253402-ADB0-43AE-B4F6-2A343891173A}"/>
    <cellStyle name="Comma 14 5" xfId="8019" xr:uid="{458FD210-5C51-4EE0-A985-0B46B1BBA3F8}"/>
    <cellStyle name="Comma 14 6" xfId="8255" xr:uid="{399E6861-8085-4E55-A6A7-3156BADFD134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8027" xr:uid="{0D6B1DAB-5E42-4E95-B18E-285167026F79}"/>
    <cellStyle name="Comma 15 2 2 3" xfId="8263" xr:uid="{8A6447F3-2692-4A7C-AE6B-82014A0B3029}"/>
    <cellStyle name="Comma 15 2 3" xfId="8026" xr:uid="{F800D6A0-2FF5-4FCD-815C-74605522B702}"/>
    <cellStyle name="Comma 15 2 4" xfId="8262" xr:uid="{956A3C01-184E-4B7B-B605-38E0118C8D65}"/>
    <cellStyle name="Comma 15 3" xfId="5255" xr:uid="{C3681FC0-CFA6-43E5-AC57-3FB00F7F32CE}"/>
    <cellStyle name="Comma 15 3 2" xfId="5256" xr:uid="{F6B6CBBA-4A8C-4E3E-A3C8-9527325F07FD}"/>
    <cellStyle name="Comma 15 3 2 2" xfId="8029" xr:uid="{2EE1DE51-80E5-4532-A79A-A8C2788826D5}"/>
    <cellStyle name="Comma 15 3 2 3" xfId="8265" xr:uid="{304B8CBB-6252-4D8F-949F-C8D2082F9E71}"/>
    <cellStyle name="Comma 15 3 3" xfId="8028" xr:uid="{1418821C-FCCA-438A-8DA8-453B52B59589}"/>
    <cellStyle name="Comma 15 3 4" xfId="8264" xr:uid="{A5BF95CE-EBCD-4F2A-8A46-37FC95CA7FC2}"/>
    <cellStyle name="Comma 15 4" xfId="5257" xr:uid="{215EEB47-B1EE-4CD2-A690-26437FD65F5D}"/>
    <cellStyle name="Comma 15 4 2" xfId="8030" xr:uid="{5B69A53B-A5C6-4229-8065-A9A8A1F1E91D}"/>
    <cellStyle name="Comma 15 4 3" xfId="8266" xr:uid="{25E12FB9-B919-4C7D-B307-42A41E8890A5}"/>
    <cellStyle name="Comma 15 5" xfId="8025" xr:uid="{B0D32A3E-7A47-443F-A00B-62198E81A183}"/>
    <cellStyle name="Comma 15 6" xfId="8261" xr:uid="{5B91D575-E157-4704-9B41-58A6A010E875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8033" xr:uid="{878505CD-7643-42A5-84E8-AFC89D171C5F}"/>
    <cellStyle name="Comma 16 2 2 3" xfId="8269" xr:uid="{3A66C373-0CCA-4CC5-9DA5-E3D74EF94257}"/>
    <cellStyle name="Comma 16 2 3" xfId="8032" xr:uid="{32528E7A-9DB1-480D-8805-1B6D7A21367E}"/>
    <cellStyle name="Comma 16 2 4" xfId="8268" xr:uid="{47396228-2A08-4F73-BC68-76056E6BFF25}"/>
    <cellStyle name="Comma 16 3" xfId="5261" xr:uid="{E01AFF99-149C-4509-B453-6071408874C7}"/>
    <cellStyle name="Comma 16 3 2" xfId="5262" xr:uid="{35BA642C-2FFA-4D67-A066-87DB79904C0A}"/>
    <cellStyle name="Comma 16 3 2 2" xfId="8035" xr:uid="{5C71A1A1-4F58-4755-93FB-EB5A15515950}"/>
    <cellStyle name="Comma 16 3 2 3" xfId="8271" xr:uid="{C3EBA86D-FC24-4B77-8F9D-BD0B2F4EA182}"/>
    <cellStyle name="Comma 16 3 3" xfId="8034" xr:uid="{9EA26909-E64B-4888-9297-833E58DAC305}"/>
    <cellStyle name="Comma 16 3 4" xfId="8270" xr:uid="{F9534D76-01E3-4FC4-9152-A5403015A4B4}"/>
    <cellStyle name="Comma 16 4" xfId="5263" xr:uid="{7EFDAEC7-A8D4-48DA-ACA2-5D2878B13EFB}"/>
    <cellStyle name="Comma 16 4 2" xfId="8036" xr:uid="{4A452339-CFCC-4266-9E9F-4E4FB62B7E7F}"/>
    <cellStyle name="Comma 16 4 3" xfId="8272" xr:uid="{F42AB6C9-DBAC-41D7-B567-9EBA5F5139FB}"/>
    <cellStyle name="Comma 16 5" xfId="8031" xr:uid="{6E3D647A-04EC-46A0-A223-D0355C7BC05C}"/>
    <cellStyle name="Comma 16 6" xfId="8267" xr:uid="{92769DB5-37B6-4890-9743-3F8614613558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8039" xr:uid="{72381208-EAB8-4513-B922-BD753396C7AB}"/>
    <cellStyle name="Comma 17 2 2 3" xfId="8275" xr:uid="{C8C367B1-6AFB-40C1-BCF6-D68C97A8C693}"/>
    <cellStyle name="Comma 17 2 3" xfId="8038" xr:uid="{68D4A3E1-2A98-4F2E-AF6D-200186904075}"/>
    <cellStyle name="Comma 17 2 4" xfId="8274" xr:uid="{50EF57B1-2FFD-4CA0-AAAC-9ADC8AD3A198}"/>
    <cellStyle name="Comma 17 3" xfId="5267" xr:uid="{20391C87-2424-472B-8F32-BF8E81FA2572}"/>
    <cellStyle name="Comma 17 3 2" xfId="5268" xr:uid="{6494D44F-F43A-4755-BF5D-F5999CB9028B}"/>
    <cellStyle name="Comma 17 3 2 2" xfId="8041" xr:uid="{0FF4C146-42E6-444D-B25A-E361517C5938}"/>
    <cellStyle name="Comma 17 3 2 3" xfId="8277" xr:uid="{65E7B858-6731-49E4-8D02-67E25CDBF9A4}"/>
    <cellStyle name="Comma 17 3 3" xfId="8040" xr:uid="{4B7BEFE9-26E2-42BA-B961-EAC57765A28A}"/>
    <cellStyle name="Comma 17 3 4" xfId="8276" xr:uid="{9DB7DEC1-37EA-49B6-A2D1-F1704EEEACBF}"/>
    <cellStyle name="Comma 17 4" xfId="5269" xr:uid="{1E92076E-1BD1-4F09-BC3C-B2C84CD5CC27}"/>
    <cellStyle name="Comma 17 4 2" xfId="8042" xr:uid="{44C3B376-691E-4848-AE22-7A1A74325192}"/>
    <cellStyle name="Comma 17 4 3" xfId="8278" xr:uid="{4B5F0F66-BA4F-4BD1-AABD-26A7C327273B}"/>
    <cellStyle name="Comma 17 5" xfId="8037" xr:uid="{AD3E3408-5416-47E6-B1F2-DC3EDAEB7744}"/>
    <cellStyle name="Comma 17 6" xfId="8273" xr:uid="{5D06E9F6-CF04-4837-8F9C-0533B5E5B3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8045" xr:uid="{B2871150-28A4-469D-A1E4-6B3E5AC0CE04}"/>
    <cellStyle name="Comma 18 2 2 3" xfId="8281" xr:uid="{4CDAAC69-AE29-4304-A454-B88CC0715815}"/>
    <cellStyle name="Comma 18 2 3" xfId="8044" xr:uid="{FCA01A63-631E-45E2-BA4A-39D1568DFA71}"/>
    <cellStyle name="Comma 18 2 4" xfId="8280" xr:uid="{7116D727-A533-492D-A5A9-219A29DBFF99}"/>
    <cellStyle name="Comma 18 3" xfId="5273" xr:uid="{D205CCF4-1C6E-4160-B83B-853E574FF9C1}"/>
    <cellStyle name="Comma 18 3 2" xfId="5274" xr:uid="{87D32892-8727-46BC-9134-03650B3371F2}"/>
    <cellStyle name="Comma 18 3 2 2" xfId="8047" xr:uid="{F27CB2F7-C421-40D7-A5F4-ADC41F7F01D7}"/>
    <cellStyle name="Comma 18 3 2 3" xfId="8283" xr:uid="{991940BE-CEC8-4673-8030-C356D30B6E5A}"/>
    <cellStyle name="Comma 18 3 3" xfId="8046" xr:uid="{CD31AABE-FC9C-49FE-A15C-E4533D94A03D}"/>
    <cellStyle name="Comma 18 3 4" xfId="8282" xr:uid="{66AF9034-7863-49B4-82F0-70687A6C04D3}"/>
    <cellStyle name="Comma 18 4" xfId="5275" xr:uid="{D594AE3B-D9B5-4049-ADB3-D1E85FD84F0F}"/>
    <cellStyle name="Comma 18 4 2" xfId="8048" xr:uid="{70631D61-5154-4A4E-B6FB-00FE2E634B3A}"/>
    <cellStyle name="Comma 18 4 3" xfId="8284" xr:uid="{46E49E30-E19E-4059-AC3A-65347C7C509E}"/>
    <cellStyle name="Comma 18 5" xfId="8043" xr:uid="{29DAD1B3-D17A-4ED1-BEEA-FBB5A6BACFCD}"/>
    <cellStyle name="Comma 18 6" xfId="8279" xr:uid="{57608616-4E81-4EA0-9454-86DD3DBDD1A4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8051" xr:uid="{169B8B00-A898-4696-8174-E07AFFB1D9C3}"/>
    <cellStyle name="Comma 19 2 2 3" xfId="8287" xr:uid="{CBF2517B-7A5F-46D8-B3D8-51C06D4257F8}"/>
    <cellStyle name="Comma 19 2 3" xfId="8050" xr:uid="{44AD66C9-8A60-44B1-845D-DE0669BCC068}"/>
    <cellStyle name="Comma 19 2 4" xfId="8286" xr:uid="{F1466A93-05E0-4675-9E64-20B597D56AB8}"/>
    <cellStyle name="Comma 19 3" xfId="5279" xr:uid="{56B9C95B-B9BA-457C-9C10-CC5EA02EE9A5}"/>
    <cellStyle name="Comma 19 3 2" xfId="5280" xr:uid="{04A1A146-C118-4692-901A-B7618650043B}"/>
    <cellStyle name="Comma 19 3 2 2" xfId="8053" xr:uid="{8145F795-9AE1-482D-AC7B-A660419FB929}"/>
    <cellStyle name="Comma 19 3 2 3" xfId="8289" xr:uid="{FEFE0216-0C6B-4177-9109-B4871DFE6C89}"/>
    <cellStyle name="Comma 19 3 3" xfId="8052" xr:uid="{E3FDF534-ADCC-48A8-A320-749C58484EBB}"/>
    <cellStyle name="Comma 19 3 4" xfId="8288" xr:uid="{8C28AABC-E8F4-4109-84BB-FB8237008D05}"/>
    <cellStyle name="Comma 19 4" xfId="5281" xr:uid="{CA4554FF-8798-4AAB-9510-BB65F9CC82E1}"/>
    <cellStyle name="Comma 19 4 2" xfId="8054" xr:uid="{03C2742A-A533-4332-A072-D0F1A82A6495}"/>
    <cellStyle name="Comma 19 4 3" xfId="8290" xr:uid="{E375FAA8-B06C-46B5-B5AE-8950883024C1}"/>
    <cellStyle name="Comma 19 5" xfId="8049" xr:uid="{125BBA92-1EC2-4BBE-BAF8-BD8A494CB830}"/>
    <cellStyle name="Comma 19 6" xfId="8285" xr:uid="{41AA8EAA-5BFB-4781-BFB9-2A73B79570F2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874" xr:uid="{AED7626D-4A49-48F5-88C7-0F2BFC8592D3}"/>
    <cellStyle name="Comma 2 2 2 3" xfId="8222" xr:uid="{F1AD4BCD-A9DD-49EA-AEF4-1C48039C66DA}"/>
    <cellStyle name="Comma 2 3" xfId="531" xr:uid="{4D9BC914-2EB5-475A-ADF5-98EFB9352F7C}"/>
    <cellStyle name="Comma 2 3 2" xfId="2562" xr:uid="{6A9018F8-0E36-475F-A373-CB2F06AD90CC}"/>
    <cellStyle name="Comma 2 3 2 2" xfId="7875" xr:uid="{F45FB864-2A22-48B7-BA65-96F235FB2053}"/>
    <cellStyle name="Comma 2 3 2 3" xfId="8223" xr:uid="{111664D5-A3E2-488B-9BA3-D8A59177C10A}"/>
    <cellStyle name="Comma 2 4" xfId="2560" xr:uid="{06E407B4-310E-4C79-924B-2EC7190DB2C3}"/>
    <cellStyle name="Comma 2 4 2" xfId="7873" xr:uid="{095295CD-8E84-4B5B-9873-48577D9EC621}"/>
    <cellStyle name="Comma 2 4 3" xfId="8221" xr:uid="{76DC59F3-0CE2-43F2-AA79-B316948DB9A1}"/>
    <cellStyle name="Comma 20" xfId="5282" xr:uid="{B12235C7-3C63-42B5-8FC3-8E1491FD6108}"/>
    <cellStyle name="Comma 20 2" xfId="8055" xr:uid="{E9598D0E-98A3-4958-AA29-62202AE46115}"/>
    <cellStyle name="Comma 20 3" xfId="8291" xr:uid="{E29AB794-6A18-4465-BB5E-83B988842121}"/>
    <cellStyle name="Comma 21" xfId="5283" xr:uid="{F3C22CF6-B09F-4A7E-BBED-1451E9FC97AB}"/>
    <cellStyle name="Comma 21 2" xfId="8056" xr:uid="{E5B533DC-F196-43D5-9D28-176D8C9EB9BA}"/>
    <cellStyle name="Comma 21 3" xfId="8292" xr:uid="{153F8E82-4285-4347-AFAD-3A168D7D932A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877" xr:uid="{F06C36CC-1B40-48FE-8F14-230BAB2D3C12}"/>
    <cellStyle name="Comma 3 2 2 3" xfId="8225" xr:uid="{F32704BE-53A4-4E99-AC64-7D849FFDF583}"/>
    <cellStyle name="Comma 3 3" xfId="2563" xr:uid="{E1D9723D-6450-49A2-B307-63B219962C90}"/>
    <cellStyle name="Comma 3 3 2" xfId="7876" xr:uid="{9B72FFE6-4C88-4BE0-B2BF-26AEB1D2D15F}"/>
    <cellStyle name="Comma 3 3 3" xfId="8224" xr:uid="{463E8239-96A7-46B7-8587-038F3EF4D825}"/>
    <cellStyle name="Comma 4" xfId="534" xr:uid="{29972C1E-524D-4E0C-AB03-4C74AD384640}"/>
    <cellStyle name="Comma 4 2" xfId="2565" xr:uid="{75AB3D18-D6B3-4D0A-B52A-01F5CDCA3B4B}"/>
    <cellStyle name="Comma 4 2 2" xfId="7878" xr:uid="{927E3A7E-C4D9-4D44-A7B3-65AB40560B8B}"/>
    <cellStyle name="Comma 4 2 3" xfId="8226" xr:uid="{1C6257A4-F3BE-4875-997C-92DAA8CADABF}"/>
    <cellStyle name="Comma 4 3" xfId="5284" xr:uid="{47716A0C-63AD-420B-B1B2-424D164F2E42}"/>
    <cellStyle name="Comma 4 3 2" xfId="8057" xr:uid="{48F6B199-B644-498A-AE1B-F196F537E794}"/>
    <cellStyle name="Comma 4 3 3" xfId="8293" xr:uid="{4CF935FA-D22A-43F7-B615-F70927D4AC9D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8058" xr:uid="{68699135-80A4-4DC2-84F0-BDFE147263E8}"/>
    <cellStyle name="Comma 5 2 2 3" xfId="8294" xr:uid="{FA3D56DA-A663-4051-AA00-E530AAC33730}"/>
    <cellStyle name="Comma 5 2 3" xfId="7879" xr:uid="{F157D805-2DC1-4280-829B-AAB27F955801}"/>
    <cellStyle name="Comma 5 2 4" xfId="8227" xr:uid="{A9D83678-E9F3-4299-A5C2-24AEC423A3CE}"/>
    <cellStyle name="Comma 5 3" xfId="5286" xr:uid="{95D374DE-BBF6-494E-A4BD-A94C7C78FA0B}"/>
    <cellStyle name="Comma 5 3 2" xfId="8059" xr:uid="{ADBC7D77-E181-4725-9C6F-57281BB824B1}"/>
    <cellStyle name="Comma 5 3 3" xfId="8295" xr:uid="{9DAFDD75-67C6-4F5C-8E0C-8FB648C64084}"/>
    <cellStyle name="Comma 6" xfId="536" xr:uid="{CE6F43BD-D869-40AD-8C1B-5A751540E163}"/>
    <cellStyle name="Comma 6 2" xfId="5288" xr:uid="{C4D782AF-7F78-46D1-AC46-E6CC9FA55EA6}"/>
    <cellStyle name="Comma 6 2 2" xfId="8061" xr:uid="{A3D5EF9B-5FD2-41B5-B693-20CFE7050D5A}"/>
    <cellStyle name="Comma 6 2 3" xfId="8297" xr:uid="{D2A87960-3F22-4FF5-AEC6-D207CCAF7EBE}"/>
    <cellStyle name="Comma 6 3" xfId="5289" xr:uid="{F2FD4B31-972E-4F63-AC4A-DB5686D73147}"/>
    <cellStyle name="Comma 6 3 2" xfId="8062" xr:uid="{A17180D4-1D55-4F7E-88FD-3A0C256DB7A0}"/>
    <cellStyle name="Comma 6 3 3" xfId="8298" xr:uid="{B2F14337-A93F-4D77-A2DE-7A03814983C0}"/>
    <cellStyle name="Comma 6 4" xfId="5287" xr:uid="{6F516495-2B2B-4C19-BB88-9187EE744E9E}"/>
    <cellStyle name="Comma 6 4 2" xfId="8060" xr:uid="{43FC9F10-1B78-4B4F-B6FE-898CACE24F77}"/>
    <cellStyle name="Comma 6 4 3" xfId="8296" xr:uid="{A0B2871E-1595-4E42-99D8-2E2E612396EA}"/>
    <cellStyle name="Comma 7" xfId="5290" xr:uid="{B6FCD4AA-004E-4BD9-BBB1-A80BC9EFB609}"/>
    <cellStyle name="Comma 7 2" xfId="5291" xr:uid="{492A4C44-1A27-4B09-A865-07EEFF0736F8}"/>
    <cellStyle name="Comma 7 2 2" xfId="8064" xr:uid="{A99B8BC3-16A1-4916-B456-6721D188DD51}"/>
    <cellStyle name="Comma 7 2 3" xfId="8300" xr:uid="{D19827A3-DEEE-47BF-868C-5CD7ED67F2AD}"/>
    <cellStyle name="Comma 7 3" xfId="5292" xr:uid="{5DEFAF65-330D-4A91-A6FC-8C8C9BD11F40}"/>
    <cellStyle name="Comma 7 3 2" xfId="8065" xr:uid="{01E4A472-B967-4B9E-9F8B-AEDC323DFC8A}"/>
    <cellStyle name="Comma 7 3 3" xfId="8301" xr:uid="{7339FC06-0EEA-4E41-A463-8280DE878039}"/>
    <cellStyle name="Comma 7 4" xfId="8063" xr:uid="{8076CA30-EC75-48B1-9582-ABB733E44485}"/>
    <cellStyle name="Comma 7 5" xfId="8299" xr:uid="{B626CE01-3CD3-43FB-82F0-36AEC35BF95A}"/>
    <cellStyle name="Comma 8" xfId="5293" xr:uid="{4703A5D3-54A3-428A-8791-22778A2D37C2}"/>
    <cellStyle name="Comma 8 2" xfId="5294" xr:uid="{2B531D6A-31F9-449E-A11E-F41404D16EC9}"/>
    <cellStyle name="Comma 8 2 2" xfId="8067" xr:uid="{9245A497-C9CD-4519-AB74-7FA0B8075680}"/>
    <cellStyle name="Comma 8 2 3" xfId="8303" xr:uid="{9086E833-1854-4A86-958E-D212D7CD1910}"/>
    <cellStyle name="Comma 8 3" xfId="5295" xr:uid="{E12D53BC-EED6-4CF2-A35C-11BC309CC546}"/>
    <cellStyle name="Comma 8 3 2" xfId="8068" xr:uid="{8ED08CC8-1ADB-42DB-9C11-C496C94EF44B}"/>
    <cellStyle name="Comma 8 3 3" xfId="8304" xr:uid="{0F9EC1D9-E52F-48EB-ACDE-57506F5D2ED5}"/>
    <cellStyle name="Comma 8 4" xfId="8066" xr:uid="{0296EA98-3451-478A-ACAC-C4BAC584DA60}"/>
    <cellStyle name="Comma 8 5" xfId="8302" xr:uid="{5F23C436-1195-4316-A0FF-6CB571EAB38F}"/>
    <cellStyle name="Comma 9" xfId="5296" xr:uid="{6571B621-E551-42FC-ACD9-944B2CB22C1D}"/>
    <cellStyle name="Comma 9 2" xfId="5297" xr:uid="{ED6FD875-1CD0-4E27-89E0-B8B8FBDD4934}"/>
    <cellStyle name="Comma 9 2 2" xfId="8070" xr:uid="{A363640F-CAF1-4B20-820C-3D50337A3E12}"/>
    <cellStyle name="Comma 9 2 3" xfId="8306" xr:uid="{5C9E5845-E2EE-4F8C-8825-846CBF2B5984}"/>
    <cellStyle name="Comma 9 3" xfId="5298" xr:uid="{59E66DC4-DE4B-4C8D-81EC-EAF80F580FA2}"/>
    <cellStyle name="Comma 9 3 2" xfId="8071" xr:uid="{E51E483C-38CD-47D5-A4D7-A1E2BFD55EA0}"/>
    <cellStyle name="Comma 9 3 3" xfId="8307" xr:uid="{B8D7CA85-0FE1-43FE-834E-42415F8FA657}"/>
    <cellStyle name="Comma 9 4" xfId="8069" xr:uid="{0F3AECAD-DBDC-4544-A248-F828C90F2C73}"/>
    <cellStyle name="Comma 9 5" xfId="8305" xr:uid="{AF860A7F-98D3-4DDB-9692-9DCCEB287867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12 2" xfId="8072" xr:uid="{951C5BAD-B989-41E2-A9C5-DDC8609B25FB}"/>
    <cellStyle name="Currency 12 3" xfId="8308" xr:uid="{F2363CA0-2BF3-4EBF-A70E-F101D81741FD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5 4" xfId="8073" xr:uid="{6778669B-FD8D-494A-8AC8-E6931E6ED0B2}"/>
    <cellStyle name="Currency 5 5" xfId="8309" xr:uid="{401F19D9-D4C3-457A-8AF8-73F05F6888A3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2 2" xfId="8075" xr:uid="{5339473D-7E63-4D1E-97D5-39449D4C9B1B}"/>
    <cellStyle name="Normal 12 2 2 3" xfId="8311" xr:uid="{CEB24C02-FE4C-4892-BE92-CCC7BAC54664}"/>
    <cellStyle name="Normal 12 2 3" xfId="5571" xr:uid="{3EA6025A-A133-456A-A071-9D1473AFA8DE}"/>
    <cellStyle name="Normal 12 2 3 2" xfId="8074" xr:uid="{0CF81C79-3D32-41B6-AF62-D95C3A128965}"/>
    <cellStyle name="Normal 12 2 3 3" xfId="8310" xr:uid="{B47A03D1-06AB-4F75-B043-874C44461414}"/>
    <cellStyle name="Normal 12 3" xfId="5573" xr:uid="{8FED57A9-DDC3-474F-92A2-5927F1A0BC69}"/>
    <cellStyle name="Normal 12 3 2" xfId="5574" xr:uid="{947B644D-3B63-43B8-A595-A82ACDBC66F0}"/>
    <cellStyle name="Normal 12 3 2 2" xfId="8077" xr:uid="{56CC580C-04C4-441D-AE7E-0434EF1EEA95}"/>
    <cellStyle name="Normal 12 3 2 3" xfId="8313" xr:uid="{C4EE858A-7A17-470B-AD6C-A592076A0C45}"/>
    <cellStyle name="Normal 12 3 3" xfId="8076" xr:uid="{5C4019DD-7531-4ADF-8EE3-236561604033}"/>
    <cellStyle name="Normal 12 3 4" xfId="8312" xr:uid="{3C2D77A3-3427-4115-9B8E-EA5424C76D91}"/>
    <cellStyle name="Normal 12 4" xfId="5575" xr:uid="{C50922F5-E810-4471-A848-E041B8437542}"/>
    <cellStyle name="Normal 12 4 2" xfId="8078" xr:uid="{435973CF-ADAF-4EBD-B807-4BE3B9A19847}"/>
    <cellStyle name="Normal 12 4 3" xfId="8314" xr:uid="{DE83EC44-6042-4953-A3ED-F19760AD2A37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2 2" xfId="8080" xr:uid="{2404E9CB-6AC1-48D4-9440-57E39C45077A}"/>
    <cellStyle name="Normal 15 2 2 3" xfId="8316" xr:uid="{68D5DFF6-55A6-420D-AA7D-283B2DCA5E40}"/>
    <cellStyle name="Normal 15 2 3" xfId="5576" xr:uid="{F5CADE3B-9C4F-49A3-8DF1-0BF1827BAB0F}"/>
    <cellStyle name="Normal 15 2 3 2" xfId="8079" xr:uid="{205473FB-1C5D-4E1F-9741-2EA1748E8FB5}"/>
    <cellStyle name="Normal 15 2 3 3" xfId="8315" xr:uid="{F6B92129-2406-4CE0-998C-AF6ECD60E6B5}"/>
    <cellStyle name="Normal 15 3" xfId="5578" xr:uid="{8F33278A-D25D-4083-8957-0CC5BCD61370}"/>
    <cellStyle name="Normal 15 3 2" xfId="5579" xr:uid="{32E1558C-0727-428F-A107-0F4D95B6C575}"/>
    <cellStyle name="Normal 15 3 2 2" xfId="8082" xr:uid="{2CDB4B5C-6B9D-490F-A3A6-217DA82162B0}"/>
    <cellStyle name="Normal 15 3 2 3" xfId="8318" xr:uid="{86484BAC-15A7-4633-B7C1-57E4331FDCF1}"/>
    <cellStyle name="Normal 15 3 3" xfId="8081" xr:uid="{35EDC943-D118-4190-BAFA-D57B66FDC403}"/>
    <cellStyle name="Normal 15 3 4" xfId="8317" xr:uid="{949F7760-FA22-4245-928F-AF65626ECB4E}"/>
    <cellStyle name="Normal 15 4" xfId="5580" xr:uid="{0455FBDA-C1D3-469C-BC82-E130539B111E}"/>
    <cellStyle name="Normal 15 4 2" xfId="8083" xr:uid="{A4A690E3-9DC6-497E-B956-F23B8B1DB8E3}"/>
    <cellStyle name="Normal 15 4 3" xfId="8319" xr:uid="{4A1B0BD8-E187-45EE-AB02-DDCC34D3FA3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2 2" xfId="8085" xr:uid="{6271E351-C50E-484C-9629-A2B5B759830B}"/>
    <cellStyle name="Normal 16 2 2 3" xfId="8321" xr:uid="{78590853-77D9-451C-8810-D1802061CBB1}"/>
    <cellStyle name="Normal 16 2 3" xfId="5581" xr:uid="{B0B8FF4A-E52B-466A-8292-030D20AA95CF}"/>
    <cellStyle name="Normal 16 2 3 2" xfId="8084" xr:uid="{3E611C37-8B5D-4A6C-A18E-D620A7133059}"/>
    <cellStyle name="Normal 16 2 3 3" xfId="8320" xr:uid="{5EBA5D10-6C5F-4B94-B058-25267FA51CB7}"/>
    <cellStyle name="Normal 16 3" xfId="5583" xr:uid="{D261A993-55F8-4B5F-9CE7-586AA776664D}"/>
    <cellStyle name="Normal 16 3 2" xfId="5584" xr:uid="{C458131B-1766-4704-B1E6-81BFB94BC378}"/>
    <cellStyle name="Normal 16 3 2 2" xfId="8087" xr:uid="{65E5BD8F-7BDE-460D-BBBE-3A625755D71C}"/>
    <cellStyle name="Normal 16 3 2 3" xfId="8323" xr:uid="{C0F0608F-1AB6-4BC9-89DD-BC858F16DE29}"/>
    <cellStyle name="Normal 16 3 3" xfId="8086" xr:uid="{D61ED057-7C0A-4894-9BA5-F5FB04113AC3}"/>
    <cellStyle name="Normal 16 3 4" xfId="8322" xr:uid="{AE79B027-B0BF-4B99-9242-2BEC69F4EBB7}"/>
    <cellStyle name="Normal 16 4" xfId="5585" xr:uid="{201299FE-6072-461C-B08F-020DBBE762E1}"/>
    <cellStyle name="Normal 16 4 2" xfId="8088" xr:uid="{41C1493E-0464-4420-BA1C-DC857E4E400E}"/>
    <cellStyle name="Normal 16 4 3" xfId="8324" xr:uid="{027EBAD1-22D7-46FE-AF0E-F299022E0EED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2 2" xfId="8090" xr:uid="{98A68973-45B9-451E-80A4-C8C0500E8D27}"/>
    <cellStyle name="Normal 17 2 2 3" xfId="8326" xr:uid="{966F4B9F-1EBA-49AD-9907-C713DC59A8B8}"/>
    <cellStyle name="Normal 17 2 3" xfId="5586" xr:uid="{EC1CDC8D-29F6-4F30-9D7A-FFCC509FCDEB}"/>
    <cellStyle name="Normal 17 2 3 2" xfId="8089" xr:uid="{4F5A4ABD-E3B6-481E-870F-9AEFF2243741}"/>
    <cellStyle name="Normal 17 2 3 3" xfId="8325" xr:uid="{008CEE57-DD88-4760-8375-B454F99D73E3}"/>
    <cellStyle name="Normal 17 3" xfId="5588" xr:uid="{466CED22-7CA8-4DB0-967A-263C44606095}"/>
    <cellStyle name="Normal 17 3 2" xfId="5589" xr:uid="{215782B2-2EC8-4479-B1D0-FF6B4EE822CB}"/>
    <cellStyle name="Normal 17 3 2 2" xfId="8092" xr:uid="{3C5426F1-4C2E-4CB3-8D1F-4B07A9FDBF12}"/>
    <cellStyle name="Normal 17 3 2 3" xfId="8328" xr:uid="{BEFCB973-EDFB-4F22-B27B-5F2D89386D91}"/>
    <cellStyle name="Normal 17 3 3" xfId="8091" xr:uid="{4A50F04B-D0D3-4306-8F83-DBCF5C4DED26}"/>
    <cellStyle name="Normal 17 3 4" xfId="8327" xr:uid="{3A085C2C-2575-45DA-9CFE-441BCBAE44F4}"/>
    <cellStyle name="Normal 17 4" xfId="5590" xr:uid="{0D46C3F4-E684-49A9-B773-12D29B883BC7}"/>
    <cellStyle name="Normal 17 4 2" xfId="8093" xr:uid="{A106D144-DE26-4686-ADE0-E5BA89DB5E16}"/>
    <cellStyle name="Normal 17 4 3" xfId="8329" xr:uid="{D8F49CF5-A56D-43A3-96F9-548489EB0BB2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2 2" xfId="8095" xr:uid="{3FBC369F-012F-437A-A82B-CDC0C99C4289}"/>
    <cellStyle name="Normal 18 2 2 3" xfId="8331" xr:uid="{FEDF8A24-84FE-4DFD-84E0-CC2FEB331694}"/>
    <cellStyle name="Normal 18 2 3" xfId="5591" xr:uid="{C14070FF-66F7-49ED-8004-BE5A91D9429D}"/>
    <cellStyle name="Normal 18 2 3 2" xfId="8094" xr:uid="{E08E0F86-9306-4F11-A6BF-537B1C70C814}"/>
    <cellStyle name="Normal 18 2 3 3" xfId="8330" xr:uid="{ED9DBF12-B76B-4252-82A3-A8277F205C87}"/>
    <cellStyle name="Normal 18 3" xfId="5593" xr:uid="{B49D7C95-EBC0-42DC-93FB-B914AD00C157}"/>
    <cellStyle name="Normal 18 3 2" xfId="5594" xr:uid="{5B21D9CF-AED2-4CA8-8FC1-4DA733E22563}"/>
    <cellStyle name="Normal 18 3 2 2" xfId="8097" xr:uid="{44FAB9F4-578C-4CD6-BC3A-CE3C79B05DC4}"/>
    <cellStyle name="Normal 18 3 2 3" xfId="8333" xr:uid="{C54679EE-1C8B-4CDA-A9B5-788757BC5390}"/>
    <cellStyle name="Normal 18 3 3" xfId="8096" xr:uid="{01AA5B17-0C23-46E8-866B-A85426522032}"/>
    <cellStyle name="Normal 18 3 4" xfId="8332" xr:uid="{1CFA143A-2056-4509-9DC9-B5009DE4EBC8}"/>
    <cellStyle name="Normal 18 4" xfId="5595" xr:uid="{312297F8-8896-4AF9-8A17-2302B7858BFA}"/>
    <cellStyle name="Normal 18 4 2" xfId="8098" xr:uid="{7DCB8B6E-D23D-4B76-8F3C-E82D553484C7}"/>
    <cellStyle name="Normal 18 4 3" xfId="8334" xr:uid="{ECBB93F7-B5A2-4F15-95FB-342152BA6B27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2 2 2" xfId="8099" xr:uid="{07E5167B-B7FF-4EE0-BE71-F6308ABA3753}"/>
    <cellStyle name="Normal 19 2 2 2 3" xfId="8335" xr:uid="{83289A4D-8A05-498C-A93F-13D09C3B4DAA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2 2" xfId="8101" xr:uid="{44CE14F0-EFCA-4737-B09B-3FE5D67CE89C}"/>
    <cellStyle name="Normal 19 3 2 3" xfId="8337" xr:uid="{D8514832-9E55-4CE9-942D-24C18C54F08D}"/>
    <cellStyle name="Normal 19 3 3" xfId="5597" xr:uid="{2884ED30-8047-4C3D-8E10-9B0CCED075B3}"/>
    <cellStyle name="Normal 19 3 3 2" xfId="8100" xr:uid="{ECD8BCDE-F04B-4091-85B2-759255E753CF}"/>
    <cellStyle name="Normal 19 3 3 3" xfId="8336" xr:uid="{18213E13-19FE-426E-9A2E-1160A879D701}"/>
    <cellStyle name="Normal 19 4" xfId="5599" xr:uid="{3B38CD87-9082-42E1-86E7-39087C2A3D20}"/>
    <cellStyle name="Normal 19 4 2" xfId="8102" xr:uid="{4BAC8697-07C1-43FB-BCDF-6DDE1E8F1057}"/>
    <cellStyle name="Normal 19 4 3" xfId="8338" xr:uid="{B3950FA9-C89E-4561-8578-935FF04CB7DC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2 2" xfId="7797" xr:uid="{A1BE76A4-B009-4D3C-8662-CAC5B71E4F86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2 2 2" xfId="8103" xr:uid="{579E3EA6-526B-46A6-B160-FA44788518EB}"/>
    <cellStyle name="Normal 20 2 2 2 3" xfId="8339" xr:uid="{71C1115F-9C83-4D05-B362-8FA24CFDCB50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2 2" xfId="8105" xr:uid="{519668D0-C4EF-4923-AC19-33097194681B}"/>
    <cellStyle name="Normal 20 3 2 3" xfId="8341" xr:uid="{C5FE03AD-75E9-45DB-BEBE-3FAEB52BC6F0}"/>
    <cellStyle name="Normal 20 3 3" xfId="5601" xr:uid="{632DDC9E-175E-4D2D-9ECA-3B4E2DBCC948}"/>
    <cellStyle name="Normal 20 3 3 2" xfId="8104" xr:uid="{65EEABE1-0C40-49DC-8EC1-07D7AADA8458}"/>
    <cellStyle name="Normal 20 3 3 3" xfId="8340" xr:uid="{B4F87CBB-10D8-44C9-A496-35775B26FF69}"/>
    <cellStyle name="Normal 20 4" xfId="5603" xr:uid="{C0DC7FB2-89A4-4386-A58F-4D4AAFE1F118}"/>
    <cellStyle name="Normal 20 4 2" xfId="8106" xr:uid="{768BF1C7-A5F6-43CA-8148-ECEA9C9439A1}"/>
    <cellStyle name="Normal 20 4 3" xfId="8342" xr:uid="{34314992-A07D-4D47-833C-4F2DE07D1FAF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2 2" xfId="8108" xr:uid="{6F8E16DF-E863-4822-9546-5EFF37D966C1}"/>
    <cellStyle name="Normal 21 2 2 3" xfId="8344" xr:uid="{533CB561-46B4-4E6C-BC56-606839387087}"/>
    <cellStyle name="Normal 21 2 3" xfId="5604" xr:uid="{0E72B221-E550-4483-9DBF-5E6BD3CBDCAA}"/>
    <cellStyle name="Normal 21 2 3 2" xfId="8107" xr:uid="{13DD0D69-A8A4-4AE9-8BFA-0571A28548D2}"/>
    <cellStyle name="Normal 21 2 3 3" xfId="8343" xr:uid="{1BBE18F5-0FD5-4890-897D-93A33C7FBCC0}"/>
    <cellStyle name="Normal 21 3" xfId="5606" xr:uid="{32F6D227-0A3C-4EAB-A34C-D31B4C3CF5CF}"/>
    <cellStyle name="Normal 21 3 2" xfId="5607" xr:uid="{682DE7BC-A65A-41FD-ACB3-2105981F8FCD}"/>
    <cellStyle name="Normal 21 3 2 2" xfId="8110" xr:uid="{D360DC49-9C90-484B-ABB7-06C58E6C9953}"/>
    <cellStyle name="Normal 21 3 2 3" xfId="8346" xr:uid="{8EB40730-5E07-4363-8170-FACF47E92B9B}"/>
    <cellStyle name="Normal 21 3 3" xfId="8109" xr:uid="{A3F0B596-8A62-4239-8B2D-10028EC37AB1}"/>
    <cellStyle name="Normal 21 3 4" xfId="8345" xr:uid="{8108836C-4B62-4686-8B20-9DBE691418D5}"/>
    <cellStyle name="Normal 21 4" xfId="5608" xr:uid="{59CD195D-1984-40A9-B01B-E80119EF942A}"/>
    <cellStyle name="Normal 21 4 2" xfId="8111" xr:uid="{3000FBC6-83C7-4CC0-BBF4-79B43DE98836}"/>
    <cellStyle name="Normal 21 4 3" xfId="8347" xr:uid="{183975BF-95A1-41F2-B917-FD583D217545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2 2" xfId="8113" xr:uid="{66C76A7A-18E1-40E5-AD0E-37A3F5A29082}"/>
    <cellStyle name="Normal 22 2 2 3" xfId="8349" xr:uid="{AC517116-8D15-4D0A-9BE9-C4E6DDEC150B}"/>
    <cellStyle name="Normal 22 2 3" xfId="5609" xr:uid="{9D39C04E-5610-4587-8399-7F5BE9BE5D5F}"/>
    <cellStyle name="Normal 22 2 3 2" xfId="8112" xr:uid="{D35F5C85-4F31-4D34-ACDE-662DCE8B0D7D}"/>
    <cellStyle name="Normal 22 2 3 3" xfId="8348" xr:uid="{0F2BD6BE-D408-46C0-91BA-A951AFBC7543}"/>
    <cellStyle name="Normal 22 3" xfId="5611" xr:uid="{21ABF446-2987-4EC2-ADEA-191344BF474B}"/>
    <cellStyle name="Normal 22 3 2" xfId="5612" xr:uid="{62EA6066-44D1-4A98-BBF0-60D1D096138B}"/>
    <cellStyle name="Normal 22 3 2 2" xfId="8115" xr:uid="{99F5AE5D-A182-45A3-BAEE-9C888A6E23DE}"/>
    <cellStyle name="Normal 22 3 2 3" xfId="8351" xr:uid="{0EB4085F-B019-4694-ADD4-E4E7FA8E335C}"/>
    <cellStyle name="Normal 22 3 3" xfId="8114" xr:uid="{002B5B4B-4F6D-4DEB-8FB4-46505539C203}"/>
    <cellStyle name="Normal 22 3 4" xfId="8350" xr:uid="{F52F9615-E340-42C0-A90C-C1EA147BA5FC}"/>
    <cellStyle name="Normal 22 4" xfId="5613" xr:uid="{DD6946E1-C3F0-42C0-9C8C-5F698E8A310B}"/>
    <cellStyle name="Normal 22 4 2" xfId="8116" xr:uid="{D4C02D94-DB31-4792-B106-5091CA7F650E}"/>
    <cellStyle name="Normal 22 4 3" xfId="8352" xr:uid="{9ADFEDC9-CFC2-4648-BB31-6D7D97B4CDED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2 2" xfId="8118" xr:uid="{91581672-FD31-472C-81AD-9BE67B5A4C61}"/>
    <cellStyle name="Normal 23 2 2 3" xfId="8354" xr:uid="{9BC02E7F-984F-4A5A-BF84-3CFD00504AAD}"/>
    <cellStyle name="Normal 23 2 3" xfId="5614" xr:uid="{D0902167-E01B-40BE-B351-DB28A68C549B}"/>
    <cellStyle name="Normal 23 2 3 2" xfId="8117" xr:uid="{EB07299E-1D13-4FC0-A39B-7745F1BAEA54}"/>
    <cellStyle name="Normal 23 2 3 3" xfId="8353" xr:uid="{CDD10340-8A4A-4A41-B6D4-10B3856FB462}"/>
    <cellStyle name="Normal 23 3" xfId="5616" xr:uid="{14769616-3E84-41EC-96AD-7E4BCD2314E7}"/>
    <cellStyle name="Normal 23 3 2" xfId="5617" xr:uid="{C3BBABB9-A5B3-448C-AE0A-0DF57E312A3C}"/>
    <cellStyle name="Normal 23 3 2 2" xfId="8120" xr:uid="{EA4FBB94-E599-4A41-A425-D3225B1DE39D}"/>
    <cellStyle name="Normal 23 3 2 3" xfId="8356" xr:uid="{07AC5005-FE29-4AC3-B990-D49D85D653FF}"/>
    <cellStyle name="Normal 23 3 3" xfId="8119" xr:uid="{58768726-8A1B-43CB-B1EE-AA63B506D6F1}"/>
    <cellStyle name="Normal 23 3 4" xfId="8355" xr:uid="{77F463FD-D06B-4384-9A8C-AFDEA93B6136}"/>
    <cellStyle name="Normal 23 4" xfId="5618" xr:uid="{83268ABF-44A0-47D2-83DC-5EE87A148C81}"/>
    <cellStyle name="Normal 23 4 2" xfId="8121" xr:uid="{54D34C5F-21ED-4FB3-BFA8-17C871C9E56B}"/>
    <cellStyle name="Normal 23 4 3" xfId="8357" xr:uid="{5ABCC9CB-14E0-4FF5-9DB1-4F5A3ACFADB7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2 2" xfId="8122" xr:uid="{549ACB58-F6F4-47BB-8C25-1A42F7EE98AD}"/>
    <cellStyle name="Normal 28 2 3" xfId="8358" xr:uid="{A9C9F3AA-5305-4740-A456-88EC0FCE07E5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2 2 2" xfId="8123" xr:uid="{B8D02589-F05A-4B26-B1C8-7ED9F9813C94}"/>
    <cellStyle name="Normal 3 2 2 2 2 2 3" xfId="8359" xr:uid="{B8F51AD3-8F85-4305-BFC9-33838A7C0006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3 2 2" xfId="8124" xr:uid="{40E3B89B-585B-4BC9-A5AA-7707ED6C66AF}"/>
    <cellStyle name="Normal 3 2 2 3 2 3" xfId="8360" xr:uid="{FBC28670-6A34-4DB2-965B-5B453895F164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3 2 2" xfId="8125" xr:uid="{48FD535F-4B96-4AB8-ADCD-564E28F3C51B}"/>
    <cellStyle name="Normal 7 2 3 2 3" xfId="8361" xr:uid="{F0EC21F8-D924-4DF9-A280-686C5D4C19FC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2 2 2" xfId="8126" xr:uid="{48F82944-8EF7-496B-8061-372DA1E0C897}"/>
    <cellStyle name="Note 2 2 2 2 3" xfId="8362" xr:uid="{46EAE873-A6D4-4A1D-AFD0-17FB4E39D975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2 2 2" xfId="8127" xr:uid="{74717944-EA05-4D06-B52D-88DDC3ACF030}"/>
    <cellStyle name="Note 2 3 2 2 3" xfId="8363" xr:uid="{B3F84296-1417-40E5-82C6-63C2C0FCB6A4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2 2 2" xfId="8129" xr:uid="{1714924C-7F31-4243-8C97-17D0BEDB8952}"/>
    <cellStyle name="Percent 2 2 2 2 3" xfId="8365" xr:uid="{9D42BB88-472E-49EA-A9D2-0E02190EE335}"/>
    <cellStyle name="Percent 2 2 2 3" xfId="8128" xr:uid="{999B483A-2104-405D-BF15-11E29D311D1B}"/>
    <cellStyle name="Percent 2 2 2 4" xfId="8364" xr:uid="{01983090-FCEF-48BF-B466-33608578D61D}"/>
    <cellStyle name="Percent 2 2 3" xfId="6262" xr:uid="{8F1418D2-9F62-4964-8C81-B0A0C8CD1B24}"/>
    <cellStyle name="Percent 2 2 3 2" xfId="6263" xr:uid="{9D1AA04B-3418-46DC-9430-1412C3201171}"/>
    <cellStyle name="Percent 2 2 3 2 2" xfId="8131" xr:uid="{72CB1C5C-5832-46DC-9556-FDD9E2CF5DEF}"/>
    <cellStyle name="Percent 2 2 3 2 3" xfId="8367" xr:uid="{BBBB9084-27B1-44E0-8696-79F894B6AC91}"/>
    <cellStyle name="Percent 2 2 3 3" xfId="8130" xr:uid="{20A69091-B498-4259-8FF5-FCAF67307283}"/>
    <cellStyle name="Percent 2 2 3 4" xfId="8366" xr:uid="{20A224A8-ACA7-4304-8347-329501C8F4E0}"/>
    <cellStyle name="Percent 2 2 4" xfId="6264" xr:uid="{11E9E379-894F-4F11-A949-7B08202705F2}"/>
    <cellStyle name="Percent 2 2 4 2" xfId="8132" xr:uid="{A7D5E179-6ABE-42C6-95A9-9F1A5F074AE7}"/>
    <cellStyle name="Percent 2 2 4 3" xfId="8368" xr:uid="{8AD55A11-809B-486B-8CEB-1E5E6E9C009F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 5 2" xfId="7798" xr:uid="{C28C90C0-97C3-40A5-B5D0-82127D212C72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3 2" xfId="8133" xr:uid="{E356FDC7-8B86-4BE1-B7C5-83C79FA267B4}"/>
    <cellStyle name="Percent 73 3" xfId="8369" xr:uid="{032D1476-D20C-4504-9427-F6B39BCB1826}"/>
    <cellStyle name="Percent 74" xfId="6328" xr:uid="{6331B385-DD09-409D-9C57-F25D8EB51494}"/>
    <cellStyle name="Percent 74 2" xfId="8134" xr:uid="{C61E9974-6CDA-4B85-A4DF-5904B754460B}"/>
    <cellStyle name="Percent 74 3" xfId="8370" xr:uid="{3F9C17BD-0C08-479E-8A04-5468394371B6}"/>
    <cellStyle name="Percent 75" xfId="7779" xr:uid="{0C1415D0-C633-4A5E-B3BE-79127353F3FC}"/>
    <cellStyle name="Percent 75 2" xfId="8210" xr:uid="{2D7B6666-B5EB-4E04-A439-68818525CE77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RowLevel_4 2" xfId="7782" xr:uid="{D0CCAED8-33A7-492B-88F0-EA1AA80A3635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2 2" xfId="7800" xr:uid="{71B269A8-7A96-4B2C-8182-E66BC0C6D7DB}"/>
    <cellStyle name="百分比 2 3" xfId="7249" xr:uid="{DA3A4500-D0D8-458C-93CB-727CC1D9144F}"/>
    <cellStyle name="百分比 2 3 2" xfId="8144" xr:uid="{16915265-CE4D-4567-8950-F46E32B89F09}"/>
    <cellStyle name="百分比 2 4" xfId="3986" xr:uid="{BDD688E2-C839-4AE7-A318-C3A8AA3136AB}"/>
    <cellStyle name="百分比 2 5" xfId="7765" xr:uid="{6518AA57-C10D-443E-A87A-A470B4D11455}"/>
    <cellStyle name="百分比 2 6" xfId="7799" xr:uid="{AFA9D03F-DF41-4FA9-BB8D-11AC382482BC}"/>
    <cellStyle name="百分比 3" xfId="1684" xr:uid="{4B9B5CE9-D3A7-4285-98E0-AAD88A9C9743}"/>
    <cellStyle name="百分比 3 2" xfId="7801" xr:uid="{8D37BA66-7C58-47FA-BD6E-9899FC44DA97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標準 3 2" xfId="8145" xr:uid="{64E1E745-B636-4C13-A201-CB34F6FC9F18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2 2" xfId="8148" xr:uid="{23E58643-0B19-4B6A-93C5-D910ACE8B1B4}"/>
    <cellStyle name="常规 10 2 3" xfId="7383" xr:uid="{83AAEA6C-32AC-4C9F-8B47-227E06E80625}"/>
    <cellStyle name="常规 10 2 3 2" xfId="8147" xr:uid="{7F03D482-4CB9-4F8C-8B8A-A91B24082FB2}"/>
    <cellStyle name="常规 10 2 4" xfId="7881" xr:uid="{4B6F7C17-4F14-4E8B-9F43-1EBDAB565D76}"/>
    <cellStyle name="常规 10 3" xfId="3920" xr:uid="{9AB8FB0E-C891-4AB6-82C1-0BC8E26559C3}"/>
    <cellStyle name="常规 10 3 2" xfId="7385" xr:uid="{AC268005-59AF-4A01-8073-EF33228BEF1F}"/>
    <cellStyle name="常规 10 3 2 2" xfId="8149" xr:uid="{93EAED24-B3E1-470D-B072-FE6311F03BB1}"/>
    <cellStyle name="常规 10 3 3" xfId="7954" xr:uid="{F741A58F-54F5-4CDD-BABB-ACE6B0914D68}"/>
    <cellStyle name="常规 10 4" xfId="7386" xr:uid="{31E50C58-853E-4C9B-AA2F-021A67593756}"/>
    <cellStyle name="常规 10 4 2" xfId="7387" xr:uid="{B070F5D3-CBB1-488A-8799-4B36EFE64143}"/>
    <cellStyle name="常规 10 4 2 2" xfId="8151" xr:uid="{CB672F93-4D0F-439C-83DB-A0510EE843D6}"/>
    <cellStyle name="常规 10 4 3" xfId="8150" xr:uid="{B3108D20-172E-4E5F-B4AB-653A9220870B}"/>
    <cellStyle name="常规 10 5" xfId="7382" xr:uid="{A7E4E289-C70F-4BE6-AD78-2525E7BF3B63}"/>
    <cellStyle name="常规 10 5 2" xfId="8146" xr:uid="{1A14D7A5-3650-47AD-93CF-556EF22862C8}"/>
    <cellStyle name="常规 10 6" xfId="7802" xr:uid="{BA8A3A1A-0AF7-4F33-A3ED-7A4FB427BA76}"/>
    <cellStyle name="常规 10 7" xfId="8215" xr:uid="{5D3C010B-347A-4C26-A09E-1AE0E66C990D}"/>
    <cellStyle name="常规 11" xfId="1800" xr:uid="{8DE31449-DAD2-40BC-BCE9-AC22D13E1355}"/>
    <cellStyle name="常规 11 2" xfId="3521" xr:uid="{705429F4-8FA8-4A3C-907A-6BA3640574C6}"/>
    <cellStyle name="常规 11 2 2" xfId="7882" xr:uid="{10CFCFFB-835C-4404-813C-834ADB55F060}"/>
    <cellStyle name="常规 11 3" xfId="7388" xr:uid="{22907283-E0A8-4AF0-B85C-FEE7BC345A7C}"/>
    <cellStyle name="常规 11 3 2" xfId="8152" xr:uid="{5BA99576-6197-455B-86DB-0455AF461261}"/>
    <cellStyle name="常规 11 3 3" xfId="8374" xr:uid="{176079A9-B4B9-4BD8-A87B-B8743BB09D8E}"/>
    <cellStyle name="常规 11 4" xfId="7803" xr:uid="{E9584370-4CC7-4092-96A7-69A36BCDA913}"/>
    <cellStyle name="常规 12" xfId="2172" xr:uid="{BBF40441-72B3-4992-B68D-5B1ABDBD1BC4}"/>
    <cellStyle name="常规 12 2" xfId="7389" xr:uid="{3478200B-0896-4008-A2C8-7A74FDAE08FA}"/>
    <cellStyle name="常规 12 2 2" xfId="8153" xr:uid="{5ABE1648-3F1A-4318-A450-B62DD29016F0}"/>
    <cellStyle name="常规 12 3" xfId="7866" xr:uid="{480E7C17-4F97-4192-A468-0E27B270C010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2 2" xfId="7884" xr:uid="{450336CC-E648-4B9D-9BF8-82F677E421CD}"/>
    <cellStyle name="常规 13 2 3" xfId="3522" xr:uid="{3E2C3D60-67DC-4BF4-B740-00C782D5A76C}"/>
    <cellStyle name="常规 13 2 3 2" xfId="7883" xr:uid="{04B6001E-EF06-4DFE-A986-C951798BA938}"/>
    <cellStyle name="常规 13 2 4" xfId="6645" xr:uid="{E9A2A971-2539-413D-9950-51A9F29985FD}"/>
    <cellStyle name="常规 13 2 4 2" xfId="8135" xr:uid="{B144F56B-1315-455F-A031-B1019A1EDFE2}"/>
    <cellStyle name="常规 13 2 5" xfId="7790" xr:uid="{CACF470B-B76C-4B0C-8FE3-56086A2EFBAB}"/>
    <cellStyle name="常规 13 3" xfId="7390" xr:uid="{C156EED7-2790-4E04-AFC5-FE6539EB5117}"/>
    <cellStyle name="常规 13 3 2" xfId="8154" xr:uid="{F7248723-D45B-4C36-B7F3-9641FF9B8439}"/>
    <cellStyle name="常规 13 4" xfId="7870" xr:uid="{AE7BFE23-BA8C-4010-B5A5-53016288C4D6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4 3 2" xfId="8155" xr:uid="{E7ADCB0D-69DD-46F8-ACC3-1DF51445D16B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7 2" xfId="7989" xr:uid="{02BF04AC-EBF6-4D6B-862C-990AC4F70010}"/>
    <cellStyle name="常规 18" xfId="3979" xr:uid="{32012742-AAF2-4587-93CF-49459A0C33E5}"/>
    <cellStyle name="常规 18 2" xfId="7990" xr:uid="{F4B57C7E-7807-4EA1-BA30-D0633DED230B}"/>
    <cellStyle name="常规 19" xfId="4962" xr:uid="{AC2528C9-011C-4BB2-8CB5-DA45EDABA3C9}"/>
    <cellStyle name="常规 19 2" xfId="7997" xr:uid="{FB018BCD-F154-421F-ACF0-F7C9FD40FBBF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2 2" xfId="7885" xr:uid="{5EF4BB7E-C3A0-4C2B-8813-3A5CD048110F}"/>
    <cellStyle name="常规 2 10 3" xfId="7392" xr:uid="{8A1DF01B-A367-4A2C-8682-957AFB7AF087}"/>
    <cellStyle name="常规 2 10 3 2" xfId="8156" xr:uid="{145B02FF-2321-4C11-B9FA-74346A053B63}"/>
    <cellStyle name="常规 2 10 4" xfId="7804" xr:uid="{187626DF-0ABC-411D-A78C-B558D1379DB5}"/>
    <cellStyle name="常规 2 11" xfId="1802" xr:uid="{17CE6104-923C-4616-9314-749FB8EDCB5E}"/>
    <cellStyle name="常规 2 11 2" xfId="3525" xr:uid="{49FD9903-D173-45E7-B1FD-A4E6A20C2297}"/>
    <cellStyle name="常规 2 11 2 2" xfId="7886" xr:uid="{306220E1-26F8-4F5A-98BD-AB4B375C7705}"/>
    <cellStyle name="常规 2 11 3" xfId="7393" xr:uid="{A18C18D1-6AAE-4027-858E-E32D17FFC70C}"/>
    <cellStyle name="常规 2 11 3 2" xfId="8157" xr:uid="{832F36A8-DBC8-4DC4-9F7C-70C60FFA43B6}"/>
    <cellStyle name="常规 2 11 4" xfId="7805" xr:uid="{10919534-A279-4988-9856-FC2323D05EF9}"/>
    <cellStyle name="常规 2 12" xfId="1803" xr:uid="{7F2136EF-2A64-461D-99B1-468A5BD8BF86}"/>
    <cellStyle name="常规 2 12 2" xfId="3526" xr:uid="{7500AC73-1E5B-43AA-926E-9AE7A17C41FB}"/>
    <cellStyle name="常规 2 12 2 2" xfId="7887" xr:uid="{2E6BA4EC-5469-4844-9B91-5AF1DC3D441F}"/>
    <cellStyle name="常规 2 12 3" xfId="7394" xr:uid="{5DDE6B70-055A-4C4E-BB07-0186A1BED891}"/>
    <cellStyle name="常规 2 12 3 2" xfId="8158" xr:uid="{AED1342C-AAD9-41A6-A0F4-4A5CA83D06EB}"/>
    <cellStyle name="常规 2 12 4" xfId="7806" xr:uid="{599F04ED-DB6E-45BC-BF3D-645BAB45D717}"/>
    <cellStyle name="常规 2 13" xfId="1804" xr:uid="{FF76B768-A557-4455-9B94-19EEE0769ADF}"/>
    <cellStyle name="常规 2 13 2" xfId="3527" xr:uid="{4046D9AC-E7C0-4D16-8C8A-F86047AFAA98}"/>
    <cellStyle name="常规 2 13 2 2" xfId="7888" xr:uid="{9D874A2F-70F0-4CD4-86C1-2B025C0B8762}"/>
    <cellStyle name="常规 2 13 3" xfId="7395" xr:uid="{C9EF48FD-09A4-4CA0-89C2-50FFD4E7497E}"/>
    <cellStyle name="常规 2 13 3 2" xfId="8159" xr:uid="{4E2EF6A9-F5E7-406A-A9E0-A4464347D388}"/>
    <cellStyle name="常规 2 13 4" xfId="7807" xr:uid="{0D8C10E0-FEF2-458D-97B6-A070C95D4BBC}"/>
    <cellStyle name="常规 2 14" xfId="1805" xr:uid="{530FD726-90F7-4C97-ADEC-D253A108DB9E}"/>
    <cellStyle name="常规 2 14 2" xfId="3528" xr:uid="{3C29CC9A-7722-438F-A626-43CB053ECF9E}"/>
    <cellStyle name="常规 2 14 2 2" xfId="7889" xr:uid="{F90CF15A-E22D-4690-83C7-BCEA72A0616B}"/>
    <cellStyle name="常规 2 14 3" xfId="7396" xr:uid="{52CFE412-2C36-4DEC-AE09-534D8F184A66}"/>
    <cellStyle name="常规 2 14 3 2" xfId="8160" xr:uid="{269E34B8-BC17-4966-8E65-0206D3CA6A75}"/>
    <cellStyle name="常规 2 14 4" xfId="7808" xr:uid="{D5E68D58-29E7-4E7D-9770-DCC96D221D97}"/>
    <cellStyle name="常规 2 15" xfId="1806" xr:uid="{D3A34298-FB3B-4465-85FE-1FFC069B083D}"/>
    <cellStyle name="常规 2 15 2" xfId="3529" xr:uid="{A4AF646A-0288-44A1-9FA8-DF71BBB090FF}"/>
    <cellStyle name="常规 2 15 2 2" xfId="7890" xr:uid="{0C01628B-39A0-4913-8017-FDE72945ACC3}"/>
    <cellStyle name="常规 2 15 3" xfId="7397" xr:uid="{478E886F-7447-4EAB-97A5-D64F93711A24}"/>
    <cellStyle name="常规 2 15 3 2" xfId="8161" xr:uid="{2D98AD47-5DA1-4411-BE0B-A6D97C3F4CD1}"/>
    <cellStyle name="常规 2 15 4" xfId="7809" xr:uid="{E6FA626D-8951-4C87-993B-45881C12A1B0}"/>
    <cellStyle name="常规 2 16" xfId="1807" xr:uid="{66A1947F-D151-429A-87B1-2690A5A467A6}"/>
    <cellStyle name="常规 2 16 2" xfId="3530" xr:uid="{A9AC30DA-6099-4C34-8314-84AE65420638}"/>
    <cellStyle name="常规 2 16 2 2" xfId="7891" xr:uid="{0622D198-AF43-4BC4-91A9-7A23377752B9}"/>
    <cellStyle name="常规 2 16 3" xfId="7398" xr:uid="{E16ECA35-14FC-46F1-9C03-ED4B96BAD456}"/>
    <cellStyle name="常规 2 16 3 2" xfId="8162" xr:uid="{9C8F29FF-76E4-4211-B49F-D80222DF4F4B}"/>
    <cellStyle name="常规 2 16 4" xfId="7810" xr:uid="{2212683C-6ECB-4D6F-A6C5-06D86A580944}"/>
    <cellStyle name="常规 2 17" xfId="1808" xr:uid="{6E1E9FEF-5739-42D2-8CD1-A7592E9EA671}"/>
    <cellStyle name="常规 2 17 2" xfId="3531" xr:uid="{A3047AB9-F5F7-40F6-B342-07D327629DFF}"/>
    <cellStyle name="常规 2 17 2 2" xfId="7892" xr:uid="{E38950D0-7810-454A-AC9E-6C5E6C24EE91}"/>
    <cellStyle name="常规 2 17 3" xfId="7399" xr:uid="{6AA7711F-4D02-4174-8B4E-FA0C89CA8C83}"/>
    <cellStyle name="常规 2 17 3 2" xfId="8163" xr:uid="{DEBA0327-118C-4482-A539-4854A3214ABC}"/>
    <cellStyle name="常规 2 17 4" xfId="7811" xr:uid="{D7D23BC5-5190-43A2-817E-F22B23D91E78}"/>
    <cellStyle name="常规 2 18" xfId="1809" xr:uid="{7AB04A77-C624-40BE-AD42-0778D2C13877}"/>
    <cellStyle name="常规 2 18 2" xfId="3532" xr:uid="{A972A4D9-C8A5-44F9-9827-0392A2E7C594}"/>
    <cellStyle name="常规 2 18 2 2" xfId="7893" xr:uid="{85B27894-E6A8-4F76-A8CE-8D3242445443}"/>
    <cellStyle name="常规 2 18 3" xfId="7400" xr:uid="{4709526F-34FF-4FCF-B968-6AFC25D58000}"/>
    <cellStyle name="常规 2 18 3 2" xfId="8164" xr:uid="{A0D71523-C965-4EC4-A6B2-21832ED4AC5A}"/>
    <cellStyle name="常规 2 18 4" xfId="7812" xr:uid="{DEDA8889-5720-4FB8-BD57-A48559CF0740}"/>
    <cellStyle name="常规 2 19" xfId="2171" xr:uid="{061B627A-69ED-4768-9F98-2B3D28DE40E8}"/>
    <cellStyle name="常规 2 19 2" xfId="7865" xr:uid="{9187AD9E-A145-4159-87D8-74D99E7A0F9C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2 2" xfId="7896" xr:uid="{150C9A31-EE3F-4123-AEBB-0F2B7F94A769}"/>
    <cellStyle name="常规 2 2 2 2 3" xfId="7401" xr:uid="{2D6572FB-BADB-42B3-B67D-05A1C03CE80F}"/>
    <cellStyle name="常规 2 2 2 2 3 2" xfId="8165" xr:uid="{A1BC6F44-58ED-4B5B-AADB-EA01877F7BE2}"/>
    <cellStyle name="常规 2 2 2 2 4" xfId="7814" xr:uid="{4DC6985E-9F57-4B8C-810C-C1A87DC0BB22}"/>
    <cellStyle name="常规 2 2 2 3" xfId="1812" xr:uid="{6C854645-AE5D-4C3F-9A67-0162F00CAD2F}"/>
    <cellStyle name="常规 2 2 2 3 2" xfId="3536" xr:uid="{A2239B1B-8EAE-479E-B4A4-34BFC37C2A64}"/>
    <cellStyle name="常规 2 2 2 3 2 2" xfId="7897" xr:uid="{D5651250-0F86-4550-AC94-BE42CF13AE95}"/>
    <cellStyle name="常规 2 2 2 3 3" xfId="7402" xr:uid="{0A2668F6-BC41-4DA8-9BB5-D51925E93CF9}"/>
    <cellStyle name="常规 2 2 2 3 3 2" xfId="8166" xr:uid="{A68123F1-44CF-4256-A606-19C9BFEDF128}"/>
    <cellStyle name="常规 2 2 2 3 4" xfId="7815" xr:uid="{5D6FF55E-5444-4CA9-B467-AE270D96B2E3}"/>
    <cellStyle name="常规 2 2 2 4" xfId="3534" xr:uid="{945852C3-41FC-4F16-9839-728D54F4DCAB}"/>
    <cellStyle name="常规 2 2 2 4 2" xfId="7895" xr:uid="{E2F59D37-79D7-4915-8EB8-46181074F8A4}"/>
    <cellStyle name="常规 2 2 2 5" xfId="6647" xr:uid="{03452BD7-E4C0-4F95-952A-EA8CFCF2EC90}"/>
    <cellStyle name="常规 2 2 2 5 2" xfId="8137" xr:uid="{314513A0-2B5E-49FE-8F3A-6F7DEC095918}"/>
    <cellStyle name="常规 2 2 2 6" xfId="7813" xr:uid="{8566E8D8-9B04-423A-8569-DCEB56268BB5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2 2" xfId="7899" xr:uid="{64F954B3-BD41-460C-B75E-9BFEFAACB6A9}"/>
    <cellStyle name="常规 2 2 3 2 3" xfId="7404" xr:uid="{3F27CC1A-3C60-41B2-989F-18668E372A7E}"/>
    <cellStyle name="常规 2 2 3 2 3 2" xfId="8168" xr:uid="{DB0268F2-DBBE-4BD7-A2AC-3B5B8D02821D}"/>
    <cellStyle name="常规 2 2 3 2 4" xfId="7817" xr:uid="{475E26DB-0B3B-484A-B310-53AED6285666}"/>
    <cellStyle name="常规 2 2 3 3" xfId="1816" xr:uid="{12EC83DD-BE98-4AF2-9A73-2CD2CD7D6EEF}"/>
    <cellStyle name="常规 2 2 3 3 2" xfId="3539" xr:uid="{CA7ED162-ADFE-4B39-BB69-EEC10AE69E5E}"/>
    <cellStyle name="常规 2 2 3 3 2 2" xfId="7900" xr:uid="{03D75E0A-140F-4329-90E8-216560C5BAE4}"/>
    <cellStyle name="常规 2 2 3 3 3" xfId="7405" xr:uid="{31E72F29-DB6E-4469-88EF-0E1419FA44F8}"/>
    <cellStyle name="常规 2 2 3 3 3 2" xfId="8169" xr:uid="{DD17AC86-F22E-4CF6-AF17-4E5C5E628BF2}"/>
    <cellStyle name="常规 2 2 3 3 4" xfId="7818" xr:uid="{6EAAA9E2-07F2-41B7-A75E-F282104FAB52}"/>
    <cellStyle name="常规 2 2 3 4" xfId="3537" xr:uid="{2CEBB460-E7A0-42FC-938B-56110A33EFF3}"/>
    <cellStyle name="常规 2 2 3 4 2" xfId="7898" xr:uid="{42107B00-DC2F-4290-857A-CB41A0418650}"/>
    <cellStyle name="常规 2 2 3 5" xfId="7403" xr:uid="{D9F0C3DD-200E-468F-942C-55D8F2648AD8}"/>
    <cellStyle name="常规 2 2 3 5 2" xfId="8167" xr:uid="{0D454C5C-1C2B-4DF4-BFEF-96E49D3E9A17}"/>
    <cellStyle name="常规 2 2 3 6" xfId="7816" xr:uid="{F5A82C43-644A-41E3-B4AD-729652471B7C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4 2 2 2" xfId="8170" xr:uid="{6AA757F4-FBD8-4193-A45E-1586D7ED290F}"/>
    <cellStyle name="常规 2 2 4 2 3" xfId="7795" xr:uid="{1E35D0A1-225A-4177-86FA-540727CBAE90}"/>
    <cellStyle name="常规 2 2 4 3" xfId="7788" xr:uid="{9329631C-FD5E-4947-A119-086E36AC82BD}"/>
    <cellStyle name="常规 2 2 5" xfId="3533" xr:uid="{5884242C-745D-476E-BF75-8F5A1BF2DDB6}"/>
    <cellStyle name="常规 2 2 5 2" xfId="7894" xr:uid="{EBF3746C-397D-4177-953F-B02C1BCC42F8}"/>
    <cellStyle name="常规 2 2 6" xfId="3977" xr:uid="{7C6764EE-D306-4265-87DD-3C6BC0694CFE}"/>
    <cellStyle name="常规 2 2 6 2" xfId="7988" xr:uid="{60B607C4-9C0D-4217-88EF-BBC5AA60B9EC}"/>
    <cellStyle name="常规 2 2 7" xfId="6646" xr:uid="{138F750A-559E-440B-A184-6B59068965EC}"/>
    <cellStyle name="常规 2 2 7 2" xfId="8136" xr:uid="{6F0112FC-18BC-47CE-98B6-48FB3A24AB16}"/>
    <cellStyle name="常规 2 2 8" xfId="7789" xr:uid="{99C5A10C-2F76-4111-80C2-10D32E0C416A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0 2" xfId="7872" xr:uid="{72E8CFD9-AF3A-4404-8F3B-E81C018C3372}"/>
    <cellStyle name="常规 2 21" xfId="3540" xr:uid="{DDD03097-C1CF-4B7C-8B18-50F5C16EF10E}"/>
    <cellStyle name="常规 2 21 2" xfId="7901" xr:uid="{5841D72E-7053-478A-A780-55551B7E4232}"/>
    <cellStyle name="常规 2 22" xfId="2567" xr:uid="{FF10948D-8F89-4890-8173-6F41DD0E8231}"/>
    <cellStyle name="常规 2 22 2" xfId="7880" xr:uid="{9B73C9DF-B508-4BE5-8B1E-E95F29C14E6C}"/>
    <cellStyle name="常规 2 23" xfId="3980" xr:uid="{33C2534B-0A42-4EDE-9406-92A25CE712E7}"/>
    <cellStyle name="常规 2 23 2" xfId="7991" xr:uid="{2C7D175E-2248-4BB7-82FF-06EFDB0B6519}"/>
    <cellStyle name="常规 2 24" xfId="4961" xr:uid="{CDA79984-21F6-42F4-AB7B-0712F82DB1AA}"/>
    <cellStyle name="常规 2 24 2" xfId="7996" xr:uid="{6100032E-FACC-4FBF-A92B-70432432B347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29" xfId="7785" xr:uid="{D0FDD84F-0719-4AB2-8EA3-EB1B873224C8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2 2" xfId="7955" xr:uid="{DE62D202-24C0-4B82-8578-2ACBD4616013}"/>
    <cellStyle name="常规 2 3 2 3" xfId="3542" xr:uid="{7107B2A4-947C-47E2-A0F5-77759A2FE37F}"/>
    <cellStyle name="常规 2 3 2 3 2" xfId="7903" xr:uid="{4FE3F482-5E8D-4766-B636-D6706B78B85B}"/>
    <cellStyle name="常规 2 3 2 4" xfId="7408" xr:uid="{23D7601A-B5B8-4F94-9489-D3EC08FA30AF}"/>
    <cellStyle name="常规 2 3 2 4 2" xfId="8172" xr:uid="{BCD0FBBB-B298-47BE-8B0B-A9F797DFE928}"/>
    <cellStyle name="常规 2 3 2 5" xfId="7820" xr:uid="{3616E8C1-8D94-464D-86D0-F33AE61CE421}"/>
    <cellStyle name="常规 2 3 3" xfId="1821" xr:uid="{3416F0B8-A54C-42CA-B05D-14080A023584}"/>
    <cellStyle name="常规 2 3 3 2" xfId="3543" xr:uid="{5852209B-1C73-4173-9744-E77D32311F3A}"/>
    <cellStyle name="常规 2 3 3 2 2" xfId="7904" xr:uid="{C9F47226-DE66-4E65-A2B3-9593B7FB0048}"/>
    <cellStyle name="常规 2 3 3 3" xfId="7409" xr:uid="{FCBFDAC5-4A67-4EB5-A873-BF6AC3243976}"/>
    <cellStyle name="常规 2 3 3 3 2" xfId="8173" xr:uid="{24D4F957-C3A1-4863-BC9C-E53B223141AF}"/>
    <cellStyle name="常规 2 3 3 4" xfId="7821" xr:uid="{B10DE8FB-CD0D-491F-A462-77494B82E5DC}"/>
    <cellStyle name="常规 2 3 4" xfId="3924" xr:uid="{31484952-810C-4327-B5FB-D4567FE4E1AF}"/>
    <cellStyle name="常规 2 3 4 2" xfId="7956" xr:uid="{ADCD7200-5B0B-409D-A088-AC8CCEC53F46}"/>
    <cellStyle name="常规 2 3 5" xfId="3541" xr:uid="{9549F204-B24F-49C0-99C9-8AF8CF349746}"/>
    <cellStyle name="常规 2 3 5 2" xfId="7902" xr:uid="{8C69EB4D-94CF-4D63-981E-B2DB242E0383}"/>
    <cellStyle name="常规 2 3 6" xfId="7407" xr:uid="{70BE67F5-067B-4C52-B5EB-DA07EF66925A}"/>
    <cellStyle name="常规 2 3 6 2" xfId="8171" xr:uid="{0F193311-DDAC-4E3C-AB1E-BA8A164456F2}"/>
    <cellStyle name="常规 2 3 7" xfId="7819" xr:uid="{48C1A5A6-DEA9-4044-BBFF-D842C7A8D46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2 2" xfId="7906" xr:uid="{BB9471CF-51C8-4D3D-A1F1-11A8FCF42253}"/>
    <cellStyle name="常规 2 4 2 3" xfId="7411" xr:uid="{E33F8BDB-E96F-48E1-AD77-7B1519650D07}"/>
    <cellStyle name="常规 2 4 2 3 2" xfId="8175" xr:uid="{75427E08-A9A1-46D7-8F78-DE55CB33F41C}"/>
    <cellStyle name="常规 2 4 2 4" xfId="7823" xr:uid="{E12CEF67-02A3-4A07-A003-3EA27FA2DD2B}"/>
    <cellStyle name="常规 2 4 3" xfId="1825" xr:uid="{F466EDA0-AA11-4D77-9262-334148B8EEC7}"/>
    <cellStyle name="常规 2 4 3 2" xfId="3546" xr:uid="{7D4F2744-3C35-4701-B900-CA10AEFB532B}"/>
    <cellStyle name="常规 2 4 3 2 2" xfId="7907" xr:uid="{F17C3E87-1255-490C-8169-D5D7FCFC749C}"/>
    <cellStyle name="常规 2 4 3 3" xfId="7412" xr:uid="{C897FC3E-A29F-43F3-B348-F65241B93B03}"/>
    <cellStyle name="常规 2 4 3 3 2" xfId="8176" xr:uid="{23CE1DDC-2A39-4DA4-9F04-9B63AB6584C8}"/>
    <cellStyle name="常规 2 4 3 4" xfId="7824" xr:uid="{49870547-4676-4DF0-B7D9-756E8CA14C04}"/>
    <cellStyle name="常规 2 4 4" xfId="3872" xr:uid="{5E5646F0-F85A-4575-BB6A-45E15100F815}"/>
    <cellStyle name="常规 2 4 5" xfId="3544" xr:uid="{DB2B4E05-F2E5-410B-9D9E-08228CE89609}"/>
    <cellStyle name="常规 2 4 5 2" xfId="7905" xr:uid="{78EF879F-8E09-4A52-9DB1-7EDF1FEF68C0}"/>
    <cellStyle name="常规 2 4 6" xfId="7410" xr:uid="{A0B9AE1A-D080-421C-9412-9BFA90E5CF56}"/>
    <cellStyle name="常规 2 4 6 2" xfId="8174" xr:uid="{61AAD5CB-EDF5-4FEB-8C12-3ACE994D3108}"/>
    <cellStyle name="常规 2 4 7" xfId="7822" xr:uid="{D88FF432-FA6A-456B-B4BF-4FB0456F73A8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2 2" xfId="7908" xr:uid="{099C9A49-979D-4A31-91F4-B2B3E1F15153}"/>
    <cellStyle name="常规 2 5 3" xfId="7413" xr:uid="{F57B391B-E770-4FF9-A718-7AB51BEC836D}"/>
    <cellStyle name="常规 2 5 3 2" xfId="8177" xr:uid="{A36514FD-F344-47C9-A306-2D52EB58ECE4}"/>
    <cellStyle name="常规 2 5 4" xfId="7825" xr:uid="{DCCFD816-867B-4FA7-9E25-61CC45640ED9}"/>
    <cellStyle name="常规 2 6" xfId="1828" xr:uid="{F3AE7221-D417-4E03-A4FE-3A921EE1F7B3}"/>
    <cellStyle name="常规 2 6 2" xfId="3548" xr:uid="{FA823CB1-1304-4099-A6D8-6149A7E42235}"/>
    <cellStyle name="常规 2 6 2 2" xfId="7909" xr:uid="{ADE294DF-0CAC-4105-AA57-040355B9A16A}"/>
    <cellStyle name="常规 2 6 3" xfId="7414" xr:uid="{71D3490F-E543-470A-946E-29617811BCBB}"/>
    <cellStyle name="常规 2 6 3 2" xfId="8178" xr:uid="{27056832-826B-43A8-A4C8-560575D27C0B}"/>
    <cellStyle name="常规 2 6 4" xfId="7826" xr:uid="{3228E51C-D676-4476-9CD3-4FBD4C5EE971}"/>
    <cellStyle name="常规 2 7" xfId="1829" xr:uid="{078AE0D1-D40D-46AF-AB45-68C60F295344}"/>
    <cellStyle name="常规 2 7 2" xfId="3549" xr:uid="{C252C7AF-B8C3-4D8B-9FF8-495AEEE14ACE}"/>
    <cellStyle name="常规 2 7 2 2" xfId="7910" xr:uid="{7F3DA7B0-D480-4895-9D50-A49283E33F21}"/>
    <cellStyle name="常规 2 7 3" xfId="7415" xr:uid="{9BBAE045-11E7-4B2D-8F5C-1397848BD909}"/>
    <cellStyle name="常规 2 7 3 2" xfId="8179" xr:uid="{3C2CEFB7-F533-48C8-8F00-1219CBF1C5CD}"/>
    <cellStyle name="常规 2 7 4" xfId="7827" xr:uid="{1E55DA04-6453-458F-B8DD-00F07C6E1EE3}"/>
    <cellStyle name="常规 2 8" xfId="1830" xr:uid="{8365F074-0F0F-420E-92F5-99F03CA4735B}"/>
    <cellStyle name="常规 2 8 2" xfId="3550" xr:uid="{EDCCE6B3-5B46-4B0D-AFE2-29C12A423215}"/>
    <cellStyle name="常规 2 8 2 2" xfId="7911" xr:uid="{15B4C1A7-E238-447B-AD3F-C9B5FD7501B1}"/>
    <cellStyle name="常规 2 8 3" xfId="7416" xr:uid="{4DB815DB-623F-4BDF-ABA9-98F6998A6EAA}"/>
    <cellStyle name="常规 2 8 3 2" xfId="8180" xr:uid="{E8BE298B-ADAA-40B6-ACBC-B24E77AEA5E9}"/>
    <cellStyle name="常规 2 8 4" xfId="7828" xr:uid="{2FBE4F78-13C6-4033-8978-FA2BF4D9B820}"/>
    <cellStyle name="常规 2 9" xfId="1831" xr:uid="{0F1BDCE4-FB72-4055-9ABD-9C012BA7A500}"/>
    <cellStyle name="常规 2 9 2" xfId="3551" xr:uid="{2B2DFBB5-518E-4902-B8EF-1A6C2A5DBC25}"/>
    <cellStyle name="常规 2 9 2 2" xfId="7912" xr:uid="{FD12955E-E347-4EE4-AB21-3A3975C5D236}"/>
    <cellStyle name="常规 2 9 3" xfId="7417" xr:uid="{38D113F4-CF6B-4AD8-B982-F7C9670D80E0}"/>
    <cellStyle name="常规 2 9 3 2" xfId="8181" xr:uid="{3E907419-D5DB-4E19-8808-4ED303FCEED1}"/>
    <cellStyle name="常规 2 9 4" xfId="7829" xr:uid="{75CD1A43-0942-4EC0-9F54-72F6F524EFC7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DE0D9619-C481-4971-84B9-69D4925C0BF5}"/>
    <cellStyle name="常规 25" xfId="7781" xr:uid="{B0CB2FD0-47BE-4BE4-9935-6C7CE3F02BD4}"/>
    <cellStyle name="常规 26" xfId="8211" xr:uid="{F699B749-C6A8-4859-BAEB-F09A44D08450}"/>
    <cellStyle name="常规 27" xfId="7783" xr:uid="{FDF7D4F3-EDC9-4BFA-A90B-227B26571312}"/>
    <cellStyle name="常规 28" xfId="7995" xr:uid="{B38E518D-08BC-4451-B2E6-7B3EB56AC6D9}"/>
    <cellStyle name="常规 29" xfId="8212" xr:uid="{0F0F536D-26B3-4ACB-A4FD-C560F514227E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2 2 2" xfId="7958" xr:uid="{0ABDDE9B-6038-4260-8E8E-DC1FDF5FCFCF}"/>
    <cellStyle name="常规 3 2 2 3" xfId="7957" xr:uid="{8617153D-D3CA-465B-BFC7-3C76D36F1D63}"/>
    <cellStyle name="常规 3 2 3" xfId="3927" xr:uid="{910EA6FE-8D9F-4A13-A993-4DF45A7FEE50}"/>
    <cellStyle name="常规 3 2 3 2" xfId="7959" xr:uid="{70FBF8ED-BCF5-4B1A-AB6A-3B3836764B94}"/>
    <cellStyle name="常规 3 2 4" xfId="3928" xr:uid="{F627BEC2-D214-4433-922E-338CADDC117D}"/>
    <cellStyle name="常规 3 2 4 2" xfId="7960" xr:uid="{7510937A-EFDA-4FFF-BCAA-13DBBF218E84}"/>
    <cellStyle name="常规 3 2 5" xfId="3553" xr:uid="{D129F466-F9B4-4526-B85C-AC5A4424EFDC}"/>
    <cellStyle name="常规 3 2 5 2" xfId="7914" xr:uid="{D9D04470-06BF-4D83-97AB-0B0E3E47B28E}"/>
    <cellStyle name="常规 3 2 6" xfId="6648" xr:uid="{A7C06F66-B9C3-43EF-9978-222F890FF2AF}"/>
    <cellStyle name="常规 3 2 6 2" xfId="8138" xr:uid="{2774D937-4456-4156-8BC7-8A1E17C0848F}"/>
    <cellStyle name="常规 3 2 7" xfId="7793" xr:uid="{0829332D-81CD-4655-B89F-DA97B1CF9D42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2 2 2" xfId="7916" xr:uid="{A2C59B00-3D4F-4FD6-86C6-7C987CC6C885}"/>
    <cellStyle name="常规 3 3 2 3" xfId="7867" xr:uid="{1D2D3BDE-A862-48B5-A6E4-52D476F9CA0D}"/>
    <cellStyle name="常规 3 3 3" xfId="3556" xr:uid="{72C56E3B-DBC7-45C3-A001-FF4C7492D884}"/>
    <cellStyle name="常规 3 3 3 2" xfId="7917" xr:uid="{4C8B88E4-AE92-4A86-904C-5DC1C1243216}"/>
    <cellStyle name="常规 3 3 4" xfId="3554" xr:uid="{C8AD5DA8-A0F1-4CC5-A56A-74FBFC613A27}"/>
    <cellStyle name="常规 3 3 4 2" xfId="7915" xr:uid="{E4C21FAA-5416-45F2-8B37-A31BB89593AE}"/>
    <cellStyle name="常规 3 3 5" xfId="6649" xr:uid="{CAABF320-5598-4645-B142-9D4064FEC3B8}"/>
    <cellStyle name="常规 3 3 5 2" xfId="8139" xr:uid="{6123C7C1-B929-4B86-A182-BF9C6D02C8FA}"/>
    <cellStyle name="常规 3 3 6" xfId="7791" xr:uid="{371AA7A0-276A-48E4-8B58-046E6428C8E4}"/>
    <cellStyle name="常规 3 4" xfId="3552" xr:uid="{0A516747-53E0-47FB-B0B0-F5A91A092753}"/>
    <cellStyle name="常规 3 4 2" xfId="7913" xr:uid="{941A76D5-E001-433A-8356-5FD41F87D7A2}"/>
    <cellStyle name="常规 3 5" xfId="3981" xr:uid="{CD0A104F-EC3F-4C48-B480-8E7D901D9A0C}"/>
    <cellStyle name="常规 3 5 2" xfId="7992" xr:uid="{27239D33-397A-4E3A-8AFF-AE6FA5FD626D}"/>
    <cellStyle name="常规 3 6" xfId="7784" xr:uid="{93FE88DF-A6C8-40E3-B6B6-0769D89788EA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2 2 2" xfId="7961" xr:uid="{5C4478B2-B368-479D-821E-25423B46B687}"/>
    <cellStyle name="常规 4 2 2 3" xfId="7919" xr:uid="{C81A977D-C7A2-4AC2-8D2F-89EDC5FCC8CC}"/>
    <cellStyle name="常规 4 2 3" xfId="3930" xr:uid="{D0F515DD-3BC5-4AAD-AEDB-04416D84FD0B}"/>
    <cellStyle name="常规 4 2 3 2" xfId="7962" xr:uid="{985C8B21-EBD9-4822-B452-4674062101DB}"/>
    <cellStyle name="常规 4 2 4" xfId="3931" xr:uid="{569BAC81-05FD-4485-83B4-8DDD8D9BE979}"/>
    <cellStyle name="常规 4 2 4 2" xfId="7963" xr:uid="{617EE35E-B375-4C29-9E04-7F7262CC1191}"/>
    <cellStyle name="常规 4 2 5" xfId="3558" xr:uid="{8E2389C2-1455-4E53-893B-D9C129DF2544}"/>
    <cellStyle name="常规 4 2 5 2" xfId="7918" xr:uid="{928819EE-FC95-4F8C-BCB1-F7BD7B1493C8}"/>
    <cellStyle name="常规 4 2 6" xfId="6650" xr:uid="{686F84BF-AD9C-4E83-BF02-F730E1C1346D}"/>
    <cellStyle name="常规 4 2 6 2" xfId="8140" xr:uid="{85B59753-48DB-4560-97F3-AC8A98109876}"/>
    <cellStyle name="常规 4 2 7" xfId="7792" xr:uid="{B68DD275-C5BA-4301-BA48-C2BBE78D1B9F}"/>
    <cellStyle name="常规 4 3" xfId="1833" xr:uid="{619142E2-C3B4-4947-AFA9-B092C0711944}"/>
    <cellStyle name="常规 4 3 2" xfId="3932" xr:uid="{E15901AE-7959-402F-ABA7-50143B74DBB8}"/>
    <cellStyle name="常规 4 3 2 2" xfId="7964" xr:uid="{4AA25DE5-C121-434F-A12B-68B0E283B145}"/>
    <cellStyle name="常规 4 3 3" xfId="6651" xr:uid="{F0548662-1CE7-45E2-804B-EF150088A467}"/>
    <cellStyle name="常规 4 3 4" xfId="7830" xr:uid="{D9280D47-3940-4808-8575-C3C569F22B08}"/>
    <cellStyle name="常规 4 4" xfId="1834" xr:uid="{0F8493E9-17B9-42C1-A0F8-C007282B53F7}"/>
    <cellStyle name="常规 4 4 2" xfId="3933" xr:uid="{3BDFA18F-1EE9-47DA-B5AB-953B0534A731}"/>
    <cellStyle name="常规 4 4 2 2" xfId="7965" xr:uid="{8ED4BAD5-B789-47C1-B725-A1BBA14D0226}"/>
    <cellStyle name="常规 4 4 3" xfId="7831" xr:uid="{44AC77D5-2C6D-46C9-93FB-7A710A4AA055}"/>
    <cellStyle name="常规 4 5" xfId="3557" xr:uid="{A1985519-CE8A-4CB1-9C26-9B5EB1096336}"/>
    <cellStyle name="常规 4 6" xfId="3987" xr:uid="{C8F34C0F-0316-49C5-9912-FDAADC0A4523}"/>
    <cellStyle name="常规 4 7" xfId="7786" xr:uid="{BB542624-A0C1-4934-9490-CC86F705DD1F}"/>
    <cellStyle name="常规 4_12.19WM-131219C MS BNB" xfId="7419" xr:uid="{6800DDD8-C896-4893-9D29-E974C7E3DF0E}"/>
    <cellStyle name="常规 5" xfId="13" xr:uid="{70429A41-3401-4541-B96E-3484AA46EEE5}"/>
    <cellStyle name="常规 5 10" xfId="8213" xr:uid="{6F039D36-C4ED-438F-95F6-60FC95BE1870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2 2" xfId="7968" xr:uid="{A86AC4EC-58EA-4B46-9F19-1ABF3EEBC81B}"/>
    <cellStyle name="常规 5 2 2 3" xfId="3937" xr:uid="{5C6BCBDC-4E4D-417E-9844-ECD7860AA4D3}"/>
    <cellStyle name="常规 5 2 2 3 2" xfId="7969" xr:uid="{13109663-DEC8-485A-8A98-05F65D1E9CBB}"/>
    <cellStyle name="常规 5 2 2 4" xfId="7967" xr:uid="{6EE78332-A53F-4B8D-8773-D74583BC0179}"/>
    <cellStyle name="常规 5 2 3" xfId="3938" xr:uid="{33B811C2-0BC4-463F-944B-76A8A3728BB9}"/>
    <cellStyle name="常规 5 2 3 2" xfId="7970" xr:uid="{A1A9DB50-0C55-407E-9306-42CB5AFA7A0F}"/>
    <cellStyle name="常规 5 2 4" xfId="3939" xr:uid="{48790DE1-7259-4C62-A322-FA4676B86654}"/>
    <cellStyle name="常规 5 2 4 2" xfId="7971" xr:uid="{CD89FB95-DDD5-4F17-BF4C-E6E6B10A53FA}"/>
    <cellStyle name="常规 5 2 5" xfId="3934" xr:uid="{A647CE8E-9944-42EB-837A-F70CE6C584A6}"/>
    <cellStyle name="常规 5 2 5 2" xfId="7966" xr:uid="{BFC2A4E9-35AC-45FF-90B9-1A596BFCEAF5}"/>
    <cellStyle name="常规 5 2 6" xfId="6652" xr:uid="{E2AC1726-3C71-41F0-B07C-6A9F117ABAC7}"/>
    <cellStyle name="常规 5 2 6 2" xfId="8141" xr:uid="{66EFEAAA-CCC7-4450-9EB1-9D45CCCACD54}"/>
    <cellStyle name="常规 5 2 6 3" xfId="8371" xr:uid="{ADA2DA58-8204-4DF0-9C3F-393405B1BCAC}"/>
    <cellStyle name="常规 5 3" xfId="1836" xr:uid="{CABBB4F2-AEAE-4923-88C0-E6F8CE7D0692}"/>
    <cellStyle name="常规 5 3 2" xfId="2169" xr:uid="{AFAD5B4F-4184-4B2D-9DED-8E0E31F9BC17}"/>
    <cellStyle name="常规 5 3 2 2" xfId="7864" xr:uid="{5B6DFC3C-45ED-4EE4-95FA-F1BDF5640528}"/>
    <cellStyle name="常规 5 4" xfId="2168" xr:uid="{18FFDCC6-B7C4-4FA8-B677-85B57440699B}"/>
    <cellStyle name="常规 5 4 2" xfId="2174" xr:uid="{24370819-7445-4478-AA53-E3A709B2AE0F}"/>
    <cellStyle name="常规 5 4 2 2" xfId="7868" xr:uid="{8E26BED7-3463-4260-9C75-DC4C398F3633}"/>
    <cellStyle name="常规 5 4 2 3" xfId="8219" xr:uid="{67173511-8887-488F-8332-8C5057CCD9D4}"/>
    <cellStyle name="常规 5 4 3" xfId="6653" xr:uid="{60A71B49-DFCE-4C0D-8EBF-6F088AA210A4}"/>
    <cellStyle name="常规 5 4 3 2" xfId="8142" xr:uid="{DDE871F4-D40F-4246-97BF-6D71FC5E80E7}"/>
    <cellStyle name="常规 5 4 3 3" xfId="8372" xr:uid="{85169E11-6C07-44FC-9B77-12384A58F049}"/>
    <cellStyle name="常规 5 4 4" xfId="7863" xr:uid="{21CA1730-A1C7-4B50-8D41-D6754A7C318E}"/>
    <cellStyle name="常规 5 4 5" xfId="8218" xr:uid="{1E7F5D81-6752-43DB-A988-EB9EA1409097}"/>
    <cellStyle name="常规 5 5" xfId="2177" xr:uid="{10D0346E-F14A-4F70-A374-63E2BBACDF44}"/>
    <cellStyle name="常规 5 6" xfId="3560" xr:uid="{A52CB7BB-4833-4094-B0D9-730CFA1BCAD9}"/>
    <cellStyle name="常规 5 6 2" xfId="7920" xr:uid="{0FFD60C7-125F-492A-BBEB-101A5DBC7AD7}"/>
    <cellStyle name="常规 5 6 3" xfId="8228" xr:uid="{F9094E0A-A6AB-4523-AA71-28854C57C081}"/>
    <cellStyle name="常规 5 7" xfId="3561" xr:uid="{13C09FC5-499D-47FA-9BB7-B94832AA9B9B}"/>
    <cellStyle name="常规 5 7 2" xfId="3562" xr:uid="{BD7B215F-DBC7-41C5-92F2-4393F6874E86}"/>
    <cellStyle name="常规 5 7 2 2" xfId="7922" xr:uid="{2064F465-E820-4D61-919B-F4496F1B68D5}"/>
    <cellStyle name="常规 5 7 2 3" xfId="8230" xr:uid="{2DA5AF6A-5A0D-4942-BA50-3F18F93016FB}"/>
    <cellStyle name="常规 5 7 3" xfId="7921" xr:uid="{8630E3C9-82CF-480B-8151-60A890418DB5}"/>
    <cellStyle name="常规 5 7 4" xfId="8229" xr:uid="{9D0D7A5F-41A2-488A-A366-993FC6026F9B}"/>
    <cellStyle name="常规 5 8" xfId="4013" xr:uid="{2C25A9D0-4939-4FDA-A64D-A0387FB7CAFB}"/>
    <cellStyle name="常规 5 8 2" xfId="7994" xr:uid="{68590775-4933-4346-A1C8-42D644C8C30E}"/>
    <cellStyle name="常规 5 9" xfId="7787" xr:uid="{5775C971-7883-40F7-B0EF-B752E18E3956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2 2" xfId="7973" xr:uid="{F61D7D4A-BC0B-4445-97F2-070E033AD37B}"/>
    <cellStyle name="常规 6 2 3" xfId="3940" xr:uid="{AE874743-4BB2-42A4-81EF-6C8753C5114E}"/>
    <cellStyle name="常规 6 2 3 2" xfId="7972" xr:uid="{E236D6D4-1F77-4CAC-817E-484C413A829E}"/>
    <cellStyle name="常规 6 2 4" xfId="7869" xr:uid="{5CD6E419-81A8-4D7A-91B9-DC6A7FF369DD}"/>
    <cellStyle name="常规 6 2 5" xfId="8220" xr:uid="{0AD1D1FB-7FFD-478F-9BC8-93E17A403E9F}"/>
    <cellStyle name="常规 6 3" xfId="3942" xr:uid="{DF658CCE-FD03-4CE6-B61C-1AB0F87585F9}"/>
    <cellStyle name="常规 6 3 2" xfId="7974" xr:uid="{D9FD77B7-3395-44D8-B3B7-BCB8AB401DED}"/>
    <cellStyle name="常规 6 4" xfId="3943" xr:uid="{E29FF7BA-88F1-47B8-8214-A45DC1BCC8E9}"/>
    <cellStyle name="常规 6 4 2" xfId="7975" xr:uid="{4231FCF0-6068-42C6-A106-66C5D8E1B03A}"/>
    <cellStyle name="常规 6 5" xfId="3563" xr:uid="{CE7706FA-D880-4CED-A1ED-4E3C246DCB12}"/>
    <cellStyle name="常规 6 5 2" xfId="7923" xr:uid="{1720516B-AF30-4C60-A478-C8C505AA408C}"/>
    <cellStyle name="常规 6 5 3" xfId="8231" xr:uid="{4509E62B-A9F7-499C-AE85-F731199882A9}"/>
    <cellStyle name="常规 6 6" xfId="4960" xr:uid="{707B2A25-6FEC-43C4-8AA0-0EE1BA240096}"/>
    <cellStyle name="常规 6 7" xfId="7796" xr:uid="{A137B675-CD9A-45BD-9713-144461AA1BFD}"/>
    <cellStyle name="常规 6 8" xfId="8214" xr:uid="{A2E2F53C-BE27-4B86-8117-305D57A86317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2 2 2" xfId="7977" xr:uid="{D8A7B4B9-A40B-4F2D-B292-43F6C81D99AF}"/>
    <cellStyle name="常规 7 2 3" xfId="7976" xr:uid="{47BD6ADE-3F70-4AE7-8944-EAE9C3D37F87}"/>
    <cellStyle name="常规 7 3" xfId="3946" xr:uid="{7D41E89A-91EF-4F39-86C6-98238FCB40DE}"/>
    <cellStyle name="常规 7 3 2" xfId="7978" xr:uid="{29AB1845-78B4-41DA-941E-02CD134EB468}"/>
    <cellStyle name="常规 7 4" xfId="3947" xr:uid="{D077DC59-666B-43A9-96D1-1D84679273A1}"/>
    <cellStyle name="常规 7 4 2" xfId="7979" xr:uid="{1E17A463-5C55-4739-A5CA-09C5EEA239C2}"/>
    <cellStyle name="常规 7 5" xfId="3564" xr:uid="{408891B3-01B2-4CD3-BE90-F01289022835}"/>
    <cellStyle name="常规 7 5 2" xfId="7924" xr:uid="{8ABA552B-4939-49A2-8FC7-5AA3FAE51526}"/>
    <cellStyle name="常规 7 5 3" xfId="8232" xr:uid="{64DCD5D0-6AB7-4C38-9862-D98E766F76DD}"/>
    <cellStyle name="常规 7 6" xfId="6654" xr:uid="{8A65848D-929E-4F1B-8940-62999CCAC610}"/>
    <cellStyle name="常规 7 7" xfId="7832" xr:uid="{8D7FEFB4-B598-4BA1-83CF-5873B4027DC6}"/>
    <cellStyle name="常规 7 8" xfId="8216" xr:uid="{D271C010-8178-4E3B-9661-0F9BEAE3692B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2 2 2" xfId="7981" xr:uid="{3B77EC3B-5B9E-49E5-9695-FE127BA8559E}"/>
    <cellStyle name="常规 8 2 3" xfId="7980" xr:uid="{15637CDF-D1D3-48D6-ACB4-809F3CD80F06}"/>
    <cellStyle name="常规 8 3" xfId="3950" xr:uid="{DEEBE82D-2DCC-4461-8153-AD7EADFEDFE8}"/>
    <cellStyle name="常规 8 3 2" xfId="7982" xr:uid="{8B52EAAA-8C11-4BDD-BE42-E0D108D61D94}"/>
    <cellStyle name="常规 8 4" xfId="3951" xr:uid="{BCA74777-6C86-46FD-9780-93AA782D1F82}"/>
    <cellStyle name="常规 8 4 2" xfId="7983" xr:uid="{888969EE-9351-4C46-AA6C-BC6DFE6D5997}"/>
    <cellStyle name="常规 8 5" xfId="3870" xr:uid="{06602FB2-0B9A-475A-B5CD-DF98C97E3FA6}"/>
    <cellStyle name="常规 8 5 2" xfId="7953" xr:uid="{D5F45F5B-0105-4208-B2BB-E2B54BCF7A13}"/>
    <cellStyle name="常规 8 5 3" xfId="8233" xr:uid="{3EF2478F-A8F6-428A-9914-DAF0E7329A9C}"/>
    <cellStyle name="常规 8 6" xfId="3982" xr:uid="{CE41291E-BE49-43A9-B39F-B2B3E11B6D10}"/>
    <cellStyle name="常规 8 6 2" xfId="7993" xr:uid="{EA5E6F4D-E119-4986-98C4-BF6987A7F4DC}"/>
    <cellStyle name="常规 8 7" xfId="7794" xr:uid="{A9087581-4654-4B05-A268-098AD043D35F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2 2 2" xfId="7985" xr:uid="{1DD49334-CB30-4DF5-BC6D-F40D7B9399F3}"/>
    <cellStyle name="常规 9 2 3" xfId="7984" xr:uid="{FC58A10A-DCAD-4950-AA39-1DEA364E7192}"/>
    <cellStyle name="常规 9 3" xfId="3954" xr:uid="{B7A1550E-63D3-40A3-A930-800FA0CC61E4}"/>
    <cellStyle name="常规 9 3 2" xfId="7986" xr:uid="{61A2266D-3E68-4249-945C-02DE13333CEE}"/>
    <cellStyle name="常规 9 4" xfId="3955" xr:uid="{B75A0E98-8DBF-4CB6-8C5D-DE065FAF0335}"/>
    <cellStyle name="常规 9 4 2" xfId="7987" xr:uid="{82236080-E11A-4669-9FAA-2DFC694B5856}"/>
    <cellStyle name="常规 9 5" xfId="3871" xr:uid="{DFB1D6D0-F0EC-497A-A512-4D8FAC42CEB2}"/>
    <cellStyle name="常规 9 6" xfId="7420" xr:uid="{E3075C57-224F-4B8B-A249-CA211C8C4E12}"/>
    <cellStyle name="常规 9 6 2" xfId="8182" xr:uid="{525C7F45-E8D5-4281-93EF-9BB5EB51BDBC}"/>
    <cellStyle name="常规 9 7" xfId="7833" xr:uid="{41331D5F-627E-4BDF-A121-ABD20586A8F7}"/>
    <cellStyle name="常规 9 8" xfId="8217" xr:uid="{8CEFFD5E-05ED-4486-A4E2-74125A928ECD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2 3" xfId="7925" xr:uid="{643250AD-9E52-48D2-B9CC-03903A14943E}"/>
    <cellStyle name="货币 2 3" xfId="3985" xr:uid="{870B1937-1FB9-4765-B415-C326120D7864}"/>
    <cellStyle name="货币 2 4" xfId="7834" xr:uid="{05ECDC3E-3001-4116-8098-58C2460A6ACA}"/>
    <cellStyle name="货币 3" xfId="1884" xr:uid="{D547D0C7-F864-4AC2-BBB4-0F4337B6B824}"/>
    <cellStyle name="货币 3 2" xfId="6656" xr:uid="{66C0CFEB-A0A9-47C2-A6CD-1B5D403978CA}"/>
    <cellStyle name="货币 3 3" xfId="7835" xr:uid="{1EC8228C-23A1-4BE2-8685-F658AAF7F257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8143" xr:uid="{3191E648-3DD1-4CB4-BA2B-E51A191F989D}"/>
    <cellStyle name="千位分隔 2 3" xfId="8373" xr:uid="{DAED1D5A-EACF-48C4-BE1A-C9AF0C1CDF6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2 2" xfId="7926" xr:uid="{E2C2234D-9C73-4538-ABAC-4FAA7CD6D066}"/>
    <cellStyle name="注释 2 10 3" xfId="7713" xr:uid="{65B165E8-9967-47B4-905F-15C7D21E8277}"/>
    <cellStyle name="注释 2 10 3 2" xfId="8183" xr:uid="{995ED6FF-86E2-479E-B4D4-C2CA35109780}"/>
    <cellStyle name="注释 2 10 4" xfId="7836" xr:uid="{5E567475-4709-40E1-AB9D-85DAE5DABD39}"/>
    <cellStyle name="注释 2 11" xfId="2140" xr:uid="{70DBA5B1-5003-46D4-B3B9-790FCB44B2D3}"/>
    <cellStyle name="注释 2 11 2" xfId="3844" xr:uid="{1B68652C-6B49-45AE-BF4D-DCC155CA4EE7}"/>
    <cellStyle name="注释 2 11 2 2" xfId="7927" xr:uid="{06BC4F4D-7612-4B2D-B1D6-BBA62DFF84AB}"/>
    <cellStyle name="注释 2 11 3" xfId="7714" xr:uid="{EAE0B4A0-C7B1-4928-BAB2-6B86A8D150A8}"/>
    <cellStyle name="注释 2 11 3 2" xfId="8184" xr:uid="{31E2146C-554C-4389-8B9D-FE5366916846}"/>
    <cellStyle name="注释 2 11 4" xfId="7837" xr:uid="{CF8637D8-D22E-44F8-BAB8-AD6FE892966A}"/>
    <cellStyle name="注释 2 12" xfId="2141" xr:uid="{6474D76F-08E2-4661-968F-A157182B91E0}"/>
    <cellStyle name="注释 2 12 2" xfId="3845" xr:uid="{E0200773-075D-4DB1-9F58-3C070A0D72E5}"/>
    <cellStyle name="注释 2 12 2 2" xfId="7928" xr:uid="{AECF1E5B-6935-4E85-91C6-65B2CB78602D}"/>
    <cellStyle name="注释 2 12 3" xfId="7715" xr:uid="{AC803D73-D747-4D5A-84E0-C5422BDF65EA}"/>
    <cellStyle name="注释 2 12 3 2" xfId="8185" xr:uid="{C6DA8748-A399-4426-8383-3710D6CA3981}"/>
    <cellStyle name="注释 2 12 4" xfId="7838" xr:uid="{9A9FE71D-FE33-461C-BF24-40611EF748BE}"/>
    <cellStyle name="注释 2 13" xfId="2142" xr:uid="{5F977EAE-D994-46F7-9955-DCC2A60270D9}"/>
    <cellStyle name="注释 2 13 2" xfId="3846" xr:uid="{384954C6-789D-494D-BA65-AC8ECF5B4465}"/>
    <cellStyle name="注释 2 13 2 2" xfId="7929" xr:uid="{250AE547-F23A-4474-A7BA-946BBB4435EC}"/>
    <cellStyle name="注释 2 13 3" xfId="7716" xr:uid="{2A3F635F-6C2C-417F-8457-D34FF54D1CA2}"/>
    <cellStyle name="注释 2 13 3 2" xfId="8186" xr:uid="{E237B828-16A4-489B-AC98-81D1C43422FA}"/>
    <cellStyle name="注释 2 13 4" xfId="7839" xr:uid="{9819C3B0-E974-427B-B214-F7D35281A032}"/>
    <cellStyle name="注释 2 14" xfId="2143" xr:uid="{A39B81DE-3513-4D45-B61A-0CE1FF54FBE6}"/>
    <cellStyle name="注释 2 14 2" xfId="3847" xr:uid="{0C1627F9-0B45-41B2-9593-99F0C701656F}"/>
    <cellStyle name="注释 2 14 2 2" xfId="7930" xr:uid="{640EC528-E136-4A3A-A725-DFD0BAE973A3}"/>
    <cellStyle name="注释 2 14 3" xfId="7717" xr:uid="{BDA053AD-A03A-40BF-A8B8-D8196EAC65A3}"/>
    <cellStyle name="注释 2 14 3 2" xfId="8187" xr:uid="{F6CEB318-EF96-4B94-BEFB-D984FBEEA5A5}"/>
    <cellStyle name="注释 2 14 4" xfId="7840" xr:uid="{9D2BCEC0-9586-45BB-BA62-FCF59AC7F172}"/>
    <cellStyle name="注释 2 15" xfId="2144" xr:uid="{7672A9F7-68BE-4A46-AD3C-8FB4FC1249CD}"/>
    <cellStyle name="注释 2 15 2" xfId="3848" xr:uid="{D7F5E5F7-398A-436E-901E-133ED2DEA307}"/>
    <cellStyle name="注释 2 15 2 2" xfId="7931" xr:uid="{53B42D7E-72E9-4BFB-956F-0D7C7DCE4209}"/>
    <cellStyle name="注释 2 15 3" xfId="7718" xr:uid="{E59D3411-AC0B-42A9-8A3C-D0F1EA782E18}"/>
    <cellStyle name="注释 2 15 3 2" xfId="8188" xr:uid="{DFACC264-6925-4AF3-9A5A-02A54912790F}"/>
    <cellStyle name="注释 2 15 4" xfId="7841" xr:uid="{1DE21899-55CA-46A7-8ED6-32F3C6581CEE}"/>
    <cellStyle name="注释 2 16" xfId="2145" xr:uid="{2A14A10C-17E1-4170-B510-04C403B9469B}"/>
    <cellStyle name="注释 2 16 2" xfId="3849" xr:uid="{709EE8C8-7B7D-4185-87F9-C1F9362F7153}"/>
    <cellStyle name="注释 2 16 2 2" xfId="7932" xr:uid="{CFBA2732-9F26-4433-A18A-1D711870DF42}"/>
    <cellStyle name="注释 2 16 3" xfId="7719" xr:uid="{B67CF3AE-564F-4516-91D4-1D27E8742B5A}"/>
    <cellStyle name="注释 2 16 3 2" xfId="8189" xr:uid="{8F79E990-005F-4474-BE74-7F0728A11892}"/>
    <cellStyle name="注释 2 16 4" xfId="7842" xr:uid="{D2E002EE-7D00-4251-8C8C-30C2EC41C5F3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2 2" xfId="7934" xr:uid="{2184A8D2-B795-42B4-BE7D-9D3C56ACDD66}"/>
    <cellStyle name="注释 2 2 2 3" xfId="7721" xr:uid="{8B18CDBF-91D0-42BC-AB7D-3DA7A3CA2C21}"/>
    <cellStyle name="注释 2 2 2 3 2" xfId="8191" xr:uid="{CB3E2F9B-3EB4-43D3-9D24-4FE320919F62}"/>
    <cellStyle name="注释 2 2 2 4" xfId="7844" xr:uid="{5CDB7523-4D1A-473D-917C-6A2D07C1C07C}"/>
    <cellStyle name="注释 2 2 3" xfId="2148" xr:uid="{0E178ED8-008B-4E6E-B0C1-EF3BBDA9B4DD}"/>
    <cellStyle name="注释 2 2 3 2" xfId="3852" xr:uid="{7510889C-796A-44A5-BD74-C803B75EA120}"/>
    <cellStyle name="注释 2 2 3 2 2" xfId="7935" xr:uid="{C742EC53-E592-4CFC-9897-19AE4904D325}"/>
    <cellStyle name="注释 2 2 3 3" xfId="7722" xr:uid="{040AC7DD-EB79-496E-AE13-78CE3FFCD0AD}"/>
    <cellStyle name="注释 2 2 3 3 2" xfId="8192" xr:uid="{27B5B57B-0D4F-4963-9A7C-3F04DC9A2633}"/>
    <cellStyle name="注释 2 2 3 4" xfId="7845" xr:uid="{6343FBF0-54DB-46EA-803E-EB10878524C8}"/>
    <cellStyle name="注释 2 2 4" xfId="3850" xr:uid="{43844A8B-8BC3-4A65-A708-AAB899A7C538}"/>
    <cellStyle name="注释 2 2 4 2" xfId="7933" xr:uid="{7A2ECA8C-9127-4E09-8CEB-456E8A1B4B7E}"/>
    <cellStyle name="注释 2 2 5" xfId="7720" xr:uid="{7F3D26E0-D982-4831-AB94-C67366DC9B9A}"/>
    <cellStyle name="注释 2 2 5 2" xfId="8190" xr:uid="{4221BCC7-F481-4069-8406-B4D3C76C1562}"/>
    <cellStyle name="注释 2 2 6" xfId="7843" xr:uid="{7EC24CAF-B31D-470D-B62E-225D50128D50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2 2" xfId="7937" xr:uid="{BB545DBA-FB5A-48E4-9C7F-BD4D0B47E215}"/>
    <cellStyle name="注释 2 3 2 3" xfId="7725" xr:uid="{6196798C-259F-4002-98E3-6295CB3AA275}"/>
    <cellStyle name="注释 2 3 2 3 2" xfId="8194" xr:uid="{562F109B-C79E-41D2-8B45-79BE9706B6B7}"/>
    <cellStyle name="注释 2 3 2 4" xfId="7847" xr:uid="{26EDC09A-6633-4B9C-B1AD-519E6A71FEA0}"/>
    <cellStyle name="注释 2 3 3" xfId="2151" xr:uid="{00653892-A6E2-4B40-84D4-BF677EF8B55C}"/>
    <cellStyle name="注释 2 3 3 2" xfId="3855" xr:uid="{176D4264-BA51-4EC2-A619-80ABE58DDF3C}"/>
    <cellStyle name="注释 2 3 3 2 2" xfId="7938" xr:uid="{78CF2D5A-D99F-40F0-ACEB-319789D92779}"/>
    <cellStyle name="注释 2 3 3 3" xfId="7726" xr:uid="{8B69A6BA-7B2B-440B-A7B3-FE7220B456B6}"/>
    <cellStyle name="注释 2 3 3 3 2" xfId="8195" xr:uid="{53643E15-B33F-4BB1-B9E8-5272F0C5CF43}"/>
    <cellStyle name="注释 2 3 3 4" xfId="7848" xr:uid="{0925BD38-865A-4A89-86C6-BD686E252961}"/>
    <cellStyle name="注释 2 3 4" xfId="3853" xr:uid="{7730AA47-CFBD-468C-BAD2-423E7E5E3172}"/>
    <cellStyle name="注释 2 3 4 2" xfId="7936" xr:uid="{E38CFE50-03E7-4E6E-AA5A-6766519D0F66}"/>
    <cellStyle name="注释 2 3 5" xfId="7724" xr:uid="{7F4C9A15-A913-49F2-BF8A-BD2357868E93}"/>
    <cellStyle name="注释 2 3 5 2" xfId="8193" xr:uid="{2A6B3310-6821-4707-A72F-C28A15619BB8}"/>
    <cellStyle name="注释 2 3 6" xfId="7846" xr:uid="{CD11A100-C649-4DDF-A518-C91031388B87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2 2" xfId="7939" xr:uid="{E13FDBE3-4389-46AD-B3BC-9D2A3D355ABD}"/>
    <cellStyle name="注释 2 4 3" xfId="7728" xr:uid="{F4EA6240-5F30-4266-9002-E4564474A854}"/>
    <cellStyle name="注释 2 4 3 2" xfId="8196" xr:uid="{20689127-54C5-41CA-B97A-9A845B48A594}"/>
    <cellStyle name="注释 2 4 4" xfId="7849" xr:uid="{0C1C952A-6952-4C29-92D1-13DC07E7B5CB}"/>
    <cellStyle name="注释 2 5" xfId="2153" xr:uid="{64B07E82-ECB7-4DBB-A15A-1C21531E8D0E}"/>
    <cellStyle name="注释 2 5 2" xfId="3857" xr:uid="{3B8770AB-914C-48E2-96EC-EC2F974EA33D}"/>
    <cellStyle name="注释 2 5 2 2" xfId="7940" xr:uid="{A509F00E-53E7-4053-9E5C-8261EB7B7193}"/>
    <cellStyle name="注释 2 5 3" xfId="7729" xr:uid="{841BABFE-67EA-4504-A625-61EC08EFA3D1}"/>
    <cellStyle name="注释 2 5 3 2" xfId="8197" xr:uid="{0149C0ED-CF0D-42F7-99A3-A4D6F7868C4C}"/>
    <cellStyle name="注释 2 5 4" xfId="7850" xr:uid="{7CFB376A-3A4D-412F-80E3-3C32CF785947}"/>
    <cellStyle name="注释 2 6" xfId="2154" xr:uid="{D7920377-F9CE-4138-96DE-C30D300ECBDD}"/>
    <cellStyle name="注释 2 6 2" xfId="3858" xr:uid="{62C1F12B-C3A1-4B96-B02D-D2BC08228B82}"/>
    <cellStyle name="注释 2 6 2 2" xfId="7941" xr:uid="{F128FAEB-79FE-4CAC-8940-008B47FD628C}"/>
    <cellStyle name="注释 2 6 3" xfId="7730" xr:uid="{C98BE317-CF04-44AD-A75F-2BBAB36319E6}"/>
    <cellStyle name="注释 2 6 3 2" xfId="8198" xr:uid="{630A0FA6-C1D7-4DC2-8517-35D858E79325}"/>
    <cellStyle name="注释 2 6 4" xfId="7851" xr:uid="{B493C8A6-E0F9-4DDC-8CAB-F96736BE983C}"/>
    <cellStyle name="注释 2 7" xfId="2155" xr:uid="{6D042679-44BD-4FBC-9707-23225E040CE5}"/>
    <cellStyle name="注释 2 7 2" xfId="3859" xr:uid="{A0BF52AD-79AA-4E41-B08D-03F0D8AF219C}"/>
    <cellStyle name="注释 2 7 2 2" xfId="7942" xr:uid="{B20B1F2A-AE3C-474D-836E-42799A69D184}"/>
    <cellStyle name="注释 2 7 3" xfId="7731" xr:uid="{6FD2EB9C-5471-4262-AA16-5D1F12FC383D}"/>
    <cellStyle name="注释 2 7 3 2" xfId="8199" xr:uid="{C35E17DC-F460-413D-A19D-C97E386CA755}"/>
    <cellStyle name="注释 2 7 4" xfId="7852" xr:uid="{B77770C2-D9F6-4C42-B8D1-C658C3CB447A}"/>
    <cellStyle name="注释 2 8" xfId="2156" xr:uid="{58CF16CD-A274-47CF-B6BA-797C4FDCB6FC}"/>
    <cellStyle name="注释 2 8 2" xfId="3860" xr:uid="{534DEEDE-3F81-496D-A350-CD662097F7DE}"/>
    <cellStyle name="注释 2 8 2 2" xfId="7943" xr:uid="{2C8585DF-ECC7-4309-B4FF-9A8BBD11519C}"/>
    <cellStyle name="注释 2 8 3" xfId="7732" xr:uid="{2A957E02-A788-4296-91F3-845BA8C1B203}"/>
    <cellStyle name="注释 2 8 3 2" xfId="8200" xr:uid="{8DEC2FB4-5FDC-4B52-81E4-6472BD6777B1}"/>
    <cellStyle name="注释 2 8 4" xfId="7853" xr:uid="{1E31C780-A168-4B3B-8ECE-3C7262B78785}"/>
    <cellStyle name="注释 2 9" xfId="2157" xr:uid="{5C2C92DD-C833-4E10-A9E9-3978CBB3391F}"/>
    <cellStyle name="注释 2 9 2" xfId="3861" xr:uid="{45686F6C-D4F8-4211-89C9-2A70BF446386}"/>
    <cellStyle name="注释 2 9 2 2" xfId="7944" xr:uid="{C9D14223-18FC-432F-B96B-CD055FCA6ED0}"/>
    <cellStyle name="注释 2 9 3" xfId="7733" xr:uid="{C1794990-DD70-4B8A-BF5F-E8DE001FA714}"/>
    <cellStyle name="注释 2 9 3 2" xfId="8201" xr:uid="{CC101648-DD30-4CDA-8002-128587F6949D}"/>
    <cellStyle name="注释 2 9 4" xfId="7854" xr:uid="{2B3ABF9D-1BC9-4153-96F3-E04C702CF347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2 2" xfId="7946" xr:uid="{59CD0604-28F4-482D-929D-A2CC5BC748B7}"/>
    <cellStyle name="注释 3 2 3" xfId="7735" xr:uid="{F7C8F43A-9C81-4804-9F38-BB9EC81C65A5}"/>
    <cellStyle name="注释 3 2 3 2" xfId="8203" xr:uid="{DAB89911-E64A-4AF7-9144-BEDB2808BE89}"/>
    <cellStyle name="注释 3 2 4" xfId="7856" xr:uid="{5543CD2F-10C4-4804-A205-27EE927C39B5}"/>
    <cellStyle name="注释 3 3" xfId="2161" xr:uid="{76FA5485-E2B3-405F-B14A-0FF930A3EA21}"/>
    <cellStyle name="注释 3 3 2" xfId="3864" xr:uid="{399EA97F-9503-4B71-AC72-FA5EA70AD035}"/>
    <cellStyle name="注释 3 3 2 2" xfId="7947" xr:uid="{F57602A6-ECFF-4488-A707-D2DF362FF5C1}"/>
    <cellStyle name="注释 3 3 3" xfId="7736" xr:uid="{56DB5A1D-D0D1-4FA6-A960-0F7A99DBA6B2}"/>
    <cellStyle name="注释 3 3 3 2" xfId="8204" xr:uid="{84503486-9DCB-4BE9-A4DE-7219B11C6233}"/>
    <cellStyle name="注释 3 3 4" xfId="7857" xr:uid="{D45DE43F-2CDA-4BD4-AC71-3EB5028222DE}"/>
    <cellStyle name="注释 3 4" xfId="3862" xr:uid="{67BC22B4-8075-49DE-A600-B3789A7545C0}"/>
    <cellStyle name="注释 3 4 2" xfId="7945" xr:uid="{B1935C37-ADD6-4609-A76E-C8B3FC6520A7}"/>
    <cellStyle name="注释 3 5" xfId="7734" xr:uid="{F23A65D1-141D-438D-A08F-8F779C15D540}"/>
    <cellStyle name="注释 3 5 2" xfId="8202" xr:uid="{9650E27E-C7B7-4649-9BA0-570E69495CBC}"/>
    <cellStyle name="注释 3 6" xfId="7855" xr:uid="{59FCDEAC-3DF3-45D5-BB49-41AD87773507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2 2" xfId="7949" xr:uid="{6BB6D648-B9C5-452C-B390-EC48D6783C65}"/>
    <cellStyle name="注释 4 2 3" xfId="7738" xr:uid="{4F46B3C2-6CF9-4BEC-9CEF-E4FF3D82653C}"/>
    <cellStyle name="注释 4 2 3 2" xfId="8206" xr:uid="{B5CAD563-503E-42DD-9CFF-EBE2741A31B4}"/>
    <cellStyle name="注释 4 2 4" xfId="7859" xr:uid="{357650FC-E04D-4920-95C8-05421A86E24E}"/>
    <cellStyle name="注释 4 3" xfId="2165" xr:uid="{61229ECA-0960-42B8-A612-A7E7E433AD6E}"/>
    <cellStyle name="注释 4 3 2" xfId="3867" xr:uid="{2FAE5A97-F104-42E8-9588-F289A6A3294E}"/>
    <cellStyle name="注释 4 3 2 2" xfId="7950" xr:uid="{133D961E-470E-4378-AE06-25C8FCBC5E34}"/>
    <cellStyle name="注释 4 3 3" xfId="7739" xr:uid="{DC66FCD0-FDE9-42A6-87C7-41B3F5E3960B}"/>
    <cellStyle name="注释 4 3 3 2" xfId="8207" xr:uid="{43906421-E09C-49E3-9887-F83E2AC35461}"/>
    <cellStyle name="注释 4 3 4" xfId="7860" xr:uid="{E8DF7305-FAF5-4D33-A6F7-7926D264AD1C}"/>
    <cellStyle name="注释 4 4" xfId="3865" xr:uid="{9FBA7C29-F088-4F07-BA8D-CB50BA437431}"/>
    <cellStyle name="注释 4 4 2" xfId="7948" xr:uid="{05D96BC5-90EB-4310-B6BB-2F102B418230}"/>
    <cellStyle name="注释 4 5" xfId="7737" xr:uid="{46D8928B-4085-4A6E-BE31-E526855FA2DA}"/>
    <cellStyle name="注释 4 5 2" xfId="8205" xr:uid="{14F63F6E-B430-4695-9FA8-74A6A0F182C3}"/>
    <cellStyle name="注释 4 6" xfId="7858" xr:uid="{6269321D-DD20-4E64-8D7D-BB09B3D8DEA1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2 2" xfId="7951" xr:uid="{25941B60-6EF4-43DD-9163-54441E627F84}"/>
    <cellStyle name="注释 5 3" xfId="7741" xr:uid="{9A2F835D-EB7C-4D1A-B82E-E0B60257EFA7}"/>
    <cellStyle name="注释 5 3 2" xfId="8208" xr:uid="{1DF9E45A-D55A-4434-857E-2B34721AA329}"/>
    <cellStyle name="注释 5 4" xfId="7861" xr:uid="{D42BCDFA-A3AC-4FD3-A3BB-37279B3DC0B5}"/>
    <cellStyle name="注释 6" xfId="2167" xr:uid="{26455BB8-43C7-49AC-A7B8-C3C58E14B94B}"/>
    <cellStyle name="注释 6 2" xfId="3869" xr:uid="{3D2690AF-1250-4AB9-8E08-84AE642C66E3}"/>
    <cellStyle name="注释 6 2 2" xfId="7952" xr:uid="{AE610A41-428D-4E36-810E-980BC2182AFB}"/>
    <cellStyle name="注释 6 3" xfId="7742" xr:uid="{7D152551-0C00-44BB-8291-14B8510C9B6C}"/>
    <cellStyle name="注释 6 3 2" xfId="8209" xr:uid="{E34FF9CB-023B-40DD-965D-E7376C12EA21}"/>
    <cellStyle name="注释 6 4" xfId="7862" xr:uid="{EECE37ED-D95E-47B3-B261-1F043F8A0803}"/>
    <cellStyle name="注释 7" xfId="2206" xr:uid="{2D142737-CCBA-4A98-9000-A060C20895F6}"/>
    <cellStyle name="注释 7 2" xfId="7871" xr:uid="{30F4C8A0-8EC5-489E-BC27-33FC0B373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4"/>
  <sheetViews>
    <sheetView tabSelected="1" workbookViewId="0">
      <selection activeCell="L2" sqref="L2:L4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7.42578125" style="3" customWidth="1"/>
    <col min="9" max="9" width="7.42578125" style="3" customWidth="1"/>
    <col min="10" max="10" width="8.5703125" style="3" customWidth="1"/>
    <col min="11" max="11" width="13.28515625" style="3" customWidth="1"/>
    <col min="12" max="12" width="66.5703125" style="1" customWidth="1"/>
    <col min="13" max="13" width="14.5703125" style="3" customWidth="1"/>
    <col min="14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16.2851562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10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6</v>
      </c>
      <c r="B1" s="11" t="s">
        <v>7</v>
      </c>
      <c r="C1" s="38" t="s">
        <v>8</v>
      </c>
      <c r="D1" s="39" t="s">
        <v>0</v>
      </c>
      <c r="E1" s="39" t="s">
        <v>2</v>
      </c>
      <c r="F1" s="13" t="s">
        <v>45</v>
      </c>
      <c r="G1" s="38" t="s">
        <v>9</v>
      </c>
      <c r="H1" s="12" t="s">
        <v>10</v>
      </c>
      <c r="I1" s="12" t="s">
        <v>48</v>
      </c>
      <c r="J1" s="12" t="s">
        <v>11</v>
      </c>
      <c r="K1" s="12" t="s">
        <v>51</v>
      </c>
      <c r="L1" s="46" t="s">
        <v>55</v>
      </c>
      <c r="M1" s="12" t="s">
        <v>12</v>
      </c>
      <c r="N1" s="38" t="s">
        <v>50</v>
      </c>
      <c r="O1" s="38" t="s">
        <v>13</v>
      </c>
      <c r="P1" s="38" t="s">
        <v>14</v>
      </c>
      <c r="Q1" s="38" t="s">
        <v>15</v>
      </c>
      <c r="R1" s="12" t="s">
        <v>49</v>
      </c>
      <c r="S1" s="14" t="s">
        <v>16</v>
      </c>
      <c r="T1" s="47" t="s">
        <v>17</v>
      </c>
      <c r="U1" s="15" t="s">
        <v>18</v>
      </c>
      <c r="V1" s="16" t="s">
        <v>19</v>
      </c>
      <c r="W1" s="17" t="s">
        <v>20</v>
      </c>
      <c r="X1" s="18" t="s">
        <v>1</v>
      </c>
      <c r="Y1" s="41" t="s">
        <v>21</v>
      </c>
      <c r="Z1" s="41" t="s">
        <v>22</v>
      </c>
      <c r="AA1" s="41" t="s">
        <v>23</v>
      </c>
      <c r="AB1" s="19" t="s">
        <v>24</v>
      </c>
      <c r="AC1" s="20" t="s">
        <v>25</v>
      </c>
      <c r="AD1" s="44" t="s">
        <v>26</v>
      </c>
      <c r="AE1" s="21" t="s">
        <v>27</v>
      </c>
      <c r="AF1" s="11" t="s">
        <v>28</v>
      </c>
      <c r="AG1" s="22" t="s">
        <v>29</v>
      </c>
      <c r="AH1" s="11" t="s">
        <v>30</v>
      </c>
      <c r="AI1" s="23" t="s">
        <v>31</v>
      </c>
      <c r="AJ1" s="24" t="s">
        <v>32</v>
      </c>
      <c r="AK1" s="23" t="s">
        <v>33</v>
      </c>
      <c r="AL1" s="22" t="s">
        <v>34</v>
      </c>
      <c r="AM1" s="18" t="s">
        <v>35</v>
      </c>
      <c r="AN1" s="23" t="s">
        <v>36</v>
      </c>
      <c r="AO1" s="22" t="s">
        <v>37</v>
      </c>
      <c r="AP1" s="18" t="s">
        <v>52</v>
      </c>
      <c r="AQ1" s="23" t="s">
        <v>53</v>
      </c>
      <c r="AR1" s="22" t="s">
        <v>54</v>
      </c>
      <c r="AS1" s="22" t="s">
        <v>38</v>
      </c>
      <c r="AT1" s="25" t="s">
        <v>39</v>
      </c>
      <c r="AU1" s="25" t="s">
        <v>40</v>
      </c>
      <c r="AV1" s="26" t="s">
        <v>41</v>
      </c>
      <c r="AW1" s="11" t="s">
        <v>42</v>
      </c>
      <c r="AX1" s="27" t="s">
        <v>43</v>
      </c>
      <c r="AY1" s="27" t="s">
        <v>44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</v>
      </c>
      <c r="G2" s="29" t="s">
        <v>57</v>
      </c>
      <c r="H2" s="29" t="s">
        <v>64</v>
      </c>
      <c r="I2" s="29" t="s">
        <v>56</v>
      </c>
      <c r="J2" s="48" t="s">
        <v>58</v>
      </c>
      <c r="K2" s="29" t="s">
        <v>59</v>
      </c>
      <c r="L2" s="49" t="s">
        <v>66</v>
      </c>
      <c r="M2" s="29" t="s">
        <v>62</v>
      </c>
      <c r="N2" s="29"/>
      <c r="O2" s="29"/>
      <c r="P2" s="29"/>
      <c r="Q2" s="29"/>
      <c r="R2" s="29" t="s">
        <v>47</v>
      </c>
      <c r="S2" s="30"/>
      <c r="T2" s="42">
        <v>7.7</v>
      </c>
      <c r="U2" s="32">
        <v>21.5</v>
      </c>
      <c r="V2" s="33">
        <v>21.5</v>
      </c>
      <c r="W2" s="9"/>
      <c r="X2" s="29" t="s">
        <v>3</v>
      </c>
      <c r="Y2" s="42">
        <v>58.4</v>
      </c>
      <c r="Z2" s="42">
        <v>53.3</v>
      </c>
      <c r="AA2" s="42">
        <f>12.7*2</f>
        <v>25.4</v>
      </c>
      <c r="AB2" s="31">
        <v>6</v>
      </c>
      <c r="AC2" s="10">
        <v>2</v>
      </c>
      <c r="AD2" s="45">
        <f>IF(Y2="","",Y2*Z2*AA2/1000000)</f>
        <v>7.9000000000000001E-2</v>
      </c>
      <c r="AE2" s="34">
        <f>IF(AC2="","",65/AD2*AC2)</f>
        <v>1646</v>
      </c>
      <c r="AF2" s="29">
        <v>5500</v>
      </c>
      <c r="AG2" s="35">
        <f>IF(ISERROR(AF2/AE2),"",AF2/AE2)</f>
        <v>3.34</v>
      </c>
      <c r="AH2" s="29" t="s">
        <v>63</v>
      </c>
      <c r="AI2" s="36">
        <v>0.14000000000000001</v>
      </c>
      <c r="AJ2" s="35">
        <f t="shared" ref="AJ2:AJ3" si="0">IF(ISERROR(V2*AI2),"",V2*AI2)</f>
        <v>3.01</v>
      </c>
      <c r="AK2" s="36">
        <v>0</v>
      </c>
      <c r="AL2" s="35">
        <f t="shared" ref="AL2:AL3" si="1">IF(ISERROR(AV2*AK2),"",AV2*AK2)</f>
        <v>0</v>
      </c>
      <c r="AM2" s="29"/>
      <c r="AN2" s="36"/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:AT3" si="2">IF(ISERROR(V2+AS2),"",V2+AS2)</f>
        <v>21.5</v>
      </c>
      <c r="AU2" s="37">
        <f>IF(ISERROR((AV2-AT2)/AV2),"",(AV2-AT2)/AV2)</f>
        <v>0.14000000000000001</v>
      </c>
      <c r="AV2" s="9">
        <v>25</v>
      </c>
      <c r="AW2" s="10">
        <v>480</v>
      </c>
      <c r="AX2" s="35">
        <f t="shared" ref="AX2:AX4" si="3">IF(ISERROR(AT2*AW2),"",AT2*AW2)</f>
        <v>10320</v>
      </c>
      <c r="AY2" s="35">
        <f t="shared" ref="AY2:AY4" si="4">IF(ISERROR(AV2*AW2),"",AV2*AW2)</f>
        <v>12000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4</v>
      </c>
      <c r="G3" s="29" t="s">
        <v>57</v>
      </c>
      <c r="H3" s="29" t="s">
        <v>64</v>
      </c>
      <c r="I3" s="29" t="s">
        <v>56</v>
      </c>
      <c r="J3" s="48" t="s">
        <v>58</v>
      </c>
      <c r="K3" s="29" t="s">
        <v>59</v>
      </c>
      <c r="L3" s="49" t="s">
        <v>67</v>
      </c>
      <c r="M3" s="29" t="s">
        <v>62</v>
      </c>
      <c r="N3" s="29"/>
      <c r="O3" s="29"/>
      <c r="P3" s="29"/>
      <c r="Q3" s="29"/>
      <c r="R3" s="29" t="s">
        <v>47</v>
      </c>
      <c r="S3" s="30"/>
      <c r="T3" s="42">
        <v>7.7</v>
      </c>
      <c r="U3" s="32">
        <v>24</v>
      </c>
      <c r="V3" s="33">
        <v>24</v>
      </c>
      <c r="W3" s="9"/>
      <c r="X3" s="29" t="s">
        <v>3</v>
      </c>
      <c r="Y3" s="42">
        <v>58.4</v>
      </c>
      <c r="Z3" s="42">
        <v>53.3</v>
      </c>
      <c r="AA3" s="42">
        <f>12.7*2</f>
        <v>25.4</v>
      </c>
      <c r="AB3" s="31">
        <v>6</v>
      </c>
      <c r="AC3" s="10">
        <v>2</v>
      </c>
      <c r="AD3" s="45">
        <f t="shared" ref="AD3" si="5">IF(Y3="","",Y3*Z3*AA3/1000000)</f>
        <v>7.9000000000000001E-2</v>
      </c>
      <c r="AE3" s="34">
        <f t="shared" ref="AE3" si="6">IF(AC3="","",65/AD3*AC3)</f>
        <v>1646</v>
      </c>
      <c r="AF3" s="29">
        <v>5500</v>
      </c>
      <c r="AG3" s="35">
        <f t="shared" ref="AG3" si="7">IF(ISERROR(AF3/AE3),"",AF3/AE3)</f>
        <v>3.34</v>
      </c>
      <c r="AH3" s="29" t="s">
        <v>63</v>
      </c>
      <c r="AI3" s="36">
        <v>0.14000000000000001</v>
      </c>
      <c r="AJ3" s="35">
        <f t="shared" si="0"/>
        <v>3.36</v>
      </c>
      <c r="AK3" s="36">
        <v>0</v>
      </c>
      <c r="AL3" s="35">
        <f t="shared" si="1"/>
        <v>0</v>
      </c>
      <c r="AM3" s="29"/>
      <c r="AN3" s="36"/>
      <c r="AO3" s="35">
        <f t="shared" ref="AO3" si="8">IF(ISERROR(AV3*AN3),"",AV3*AN3)</f>
        <v>0</v>
      </c>
      <c r="AP3" s="29"/>
      <c r="AQ3" s="36"/>
      <c r="AR3" s="35">
        <f t="shared" ref="AR3" si="9">IF(ISERROR(AV3*AQ3),"",AV3*AQ3)</f>
        <v>0</v>
      </c>
      <c r="AS3" s="35">
        <f t="shared" ref="AS3" si="10">IF(ISERROR(AL3+AO3+AR3),"",AL3+AO3+AR3)</f>
        <v>0</v>
      </c>
      <c r="AT3" s="35">
        <f t="shared" si="2"/>
        <v>24</v>
      </c>
      <c r="AU3" s="37">
        <f t="shared" ref="AU3" si="11">IF(ISERROR((AV3-AT3)/AV3),"",(AV3-AT3)/AV3)</f>
        <v>0.16900000000000001</v>
      </c>
      <c r="AV3" s="9">
        <v>28.88</v>
      </c>
      <c r="AW3" s="10">
        <v>240</v>
      </c>
      <c r="AX3" s="35">
        <f t="shared" si="3"/>
        <v>5760</v>
      </c>
      <c r="AY3" s="35">
        <f t="shared" si="4"/>
        <v>6931.2</v>
      </c>
      <c r="BA3" s="40"/>
      <c r="BB3" s="3"/>
    </row>
    <row r="4" spans="1:54" ht="30">
      <c r="A4" s="28">
        <v>3</v>
      </c>
      <c r="B4" s="29"/>
      <c r="C4" s="29"/>
      <c r="D4" s="29"/>
      <c r="E4" s="29"/>
      <c r="F4" s="29" t="s">
        <v>5</v>
      </c>
      <c r="G4" s="29" t="s">
        <v>57</v>
      </c>
      <c r="H4" s="29" t="s">
        <v>65</v>
      </c>
      <c r="I4" s="29" t="s">
        <v>61</v>
      </c>
      <c r="J4" s="48" t="s">
        <v>60</v>
      </c>
      <c r="K4" s="29" t="s">
        <v>59</v>
      </c>
      <c r="L4" s="49" t="s">
        <v>68</v>
      </c>
      <c r="M4" s="29" t="s">
        <v>62</v>
      </c>
      <c r="N4" s="29"/>
      <c r="O4" s="29"/>
      <c r="P4" s="29"/>
      <c r="Q4" s="29"/>
      <c r="R4" s="29" t="s">
        <v>46</v>
      </c>
      <c r="S4" s="30"/>
      <c r="T4" s="42">
        <v>7.7</v>
      </c>
      <c r="U4" s="32">
        <v>3.5</v>
      </c>
      <c r="V4" s="33">
        <v>3.5</v>
      </c>
      <c r="W4" s="9"/>
      <c r="X4" s="29" t="s">
        <v>3</v>
      </c>
      <c r="Y4" s="42">
        <v>32.5</v>
      </c>
      <c r="Z4" s="42">
        <v>32.5</v>
      </c>
      <c r="AA4" s="42">
        <v>24.5</v>
      </c>
      <c r="AB4" s="42">
        <v>4.05</v>
      </c>
      <c r="AC4" s="10">
        <v>10</v>
      </c>
      <c r="AD4" s="45">
        <f t="shared" ref="AD4" si="12">IF(Y4="","",Y4*Z4*AA4/1000000)</f>
        <v>2.5999999999999999E-2</v>
      </c>
      <c r="AE4" s="34">
        <f t="shared" ref="AE4" si="13">IF(AC4="","",65/AD4*AC4)</f>
        <v>25000</v>
      </c>
      <c r="AF4" s="29">
        <v>5500</v>
      </c>
      <c r="AG4" s="35">
        <f t="shared" ref="AG4" si="14">IF(ISERROR(AF4/AE4),"",AF4/AE4)</f>
        <v>0.22</v>
      </c>
      <c r="AH4" s="29" t="s">
        <v>63</v>
      </c>
      <c r="AI4" s="36">
        <v>0.14000000000000001</v>
      </c>
      <c r="AJ4" s="35">
        <f t="shared" ref="AJ4" si="15">IF(ISERROR(V4*AI4),"",V4*AI4)</f>
        <v>0.49</v>
      </c>
      <c r="AK4" s="36">
        <v>0</v>
      </c>
      <c r="AL4" s="35">
        <f t="shared" ref="AL4" si="16">IF(ISERROR(AV4*AK4),"",AV4*AK4)</f>
        <v>0</v>
      </c>
      <c r="AM4" s="29"/>
      <c r="AN4" s="36"/>
      <c r="AO4" s="35">
        <f t="shared" ref="AO4" si="17">IF(ISERROR(AV4*AN4),"",AV4*AN4)</f>
        <v>0</v>
      </c>
      <c r="AP4" s="29"/>
      <c r="AQ4" s="36"/>
      <c r="AR4" s="35">
        <f t="shared" ref="AR4" si="18">IF(ISERROR(AV4*AQ4),"",AV4*AQ4)</f>
        <v>0</v>
      </c>
      <c r="AS4" s="35">
        <f t="shared" ref="AS4" si="19">IF(ISERROR(AL4+AO4+AR4),"",AL4+AO4+AR4)</f>
        <v>0</v>
      </c>
      <c r="AT4" s="35">
        <f t="shared" ref="AT4" si="20">IF(ISERROR(V4+AS4),"",V4+AS4)</f>
        <v>3.5</v>
      </c>
      <c r="AU4" s="37">
        <f t="shared" ref="AU4" si="21">IF(ISERROR((AV4-AT4)/AV4),"",(AV4-AT4)/AV4)</f>
        <v>0.375</v>
      </c>
      <c r="AV4" s="9">
        <v>5.6</v>
      </c>
      <c r="AW4" s="10">
        <v>500</v>
      </c>
      <c r="AX4" s="35">
        <f t="shared" si="3"/>
        <v>1750</v>
      </c>
      <c r="AY4" s="35">
        <f t="shared" si="4"/>
        <v>2800</v>
      </c>
      <c r="BA4" s="40"/>
      <c r="BB4" s="3"/>
    </row>
  </sheetData>
  <sheetProtection insertRows="0" deleteRows="0" sort="0"/>
  <protectedRanges>
    <protectedRange sqref="M2:AW152 A2:J152" name="Range1"/>
    <protectedRange sqref="K2:K157" name="Range1_1"/>
    <protectedRange sqref="L5:L152" name="Range1_2"/>
    <protectedRange sqref="L2:L4" name="Range1_2_1"/>
  </protectedRanges>
  <phoneticPr fontId="7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E2:E4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2026-05-20T07:55:25Z</dcterms:modified>
</cp:coreProperties>
</file>