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s">'[3]1-Import Product Data Sheet'!$X$2</definedName>
    <definedName name="ATotalsPos">#REF!</definedName>
    <definedName name="BASI">#REF!</definedName>
    <definedName name="BATH">#REF!</definedName>
    <definedName name="biab">'[4]BIAB OCT 00'!$A$5:$AB$70</definedName>
    <definedName name="bigidea">[5]Lists!$I$6:$I$29</definedName>
    <definedName name="BLK">#REF!</definedName>
    <definedName name="bluedec">'[4]BLUE DEC BED OCT 00'!$A$5:$AB$97</definedName>
    <definedName name="bluesheet">'[4]BLUE SHEETS OCT 00'!$A$5:$AC$150</definedName>
    <definedName name="Brand">'[3]1-Import Product Data Sheet'!$N$102:$N$144</definedName>
    <definedName name="Branded">[5]Lists!$F$6:$F$38</definedName>
    <definedName name="brands">'[1]other data'!$K$2:$K$48</definedName>
    <definedName name="Calendar">[6]calendar!$A$1:$B$62</definedName>
    <definedName name="CATEGORY">[7]Sheet1!$DW$2:$DW$3</definedName>
    <definedName name="categoryfinal">'[8]Import Quote Sheet'!$A$90:$A$190</definedName>
    <definedName name="CG">[9]BL!$A$4:$A$874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'[10]D. 747 Clusters'!$1:$1048576</definedName>
    <definedName name="clust748">'[10]D. 748 Clusters'!$1:$1048576</definedName>
    <definedName name="color">[5]Lists!$J$6:$J$29</definedName>
    <definedName name="COLOR_FAMILY">'[11]x-Lists'!$AB$2:$AB$18</definedName>
    <definedName name="colour">[7]Sheet1!$EH$2:$EH$3</definedName>
    <definedName name="CONCEPT1">'[12]concept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[13]DATA!$D:$IV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'[14]X-PORTS'!$K$4:$K$12</definedName>
    <definedName name="Exchange_Rate">[15]Costs!$J$11</definedName>
    <definedName name="FASHION">[16]LIST!$E$2:$E$7</definedName>
    <definedName name="finalports">'[8]Import Quote Sheet'!$B$90:$B$123</definedName>
    <definedName name="Flash">#REF!</definedName>
    <definedName name="foam">[7]Sheet1!$EC$2:$EC$3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FUR">#REF!</definedName>
    <definedName name="grid">[17]GRID!$C$6:$Q$17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[16]LIST!$G$2:$G$7</definedName>
    <definedName name="ITEMLIST">'[18]ITEM LIST'!$A$1:$H$850</definedName>
    <definedName name="juvenile">'[4]JUVENILE OCT 00'!$A$6:$AB$68</definedName>
    <definedName name="KD">[7]Sheet1!$DS$2:$DS$2</definedName>
    <definedName name="LGT">#REF!</definedName>
    <definedName name="LIFESTYLE">[16]LIST!$C$2:$C$7</definedName>
    <definedName name="LOCALIZATION__PRICEPOINT">'[11]x-Lists'!$Z$2:$Z$4</definedName>
    <definedName name="loctype">'[1]other data'!$BN$2:$BN$6</definedName>
    <definedName name="M">[7]Sheet1!$EA$2:$EA$3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[7]Sheet1!$EE$2:$EE$3</definedName>
    <definedName name="PackageType">'[3]1-Import Product Data Sheet'!$L$102:$L$131</definedName>
    <definedName name="PackCol">#REF!</definedName>
    <definedName name="PDQList">'[3]1-Import Product Data Sheet'!$AR$1:$AR$24</definedName>
    <definedName name="PET">#REF!</definedName>
    <definedName name="PETB">#REF!</definedName>
    <definedName name="po_type">'[1]other data'!$AU$2:$AU$11</definedName>
    <definedName name="PORT_IFF">[19]a!$A$10:$B$35</definedName>
    <definedName name="ports">'[14]X-PORTS'!$D$4:$D$33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[16]LIST!$B$2:$B$6</definedName>
    <definedName name="ProfileDesc">#REF!</definedName>
    <definedName name="QSFOB">[20]Q1!$C$38</definedName>
    <definedName name="RateSeq">'[3]1-Import Product Data Sheet'!$X$2</definedName>
    <definedName name="RUG">#REF!</definedName>
    <definedName name="runnum">'[1]other data'!$BI$2:$BI$18</definedName>
    <definedName name="scalenum">'[1]other data'!$BG$2:$BG$18</definedName>
    <definedName name="sheets">'[4]SHEETS OCT 00'!$A$6:$AC$102</definedName>
    <definedName name="SHET">#REF!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'[11]x-Lists'!$AQ$2:$AQ$12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L">#REF!</definedName>
    <definedName name="TREATMENT">'[11]x-Lists'!$AR$2:$AR$23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'[14]X-PORTS'!$I$5:$I$7</definedName>
    <definedName name="VGAssign">#REF!</definedName>
    <definedName name="WAREHOUSE">'[1]other data'!$BL$2:$BL$24</definedName>
    <definedName name="WIN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8" l="1"/>
  <c r="AW3" i="8" l="1"/>
  <c r="AW4" i="8"/>
  <c r="AW2" i="8"/>
  <c r="AQ4" i="8"/>
  <c r="AT4" i="8"/>
  <c r="AP4" i="8"/>
  <c r="AN4" i="8"/>
  <c r="AL4" i="8"/>
  <c r="AI4" i="8"/>
  <c r="AC4" i="8"/>
  <c r="AD4" i="8" s="1"/>
  <c r="AF4" i="8" s="1"/>
  <c r="T4" i="8"/>
  <c r="AQ3" i="8"/>
  <c r="AT3" i="8"/>
  <c r="AP3" i="8"/>
  <c r="AN3" i="8"/>
  <c r="AL3" i="8"/>
  <c r="AI3" i="8"/>
  <c r="AC3" i="8"/>
  <c r="AD3" i="8" s="1"/>
  <c r="AF3" i="8" s="1"/>
  <c r="T3" i="8"/>
  <c r="BD2" i="8"/>
  <c r="AT2" i="8"/>
  <c r="AP2" i="8"/>
  <c r="AN2" i="8"/>
  <c r="AL2" i="8"/>
  <c r="AI2" i="8"/>
  <c r="AC2" i="8"/>
  <c r="AD2" i="8" s="1"/>
  <c r="AF2" i="8" s="1"/>
  <c r="AJ2" i="8" l="1"/>
  <c r="AJ3" i="8"/>
  <c r="AX3" i="8"/>
  <c r="AQ2" i="8"/>
  <c r="AX2" i="8" s="1"/>
  <c r="AJ4" i="8"/>
  <c r="AX4" i="8"/>
  <c r="BD4" i="8"/>
  <c r="BD3" i="8"/>
  <c r="AY2" i="8" l="1"/>
  <c r="AZ2" i="8" s="1"/>
  <c r="AY3" i="8"/>
  <c r="AZ3" i="8" s="1"/>
  <c r="AY4" i="8"/>
  <c r="AZ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<sst xmlns="http://schemas.openxmlformats.org/spreadsheetml/2006/main" count="105" uniqueCount="79">
  <si>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</si>
  <si>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</si>
  <si>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</si>
  <si>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</si>
  <si>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</si>
  <si>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</si>
  <si>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</si>
  <si>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</si>
  <si>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</si>
  <si>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</si>
  <si>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</si>
  <si>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</si>
  <si>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</si>
  <si>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</si>
  <si>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</si>
  <si>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</si>
  <si>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</si>
  <si>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</si>
  <si>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</si>
  <si>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</si>
  <si>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</si>
  <si>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</si>
  <si>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</si>
  <si>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</si>
  <si>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</si>
  <si>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</si>
  <si>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</si>
  <si>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</si>
  <si>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</si>
  <si>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</si>
  <si>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</si>
  <si>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</si>
  <si>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</si>
  <si>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</si>
  <si>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</si>
  <si>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</si>
  <si>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</si>
  <si>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</si>
  <si>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</si>
  <si>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</si>
  <si>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</si>
  <si>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</si>
  <si>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</si>
  <si>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</si>
  <si>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</si>
  <si>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</si>
  <si>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</si>
  <si>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</si>
  <si>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</si>
  <si>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</si>
  <si>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</si>
  <si>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</si>
  <si>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</si>
  <si>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</si>
  <si>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</si>
  <si>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</si>
  <si>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</si>
  <si>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</si>
  <si>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</si>
  <si>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</si>
  <si>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</si>
  <si>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</si>
  <si>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</si>
  <si>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Grey</t>
  </si>
  <si>
    <t>100% Polyester Electric Throw</t>
  </si>
  <si>
    <t>6301.10.0000</t>
  </si>
  <si>
    <t>Heated Ogee</t>
  </si>
  <si>
    <t xml:space="preserve">Beautyrest Heated Ogee Print Plush Throw </t>
  </si>
  <si>
    <t>Heated Ogee Throw</t>
  </si>
  <si>
    <t>200gsm print plush to 200gsm solid plush; 100% Polyester; gift box package, 8pcs per carton</t>
  </si>
  <si>
    <t>60x70''</t>
  </si>
  <si>
    <t>Aqua</t>
  </si>
  <si>
    <t>Indigo</t>
  </si>
  <si>
    <t>675716640170</t>
  </si>
  <si>
    <t>675716640187</t>
  </si>
  <si>
    <t>675716640200</t>
  </si>
  <si>
    <t>BR54-0538-8</t>
  </si>
  <si>
    <t>BR54-0539-8</t>
  </si>
  <si>
    <t>BR54-0541-8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</si>
</sst>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  <numFmt numFmtId="182" formatCode="_ &quot;￥&quot;* #,##0.00_ ;_ &quot;￥&quot;* \-#,##0.00_ ;_ &quot;￥&quot;* &quot;-&quot;??_ ;_ @_ "/>
    <numFmt numFmtId="183" formatCode="[$-409]d\-mmm\-yy;@"/>
    <numFmt numFmtId="184" formatCode="_-* #,##0\ _B_F_-;\-* #,##0\ _B_F_-;_-* &quot;-&quot;\ _B_F_-;_-@_-"/>
    <numFmt numFmtId="185" formatCode="_(* #,##0.0_);_(* \(#,##0.00\);_(* &quot;-&quot;??_);_(@_)"/>
    <numFmt numFmtId="186" formatCode="General_)"/>
    <numFmt numFmtId="187" formatCode="&quot;fl&quot;#,##0_);\(&quot;fl&quot;#,##0\)"/>
    <numFmt numFmtId="188" formatCode="&quot;fl&quot;#,##0_);[Red]\(&quot;fl&quot;#,##0\)"/>
    <numFmt numFmtId="189" formatCode="&quot;fl&quot;#,##0.00_);\(&quot;fl&quot;#,##0.00\)"/>
    <numFmt numFmtId="190" formatCode="#,##0;&quot;\&quot;&quot;\&quot;&quot;\&quot;&quot;\&quot;\(#,##0&quot;\&quot;&quot;\&quot;&quot;\&quot;&quot;\&quot;\)"/>
    <numFmt numFmtId="191" formatCode="#."/>
    <numFmt numFmtId="192" formatCode="_ \¥* #,##0.00_ ;_ \¥* \-#,##0.00_ ;_ \¥* &quot;-&quot;??_ ;_ @_ "/>
    <numFmt numFmtId="193" formatCode="&quot;\&quot;&quot;\&quot;&quot;\&quot;&quot;\&quot;\$#,##0.00;&quot;\&quot;&quot;\&quot;&quot;\&quot;&quot;\&quot;\(&quot;\&quot;&quot;\&quot;&quot;\&quot;&quot;\&quot;\$#,##0.00&quot;\&quot;&quot;\&quot;&quot;\&quot;&quot;\&quot;\)"/>
    <numFmt numFmtId="194" formatCode="&quot;\&quot;&quot;\&quot;&quot;\&quot;&quot;\&quot;\$#,##0;&quot;\&quot;&quot;\&quot;&quot;\&quot;&quot;\&quot;\(&quot;\&quot;&quot;\&quot;&quot;\&quot;&quot;\&quot;\$#,##0&quot;\&quot;&quot;\&quot;&quot;\&quot;&quot;\&quot;\)"/>
    <numFmt numFmtId="195" formatCode="#,##0;\(#,##0\)"/>
    <numFmt numFmtId="196" formatCode="0.0%_);\(0.0%\)"/>
    <numFmt numFmtId="197" formatCode="0.00_)"/>
    <numFmt numFmtId="198" formatCode="\60\4\7\:"/>
    <numFmt numFmtId="199" formatCode="###,###,###,##0.00"/>
    <numFmt numFmtId="200" formatCode="000"/>
    <numFmt numFmtId="201" formatCode="###,###,###,##0\ %"/>
    <numFmt numFmtId="202" formatCode="&quot;fl&quot;#,##0.00_);[Red]\(&quot;fl&quot;#,##0.00\)"/>
    <numFmt numFmtId="203" formatCode="_(&quot;fl&quot;* #,##0_);_(&quot;fl&quot;* \(#,##0\);_(&quot;fl&quot;* &quot;-&quot;_);_(@_)"/>
    <numFmt numFmtId="204" formatCode="_ &quot;￥&quot;* #,##0.00_ ;_ &quot;￥&quot;* \-#,##0.00_ ;_ &quot;￥&quot;* \-??_ ;_ @_ "/>
    <numFmt numFmtId="205" formatCode="0.0%"/>
    <numFmt numFmtId="206" formatCode="_(&quot;$&quot;* #,##0_);_(&quot;$&quot;* \(#,##0\);_(&quot;$&quot;* &quot;-&quot;??_);_(@_)"/>
    <numFmt numFmtId="207" formatCode="mmm\ dd\,\ yy"/>
    <numFmt numFmtId="208" formatCode="_(&quot;$&quot;* #,##0.0_);_(&quot;$&quot;* \(#,##0.0\);_(&quot;$&quot;* &quot;-&quot;??_);_(@_)"/>
    <numFmt numFmtId="209" formatCode="mm/dd/yy_)"/>
    <numFmt numFmtId="210" formatCode="_-* #,##0_-;\-* #,##0_-;_-* &quot;-&quot;_-;_-@_-"/>
    <numFmt numFmtId="211" formatCode="_-* #,##0.00_-;\-* #,##0.00_-;_-* &quot;-&quot;??_-;_-@_-"/>
    <numFmt numFmtId="212" formatCode="0.00_ "/>
  </numFmts>
  <fonts count="15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5"/>
      <color theme="3"/>
      <name val="等线"/>
      <family val="3"/>
      <charset val="134"/>
      <scheme val="minor"/>
    </font>
    <font>
      <b/>
      <sz val="13"/>
      <color theme="3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20"/>
      <name val="??"/>
      <family val="1"/>
    </font>
    <font>
      <sz val="11"/>
      <color indexed="16"/>
      <name val="??"/>
      <family val="1"/>
    </font>
    <font>
      <b/>
      <sz val="13"/>
      <color indexed="18"/>
      <name val="??"/>
      <family val="1"/>
    </font>
    <font>
      <b/>
      <sz val="11"/>
      <color indexed="18"/>
      <name val="??"/>
      <family val="1"/>
    </font>
    <font>
      <sz val="11"/>
      <color indexed="8"/>
      <name val="Tahoma"/>
      <family val="2"/>
    </font>
    <font>
      <sz val="11"/>
      <color indexed="10"/>
      <name val="??"/>
      <family val="1"/>
    </font>
    <font>
      <sz val="11"/>
      <color indexed="13"/>
      <name val="??"/>
      <family val="1"/>
    </font>
    <font>
      <sz val="11"/>
      <color indexed="9"/>
      <name val="??"/>
      <family val="1"/>
    </font>
    <font>
      <b/>
      <sz val="18"/>
      <color indexed="18"/>
      <name val="??"/>
      <family val="1"/>
    </font>
    <font>
      <sz val="12"/>
      <name val="Times New Roman"/>
      <family val="1"/>
    </font>
    <font>
      <sz val="10"/>
      <name val="Helv"/>
      <family val="2"/>
    </font>
    <font>
      <sz val="9"/>
      <color indexed="10"/>
      <name val="Geneva"/>
      <family val="1"/>
    </font>
    <font>
      <sz val="10"/>
      <color indexed="8"/>
      <name val="Arial"/>
      <family val="2"/>
    </font>
    <font>
      <sz val="10"/>
      <name val="Helvetica"/>
      <family val="2"/>
    </font>
    <font>
      <sz val="11"/>
      <color indexed="8"/>
      <name val="??"/>
      <family val="1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color indexed="8"/>
      <name val="新細明體"/>
      <charset val="134"/>
    </font>
    <font>
      <u/>
      <sz val="8"/>
      <color indexed="12"/>
      <name val="ËÎÌå"/>
      <charset val="134"/>
    </font>
    <font>
      <sz val="11"/>
      <color indexed="9"/>
      <name val="宋体"/>
      <family val="3"/>
      <charset val="134"/>
    </font>
    <font>
      <sz val="11"/>
      <color indexed="9"/>
      <name val="Calibri"/>
      <family val="2"/>
    </font>
    <font>
      <sz val="11"/>
      <color theme="0"/>
      <name val="等线"/>
      <family val="3"/>
      <charset val="134"/>
      <scheme val="minor"/>
    </font>
    <font>
      <sz val="12"/>
      <color indexed="9"/>
      <name val="新細明體"/>
      <charset val="134"/>
    </font>
    <font>
      <sz val="11"/>
      <color indexed="20"/>
      <name val="宋体"/>
      <family val="3"/>
      <charset val="134"/>
    </font>
    <font>
      <sz val="11"/>
      <color indexed="20"/>
      <name val="Calibri"/>
      <family val="2"/>
    </font>
    <font>
      <sz val="11"/>
      <color rgb="FF9C0006"/>
      <name val="等线"/>
      <family val="3"/>
      <charset val="134"/>
      <scheme val="minor"/>
    </font>
    <font>
      <sz val="11"/>
      <color indexed="14"/>
      <name val="等线"/>
      <family val="3"/>
      <charset val="134"/>
      <scheme val="minor"/>
    </font>
    <font>
      <sz val="9"/>
      <name val="Times New Roman"/>
      <family val="1"/>
    </font>
    <font>
      <b/>
      <sz val="11"/>
      <color indexed="52"/>
      <name val="宋体"/>
      <family val="3"/>
      <charset val="134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rgb="FFFA7D00"/>
      <name val="等线"/>
      <family val="3"/>
      <charset val="134"/>
      <scheme val="minor"/>
    </font>
    <font>
      <b/>
      <sz val="11"/>
      <color indexed="13"/>
      <name val="Calibri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theme="0"/>
      <name val="等线"/>
      <family val="3"/>
      <charset val="134"/>
      <scheme val="minor"/>
    </font>
    <font>
      <sz val="9"/>
      <color indexed="8"/>
      <name val="Arial"/>
      <family val="2"/>
    </font>
    <font>
      <sz val="10"/>
      <name val="Times New Roman"/>
      <family val="1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sz val="10"/>
      <name val="Verdana"/>
      <family val="2"/>
    </font>
    <font>
      <sz val="10"/>
      <name val="MS Sans Serif"/>
      <family val="1"/>
    </font>
    <font>
      <b/>
      <sz val="11"/>
      <color indexed="8"/>
      <name val="Calibri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Calibri"/>
      <family val="2"/>
    </font>
    <font>
      <i/>
      <sz val="11"/>
      <color rgb="FF7F7F7F"/>
      <name val="等线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indexed="17"/>
      <name val="Calibri"/>
      <family val="2"/>
    </font>
    <font>
      <sz val="11"/>
      <color rgb="FF006100"/>
      <name val="等线"/>
      <family val="3"/>
      <charset val="134"/>
      <scheme val="minor"/>
    </font>
    <font>
      <sz val="8"/>
      <name val="Arial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5"/>
      <color indexed="18"/>
      <name val="Calibri"/>
      <family val="2"/>
    </font>
    <font>
      <b/>
      <sz val="13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62"/>
      <name val="等线"/>
      <family val="3"/>
      <charset val="134"/>
      <scheme val="minor"/>
    </font>
    <font>
      <b/>
      <sz val="13"/>
      <color indexed="18"/>
      <name val="Calibri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18"/>
      <name val="Calibri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7.7"/>
      <color theme="10"/>
      <name val="Calibri"/>
      <family val="2"/>
    </font>
    <font>
      <sz val="11"/>
      <color indexed="62"/>
      <name val="宋体"/>
      <family val="3"/>
      <charset val="134"/>
    </font>
    <font>
      <sz val="11"/>
      <color indexed="62"/>
      <name val="Calibri"/>
      <family val="2"/>
    </font>
    <font>
      <sz val="11"/>
      <color rgb="FF3F3F76"/>
      <name val="等线"/>
      <family val="3"/>
      <charset val="134"/>
      <scheme val="minor"/>
    </font>
    <font>
      <sz val="11"/>
      <color indexed="18"/>
      <name val="Calibri"/>
      <family val="2"/>
    </font>
    <font>
      <sz val="11"/>
      <color indexed="52"/>
      <name val="宋体"/>
      <family val="3"/>
      <charset val="134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rgb="FFFA7D00"/>
      <name val="等线"/>
      <family val="3"/>
      <charset val="134"/>
      <scheme val="minor"/>
    </font>
    <font>
      <sz val="11"/>
      <color indexed="13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rgb="FF9C6500"/>
      <name val="等线"/>
      <family val="3"/>
      <charset val="134"/>
      <scheme val="minor"/>
    </font>
    <font>
      <sz val="11"/>
      <color indexed="16"/>
      <name val="Calibri"/>
      <family val="2"/>
    </font>
    <font>
      <sz val="7"/>
      <name val="Small Fonts"/>
      <charset val="134"/>
    </font>
    <font>
      <b/>
      <i/>
      <sz val="16"/>
      <name val="Helv"/>
      <family val="2"/>
    </font>
    <font>
      <sz val="12"/>
      <name val="??"/>
      <family val="1"/>
    </font>
    <font>
      <sz val="12"/>
      <color theme="1"/>
      <name val="等线"/>
      <family val="3"/>
      <charset val="134"/>
      <scheme val="minor"/>
    </font>
    <font>
      <sz val="10"/>
      <color indexed="8"/>
      <name val="Calibri"/>
      <family val="2"/>
    </font>
    <font>
      <sz val="12"/>
      <color indexed="8"/>
      <name val="Footlight MT Light"/>
      <family val="1"/>
    </font>
    <font>
      <u/>
      <sz val="8"/>
      <color indexed="20"/>
      <name val="ËÎÌå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Calibri"/>
      <family val="2"/>
    </font>
    <font>
      <b/>
      <sz val="11"/>
      <color rgb="FF3F3F3F"/>
      <name val="等线"/>
      <family val="3"/>
      <charset val="134"/>
      <scheme val="minor"/>
    </font>
    <font>
      <sz val="11"/>
      <color indexed="8"/>
      <name val="Arial"/>
      <family val="2"/>
    </font>
    <font>
      <sz val="10"/>
      <name val="Calibri"/>
      <family val="2"/>
    </font>
    <font>
      <sz val="8"/>
      <name val="Tahoma"/>
      <family val="2"/>
    </font>
    <font>
      <b/>
      <sz val="10"/>
      <name val="MS Sans Serif"/>
      <family val="2"/>
    </font>
    <font>
      <b/>
      <sz val="18"/>
      <color indexed="62"/>
      <name val="Cambria"/>
      <family val="1"/>
    </font>
    <font>
      <b/>
      <sz val="8.5"/>
      <name val="Times New Roman"/>
      <family val="1"/>
    </font>
    <font>
      <b/>
      <sz val="18"/>
      <color indexed="56"/>
      <name val="宋体"/>
      <family val="3"/>
      <charset val="134"/>
    </font>
    <font>
      <b/>
      <sz val="18"/>
      <color indexed="56"/>
      <name val="Cambria"/>
      <family val="1"/>
    </font>
    <font>
      <b/>
      <sz val="18"/>
      <color theme="3"/>
      <name val="等线 Light"/>
      <family val="3"/>
      <charset val="134"/>
      <scheme val="major"/>
    </font>
    <font>
      <b/>
      <sz val="18"/>
      <color indexed="18"/>
      <name val="Cambria"/>
      <family val="1"/>
    </font>
    <font>
      <b/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indexed="10"/>
      <name val="宋体"/>
      <family val="3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b/>
      <sz val="15"/>
      <color indexed="56"/>
      <name val="新細明體"/>
      <charset val="134"/>
    </font>
    <font>
      <sz val="12"/>
      <color indexed="14"/>
      <name val="新細明體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theme="1"/>
      <name val="Tahoma"/>
      <family val="2"/>
    </font>
    <font>
      <u/>
      <sz val="10"/>
      <color indexed="12"/>
      <name val="Arial"/>
      <family val="2"/>
    </font>
    <font>
      <sz val="12"/>
      <color indexed="17"/>
      <name val="新細明體"/>
      <charset val="134"/>
    </font>
    <font>
      <sz val="12"/>
      <color indexed="17"/>
      <name val="宋体"/>
      <family val="3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sz val="12"/>
      <color indexed="20"/>
      <name val="宋体"/>
      <family val="3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name val="蹈框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sz val="12"/>
      <color indexed="60"/>
      <name val="新細明體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9"/>
      <name val="宋体"/>
      <family val="3"/>
      <charset val="134"/>
    </font>
  </fonts>
  <fills count="10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58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11" fillId="0" borderId="0"/>
    <xf numFmtId="181" fontId="12" fillId="0" borderId="0"/>
    <xf numFmtId="0" fontId="12" fillId="0" borderId="0"/>
    <xf numFmtId="0" fontId="13" fillId="0" borderId="0"/>
    <xf numFmtId="181" fontId="1" fillId="0" borderId="0"/>
    <xf numFmtId="181" fontId="4" fillId="0" borderId="0"/>
    <xf numFmtId="0" fontId="4" fillId="0" borderId="0"/>
    <xf numFmtId="181" fontId="18" fillId="0" borderId="0"/>
    <xf numFmtId="1" fontId="4" fillId="0" borderId="0"/>
    <xf numFmtId="181" fontId="19" fillId="26" borderId="0" applyNumberFormat="0" applyBorder="0" applyAlignment="0" applyProtection="0">
      <alignment vertical="center"/>
    </xf>
    <xf numFmtId="181" fontId="20" fillId="26" borderId="0" applyNumberFormat="0" applyBorder="0" applyAlignment="0" applyProtection="0">
      <alignment vertical="center"/>
    </xf>
    <xf numFmtId="181" fontId="21" fillId="0" borderId="12" applyNumberFormat="0" applyFill="0" applyAlignment="0" applyProtection="0">
      <alignment vertical="center"/>
    </xf>
    <xf numFmtId="181" fontId="22" fillId="0" borderId="13" applyNumberFormat="0" applyFill="0" applyAlignment="0" applyProtection="0">
      <alignment vertical="center"/>
    </xf>
    <xf numFmtId="181" fontId="22" fillId="0" borderId="0" applyNumberFormat="0" applyFill="0" applyBorder="0" applyAlignment="0" applyProtection="0">
      <alignment vertical="center"/>
    </xf>
    <xf numFmtId="181" fontId="23" fillId="0" borderId="0">
      <alignment vertical="center"/>
    </xf>
    <xf numFmtId="181" fontId="24" fillId="0" borderId="0" applyNumberFormat="0" applyFill="0" applyBorder="0" applyAlignment="0" applyProtection="0">
      <alignment vertical="center"/>
    </xf>
    <xf numFmtId="181" fontId="25" fillId="0" borderId="14" applyNumberFormat="0" applyFill="0" applyAlignment="0" applyProtection="0">
      <alignment vertical="center"/>
    </xf>
    <xf numFmtId="181" fontId="26" fillId="27" borderId="0" applyNumberFormat="0" applyBorder="0" applyAlignment="0" applyProtection="0">
      <alignment vertical="center"/>
    </xf>
    <xf numFmtId="181" fontId="26" fillId="28" borderId="0" applyNumberFormat="0" applyBorder="0" applyAlignment="0" applyProtection="0">
      <alignment vertical="center"/>
    </xf>
    <xf numFmtId="181" fontId="26" fillId="29" borderId="0" applyNumberFormat="0" applyBorder="0" applyAlignment="0" applyProtection="0">
      <alignment vertical="center"/>
    </xf>
    <xf numFmtId="181" fontId="26" fillId="30" borderId="0" applyNumberFormat="0" applyBorder="0" applyAlignment="0" applyProtection="0">
      <alignment vertical="center"/>
    </xf>
    <xf numFmtId="181" fontId="26" fillId="31" borderId="0" applyNumberFormat="0" applyBorder="0" applyAlignment="0" applyProtection="0">
      <alignment vertical="center"/>
    </xf>
    <xf numFmtId="181" fontId="27" fillId="0" borderId="0" applyNumberFormat="0" applyFill="0" applyBorder="0" applyAlignment="0" applyProtection="0">
      <alignment vertical="center"/>
    </xf>
    <xf numFmtId="181" fontId="28" fillId="0" borderId="0"/>
    <xf numFmtId="181" fontId="29" fillId="0" borderId="0"/>
    <xf numFmtId="183" fontId="4" fillId="0" borderId="0"/>
    <xf numFmtId="181" fontId="4" fillId="0" borderId="0" applyProtection="0"/>
    <xf numFmtId="181" fontId="30" fillId="0" borderId="0"/>
    <xf numFmtId="184" fontId="4" fillId="0" borderId="0" applyFont="0" applyFill="0" applyBorder="0" applyAlignment="0" applyProtection="0"/>
    <xf numFmtId="181" fontId="31" fillId="0" borderId="0">
      <alignment vertical="top"/>
    </xf>
    <xf numFmtId="183" fontId="29" fillId="0" borderId="0"/>
    <xf numFmtId="0" fontId="29" fillId="0" borderId="0"/>
    <xf numFmtId="181" fontId="29" fillId="0" borderId="0" applyProtection="0"/>
    <xf numFmtId="181" fontId="32" fillId="0" borderId="0"/>
    <xf numFmtId="0" fontId="31" fillId="0" borderId="0">
      <alignment vertical="top"/>
    </xf>
    <xf numFmtId="181" fontId="4" fillId="0" borderId="0" applyNumberFormat="0" applyFill="0" applyBorder="0" applyAlignment="0" applyProtection="0"/>
    <xf numFmtId="0" fontId="28" fillId="0" borderId="0"/>
    <xf numFmtId="183" fontId="28" fillId="0" borderId="0"/>
    <xf numFmtId="181" fontId="33" fillId="26" borderId="0" applyNumberFormat="0" applyBorder="0" applyAlignment="0" applyProtection="0">
      <alignment vertical="center"/>
    </xf>
    <xf numFmtId="181" fontId="33" fillId="32" borderId="0" applyNumberFormat="0" applyBorder="0" applyAlignment="0" applyProtection="0">
      <alignment vertical="center"/>
    </xf>
    <xf numFmtId="181" fontId="34" fillId="33" borderId="0" applyNumberFormat="0" applyBorder="0" applyAlignment="0" applyProtection="0">
      <alignment vertical="center"/>
    </xf>
    <xf numFmtId="181" fontId="35" fillId="33" borderId="0" applyNumberFormat="0" applyBorder="0" applyAlignment="0" applyProtection="0"/>
    <xf numFmtId="181" fontId="35" fillId="34" borderId="0" applyNumberFormat="0" applyBorder="0" applyAlignment="0" applyProtection="0"/>
    <xf numFmtId="0" fontId="35" fillId="33" borderId="0" applyNumberFormat="0" applyBorder="0" applyAlignment="0" applyProtection="0"/>
    <xf numFmtId="181" fontId="35" fillId="26" borderId="0" applyNumberFormat="0" applyBorder="0" applyAlignment="0" applyProtection="0"/>
    <xf numFmtId="181" fontId="12" fillId="35" borderId="0" applyNumberFormat="0" applyBorder="0" applyAlignment="0" applyProtection="0"/>
    <xf numFmtId="181" fontId="12" fillId="36" borderId="0" applyNumberFormat="0" applyBorder="0" applyAlignment="0" applyProtection="0"/>
    <xf numFmtId="181" fontId="12" fillId="32" borderId="0" applyNumberFormat="0" applyBorder="0" applyAlignment="0" applyProtection="0"/>
    <xf numFmtId="181" fontId="34" fillId="37" borderId="0" applyNumberFormat="0" applyBorder="0" applyAlignment="0" applyProtection="0">
      <alignment vertical="center"/>
    </xf>
    <xf numFmtId="181" fontId="35" fillId="37" borderId="0" applyNumberFormat="0" applyBorder="0" applyAlignment="0" applyProtection="0"/>
    <xf numFmtId="181" fontId="35" fillId="38" borderId="0" applyNumberFormat="0" applyBorder="0" applyAlignment="0" applyProtection="0"/>
    <xf numFmtId="0" fontId="35" fillId="37" borderId="0" applyNumberFormat="0" applyBorder="0" applyAlignment="0" applyProtection="0"/>
    <xf numFmtId="181" fontId="12" fillId="39" borderId="0" applyNumberFormat="0" applyBorder="0" applyAlignment="0" applyProtection="0"/>
    <xf numFmtId="181" fontId="12" fillId="40" borderId="0" applyNumberFormat="0" applyBorder="0" applyAlignment="0" applyProtection="0"/>
    <xf numFmtId="181" fontId="12" fillId="41" borderId="0" applyNumberFormat="0" applyBorder="0" applyAlignment="0" applyProtection="0"/>
    <xf numFmtId="181" fontId="34" fillId="42" borderId="0" applyNumberFormat="0" applyBorder="0" applyAlignment="0" applyProtection="0">
      <alignment vertical="center"/>
    </xf>
    <xf numFmtId="181" fontId="35" fillId="42" borderId="0" applyNumberFormat="0" applyBorder="0" applyAlignment="0" applyProtection="0"/>
    <xf numFmtId="181" fontId="35" fillId="43" borderId="0" applyNumberFormat="0" applyBorder="0" applyAlignment="0" applyProtection="0"/>
    <xf numFmtId="0" fontId="35" fillId="42" borderId="0" applyNumberFormat="0" applyBorder="0" applyAlignment="0" applyProtection="0"/>
    <xf numFmtId="181" fontId="12" fillId="44" borderId="0" applyNumberFormat="0" applyBorder="0" applyAlignment="0" applyProtection="0"/>
    <xf numFmtId="181" fontId="12" fillId="45" borderId="0" applyNumberFormat="0" applyBorder="0" applyAlignment="0" applyProtection="0"/>
    <xf numFmtId="181" fontId="12" fillId="43" borderId="0" applyNumberFormat="0" applyBorder="0" applyAlignment="0" applyProtection="0"/>
    <xf numFmtId="181" fontId="34" fillId="46" borderId="0" applyNumberFormat="0" applyBorder="0" applyAlignment="0" applyProtection="0">
      <alignment vertical="center"/>
    </xf>
    <xf numFmtId="181" fontId="35" fillId="46" borderId="0" applyNumberFormat="0" applyBorder="0" applyAlignment="0" applyProtection="0"/>
    <xf numFmtId="181" fontId="35" fillId="41" borderId="0" applyNumberFormat="0" applyBorder="0" applyAlignment="0" applyProtection="0"/>
    <xf numFmtId="0" fontId="35" fillId="46" borderId="0" applyNumberFormat="0" applyBorder="0" applyAlignment="0" applyProtection="0"/>
    <xf numFmtId="181" fontId="12" fillId="47" borderId="0" applyNumberFormat="0" applyBorder="0" applyAlignment="0" applyProtection="0"/>
    <xf numFmtId="181" fontId="12" fillId="48" borderId="0" applyNumberFormat="0" applyBorder="0" applyAlignment="0" applyProtection="0"/>
    <xf numFmtId="181" fontId="34" fillId="49" borderId="0" applyNumberFormat="0" applyBorder="0" applyAlignment="0" applyProtection="0">
      <alignment vertical="center"/>
    </xf>
    <xf numFmtId="181" fontId="35" fillId="49" borderId="0" applyNumberFormat="0" applyBorder="0" applyAlignment="0" applyProtection="0"/>
    <xf numFmtId="0" fontId="35" fillId="49" borderId="0" applyNumberFormat="0" applyBorder="0" applyAlignment="0" applyProtection="0"/>
    <xf numFmtId="181" fontId="35" fillId="32" borderId="0" applyNumberFormat="0" applyBorder="0" applyAlignment="0" applyProtection="0"/>
    <xf numFmtId="181" fontId="12" fillId="50" borderId="0" applyNumberFormat="0" applyBorder="0" applyAlignment="0" applyProtection="0"/>
    <xf numFmtId="181" fontId="12" fillId="51" borderId="0" applyNumberFormat="0" applyBorder="0" applyAlignment="0" applyProtection="0"/>
    <xf numFmtId="181" fontId="34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181" fontId="12" fillId="52" borderId="0" applyNumberFormat="0" applyBorder="0" applyAlignment="0" applyProtection="0"/>
    <xf numFmtId="181" fontId="12" fillId="53" borderId="0" applyNumberFormat="0" applyBorder="0" applyAlignment="0" applyProtection="0"/>
    <xf numFmtId="181" fontId="36" fillId="32" borderId="0" applyNumberFormat="0" applyBorder="0" applyAlignment="0" applyProtection="0"/>
    <xf numFmtId="181" fontId="36" fillId="41" borderId="0" applyNumberFormat="0" applyBorder="0" applyAlignment="0" applyProtection="0"/>
    <xf numFmtId="181" fontId="36" fillId="33" borderId="0" applyNumberFormat="0" applyBorder="0" applyAlignment="0" applyProtection="0"/>
    <xf numFmtId="181" fontId="36" fillId="54" borderId="0" applyNumberFormat="0" applyBorder="0" applyAlignment="0" applyProtection="0"/>
    <xf numFmtId="0" fontId="34" fillId="3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181" fontId="37" fillId="0" borderId="0" applyNumberFormat="0" applyFill="0" applyBorder="0" applyAlignment="0" applyProtection="0"/>
    <xf numFmtId="181" fontId="33" fillId="55" borderId="0" applyNumberFormat="0" applyBorder="0" applyAlignment="0" applyProtection="0">
      <alignment vertical="center"/>
    </xf>
    <xf numFmtId="181" fontId="33" fillId="56" borderId="0" applyNumberFormat="0" applyBorder="0" applyAlignment="0" applyProtection="0">
      <alignment vertical="center"/>
    </xf>
    <xf numFmtId="181" fontId="34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/>
    <xf numFmtId="181" fontId="12" fillId="5" borderId="0" applyNumberFormat="0" applyBorder="0" applyAlignment="0" applyProtection="0"/>
    <xf numFmtId="181" fontId="12" fillId="26" borderId="0" applyNumberFormat="0" applyBorder="0" applyAlignment="0" applyProtection="0"/>
    <xf numFmtId="181" fontId="34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181" fontId="12" fillId="8" borderId="0" applyNumberFormat="0" applyBorder="0" applyAlignment="0" applyProtection="0"/>
    <xf numFmtId="181" fontId="34" fillId="55" borderId="0" applyNumberFormat="0" applyBorder="0" applyAlignment="0" applyProtection="0">
      <alignment vertical="center"/>
    </xf>
    <xf numFmtId="181" fontId="35" fillId="55" borderId="0" applyNumberFormat="0" applyBorder="0" applyAlignment="0" applyProtection="0"/>
    <xf numFmtId="181" fontId="35" fillId="57" borderId="0" applyNumberFormat="0" applyBorder="0" applyAlignment="0" applyProtection="0"/>
    <xf numFmtId="0" fontId="35" fillId="55" borderId="0" applyNumberFormat="0" applyBorder="0" applyAlignment="0" applyProtection="0"/>
    <xf numFmtId="181" fontId="12" fillId="3" borderId="0" applyNumberFormat="0" applyBorder="0" applyAlignment="0" applyProtection="0"/>
    <xf numFmtId="181" fontId="12" fillId="57" borderId="0" applyNumberFormat="0" applyBorder="0" applyAlignment="0" applyProtection="0"/>
    <xf numFmtId="181" fontId="12" fillId="22" borderId="0" applyNumberFormat="0" applyBorder="0" applyAlignment="0" applyProtection="0"/>
    <xf numFmtId="181" fontId="12" fillId="11" borderId="0" applyNumberFormat="0" applyBorder="0" applyAlignment="0" applyProtection="0"/>
    <xf numFmtId="181" fontId="34" fillId="58" borderId="0" applyNumberFormat="0" applyBorder="0" applyAlignment="0" applyProtection="0">
      <alignment vertical="center"/>
    </xf>
    <xf numFmtId="181" fontId="35" fillId="58" borderId="0" applyNumberFormat="0" applyBorder="0" applyAlignment="0" applyProtection="0"/>
    <xf numFmtId="0" fontId="35" fillId="58" borderId="0" applyNumberFormat="0" applyBorder="0" applyAlignment="0" applyProtection="0"/>
    <xf numFmtId="181" fontId="35" fillId="56" borderId="0" applyNumberFormat="0" applyBorder="0" applyAlignment="0" applyProtection="0"/>
    <xf numFmtId="181" fontId="12" fillId="25" borderId="0" applyNumberFormat="0" applyBorder="0" applyAlignment="0" applyProtection="0"/>
    <xf numFmtId="181" fontId="36" fillId="34" borderId="0" applyNumberFormat="0" applyBorder="0" applyAlignment="0" applyProtection="0"/>
    <xf numFmtId="181" fontId="36" fillId="46" borderId="0" applyNumberFormat="0" applyBorder="0" applyAlignment="0" applyProtection="0"/>
    <xf numFmtId="181" fontId="36" fillId="58" borderId="0" applyNumberFormat="0" applyBorder="0" applyAlignment="0" applyProtection="0"/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181" fontId="26" fillId="26" borderId="0" applyNumberFormat="0" applyBorder="0" applyAlignment="0" applyProtection="0">
      <alignment vertical="center"/>
    </xf>
    <xf numFmtId="181" fontId="26" fillId="55" borderId="0" applyNumberFormat="0" applyBorder="0" applyAlignment="0" applyProtection="0">
      <alignment vertical="center"/>
    </xf>
    <xf numFmtId="181" fontId="26" fillId="56" borderId="0" applyNumberFormat="0" applyBorder="0" applyAlignment="0" applyProtection="0">
      <alignment vertical="center"/>
    </xf>
    <xf numFmtId="181" fontId="38" fillId="59" borderId="0" applyNumberFormat="0" applyBorder="0" applyAlignment="0" applyProtection="0">
      <alignment vertical="center"/>
    </xf>
    <xf numFmtId="181" fontId="39" fillId="59" borderId="0" applyNumberFormat="0" applyBorder="0" applyAlignment="0" applyProtection="0"/>
    <xf numFmtId="181" fontId="39" fillId="49" borderId="0" applyNumberFormat="0" applyBorder="0" applyAlignment="0" applyProtection="0"/>
    <xf numFmtId="0" fontId="39" fillId="59" borderId="0" applyNumberFormat="0" applyBorder="0" applyAlignment="0" applyProtection="0"/>
    <xf numFmtId="181" fontId="39" fillId="29" borderId="0" applyNumberFormat="0" applyBorder="0" applyAlignment="0" applyProtection="0"/>
    <xf numFmtId="181" fontId="40" fillId="60" borderId="0" applyNumberFormat="0" applyBorder="0" applyAlignment="0" applyProtection="0"/>
    <xf numFmtId="181" fontId="40" fillId="61" borderId="0" applyNumberFormat="0" applyBorder="0" applyAlignment="0" applyProtection="0"/>
    <xf numFmtId="181" fontId="40" fillId="62" borderId="0" applyNumberFormat="0" applyBorder="0" applyAlignment="0" applyProtection="0"/>
    <xf numFmtId="181" fontId="38" fillId="38" borderId="0" applyNumberFormat="0" applyBorder="0" applyAlignment="0" applyProtection="0">
      <alignment vertical="center"/>
    </xf>
    <xf numFmtId="181" fontId="39" fillId="38" borderId="0" applyNumberFormat="0" applyBorder="0" applyAlignment="0" applyProtection="0"/>
    <xf numFmtId="181" fontId="39" fillId="63" borderId="0" applyNumberFormat="0" applyBorder="0" applyAlignment="0" applyProtection="0"/>
    <xf numFmtId="0" fontId="39" fillId="38" borderId="0" applyNumberFormat="0" applyBorder="0" applyAlignment="0" applyProtection="0"/>
    <xf numFmtId="181" fontId="39" fillId="26" borderId="0" applyNumberFormat="0" applyBorder="0" applyAlignment="0" applyProtection="0"/>
    <xf numFmtId="181" fontId="40" fillId="64" borderId="0" applyNumberFormat="0" applyBorder="0" applyAlignment="0" applyProtection="0"/>
    <xf numFmtId="181" fontId="40" fillId="65" borderId="0" applyNumberFormat="0" applyBorder="0" applyAlignment="0" applyProtection="0"/>
    <xf numFmtId="181" fontId="38" fillId="55" borderId="0" applyNumberFormat="0" applyBorder="0" applyAlignment="0" applyProtection="0">
      <alignment vertical="center"/>
    </xf>
    <xf numFmtId="181" fontId="39" fillId="55" borderId="0" applyNumberFormat="0" applyBorder="0" applyAlignment="0" applyProtection="0"/>
    <xf numFmtId="181" fontId="39" fillId="58" borderId="0" applyNumberFormat="0" applyBorder="0" applyAlignment="0" applyProtection="0"/>
    <xf numFmtId="0" fontId="39" fillId="55" borderId="0" applyNumberFormat="0" applyBorder="0" applyAlignment="0" applyProtection="0"/>
    <xf numFmtId="181" fontId="40" fillId="66" borderId="0" applyNumberFormat="0" applyBorder="0" applyAlignment="0" applyProtection="0"/>
    <xf numFmtId="181" fontId="40" fillId="67" borderId="0" applyNumberFormat="0" applyBorder="0" applyAlignment="0" applyProtection="0"/>
    <xf numFmtId="181" fontId="40" fillId="57" borderId="0" applyNumberFormat="0" applyBorder="0" applyAlignment="0" applyProtection="0"/>
    <xf numFmtId="181" fontId="38" fillId="68" borderId="0" applyNumberFormat="0" applyBorder="0" applyAlignment="0" applyProtection="0">
      <alignment vertical="center"/>
    </xf>
    <xf numFmtId="181" fontId="39" fillId="68" borderId="0" applyNumberFormat="0" applyBorder="0" applyAlignment="0" applyProtection="0"/>
    <xf numFmtId="181" fontId="39" fillId="37" borderId="0" applyNumberFormat="0" applyBorder="0" applyAlignment="0" applyProtection="0"/>
    <xf numFmtId="0" fontId="39" fillId="68" borderId="0" applyNumberFormat="0" applyBorder="0" applyAlignment="0" applyProtection="0"/>
    <xf numFmtId="181" fontId="39" fillId="30" borderId="0" applyNumberFormat="0" applyBorder="0" applyAlignment="0" applyProtection="0"/>
    <xf numFmtId="181" fontId="40" fillId="69" borderId="0" applyNumberFormat="0" applyBorder="0" applyAlignment="0" applyProtection="0"/>
    <xf numFmtId="181" fontId="40" fillId="70" borderId="0" applyNumberFormat="0" applyBorder="0" applyAlignment="0" applyProtection="0"/>
    <xf numFmtId="181" fontId="40" fillId="26" borderId="0" applyNumberFormat="0" applyBorder="0" applyAlignment="0" applyProtection="0"/>
    <xf numFmtId="181" fontId="38" fillId="62" borderId="0" applyNumberFormat="0" applyBorder="0" applyAlignment="0" applyProtection="0">
      <alignment vertical="center"/>
    </xf>
    <xf numFmtId="181" fontId="39" fillId="62" borderId="0" applyNumberFormat="0" applyBorder="0" applyAlignment="0" applyProtection="0"/>
    <xf numFmtId="0" fontId="39" fillId="62" borderId="0" applyNumberFormat="0" applyBorder="0" applyAlignment="0" applyProtection="0"/>
    <xf numFmtId="181" fontId="39" fillId="31" borderId="0" applyNumberFormat="0" applyBorder="0" applyAlignment="0" applyProtection="0"/>
    <xf numFmtId="181" fontId="40" fillId="71" borderId="0" applyNumberFormat="0" applyBorder="0" applyAlignment="0" applyProtection="0"/>
    <xf numFmtId="181" fontId="40" fillId="72" borderId="0" applyNumberFormat="0" applyBorder="0" applyAlignment="0" applyProtection="0"/>
    <xf numFmtId="181" fontId="38" fillId="73" borderId="0" applyNumberFormat="0" applyBorder="0" applyAlignment="0" applyProtection="0">
      <alignment vertical="center"/>
    </xf>
    <xf numFmtId="181" fontId="39" fillId="73" borderId="0" applyNumberFormat="0" applyBorder="0" applyAlignment="0" applyProtection="0"/>
    <xf numFmtId="0" fontId="39" fillId="73" borderId="0" applyNumberFormat="0" applyBorder="0" applyAlignment="0" applyProtection="0"/>
    <xf numFmtId="181" fontId="39" fillId="56" borderId="0" applyNumberFormat="0" applyBorder="0" applyAlignment="0" applyProtection="0"/>
    <xf numFmtId="181" fontId="40" fillId="74" borderId="0" applyNumberFormat="0" applyBorder="0" applyAlignment="0" applyProtection="0"/>
    <xf numFmtId="181" fontId="40" fillId="75" borderId="0" applyNumberFormat="0" applyBorder="0" applyAlignment="0" applyProtection="0"/>
    <xf numFmtId="181" fontId="40" fillId="41" borderId="0" applyNumberFormat="0" applyBorder="0" applyAlignment="0" applyProtection="0"/>
    <xf numFmtId="181" fontId="41" fillId="59" borderId="0" applyNumberFormat="0" applyBorder="0" applyAlignment="0" applyProtection="0"/>
    <xf numFmtId="181" fontId="41" fillId="38" borderId="0" applyNumberFormat="0" applyBorder="0" applyAlignment="0" applyProtection="0"/>
    <xf numFmtId="181" fontId="41" fillId="33" borderId="0" applyNumberFormat="0" applyBorder="0" applyAlignment="0" applyProtection="0"/>
    <xf numFmtId="181" fontId="41" fillId="26" borderId="0" applyNumberFormat="0" applyBorder="0" applyAlignment="0" applyProtection="0"/>
    <xf numFmtId="181" fontId="41" fillId="62" borderId="0" applyNumberFormat="0" applyBorder="0" applyAlignment="0" applyProtection="0"/>
    <xf numFmtId="181" fontId="41" fillId="41" borderId="0" applyNumberFormat="0" applyBorder="0" applyAlignment="0" applyProtection="0"/>
    <xf numFmtId="0" fontId="38" fillId="5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181" fontId="35" fillId="76" borderId="0" applyNumberFormat="0" applyBorder="0" applyAlignment="0" applyProtection="0"/>
    <xf numFmtId="181" fontId="39" fillId="77" borderId="0" applyNumberFormat="0" applyBorder="0" applyAlignment="0" applyProtection="0"/>
    <xf numFmtId="181" fontId="38" fillId="78" borderId="0" applyNumberFormat="0" applyBorder="0" applyAlignment="0" applyProtection="0">
      <alignment vertical="center"/>
    </xf>
    <xf numFmtId="181" fontId="39" fillId="78" borderId="0" applyNumberFormat="0" applyBorder="0" applyAlignment="0" applyProtection="0"/>
    <xf numFmtId="181" fontId="39" fillId="79" borderId="0" applyNumberFormat="0" applyBorder="0" applyAlignment="0" applyProtection="0"/>
    <xf numFmtId="0" fontId="39" fillId="78" borderId="0" applyNumberFormat="0" applyBorder="0" applyAlignment="0" applyProtection="0"/>
    <xf numFmtId="181" fontId="39" fillId="27" borderId="0" applyNumberFormat="0" applyBorder="0" applyAlignment="0" applyProtection="0"/>
    <xf numFmtId="181" fontId="40" fillId="18" borderId="0" applyNumberFormat="0" applyBorder="0" applyAlignment="0" applyProtection="0"/>
    <xf numFmtId="181" fontId="35" fillId="80" borderId="0" applyNumberFormat="0" applyBorder="0" applyAlignment="0" applyProtection="0"/>
    <xf numFmtId="181" fontId="35" fillId="81" borderId="0" applyNumberFormat="0" applyBorder="0" applyAlignment="0" applyProtection="0"/>
    <xf numFmtId="181" fontId="39" fillId="82" borderId="0" applyNumberFormat="0" applyBorder="0" applyAlignment="0" applyProtection="0"/>
    <xf numFmtId="181" fontId="38" fillId="28" borderId="0" applyNumberFormat="0" applyBorder="0" applyAlignment="0" applyProtection="0">
      <alignment vertical="center"/>
    </xf>
    <xf numFmtId="181" fontId="39" fillId="28" borderId="0" applyNumberFormat="0" applyBorder="0" applyAlignment="0" applyProtection="0"/>
    <xf numFmtId="0" fontId="39" fillId="28" borderId="0" applyNumberFormat="0" applyBorder="0" applyAlignment="0" applyProtection="0"/>
    <xf numFmtId="181" fontId="40" fillId="19" borderId="0" applyNumberFormat="0" applyBorder="0" applyAlignment="0" applyProtection="0"/>
    <xf numFmtId="181" fontId="40" fillId="83" borderId="0" applyNumberFormat="0" applyBorder="0" applyAlignment="0" applyProtection="0"/>
    <xf numFmtId="181" fontId="35" fillId="84" borderId="0" applyNumberFormat="0" applyBorder="0" applyAlignment="0" applyProtection="0"/>
    <xf numFmtId="181" fontId="39" fillId="81" borderId="0" applyNumberFormat="0" applyBorder="0" applyAlignment="0" applyProtection="0"/>
    <xf numFmtId="181" fontId="38" fillId="85" borderId="0" applyNumberFormat="0" applyBorder="0" applyAlignment="0" applyProtection="0">
      <alignment vertical="center"/>
    </xf>
    <xf numFmtId="181" fontId="39" fillId="85" borderId="0" applyNumberFormat="0" applyBorder="0" applyAlignment="0" applyProtection="0"/>
    <xf numFmtId="0" fontId="39" fillId="85" borderId="0" applyNumberFormat="0" applyBorder="0" applyAlignment="0" applyProtection="0"/>
    <xf numFmtId="181" fontId="40" fillId="20" borderId="0" applyNumberFormat="0" applyBorder="0" applyAlignment="0" applyProtection="0"/>
    <xf numFmtId="181" fontId="39" fillId="86" borderId="0" applyNumberFormat="0" applyBorder="0" applyAlignment="0" applyProtection="0"/>
    <xf numFmtId="181" fontId="40" fillId="21" borderId="0" applyNumberFormat="0" applyBorder="0" applyAlignment="0" applyProtection="0"/>
    <xf numFmtId="181" fontId="40" fillId="86" borderId="0" applyNumberFormat="0" applyBorder="0" applyAlignment="0" applyProtection="0"/>
    <xf numFmtId="181" fontId="35" fillId="87" borderId="0" applyNumberFormat="0" applyBorder="0" applyAlignment="0" applyProtection="0"/>
    <xf numFmtId="181" fontId="40" fillId="23" borderId="0" applyNumberFormat="0" applyBorder="0" applyAlignment="0" applyProtection="0"/>
    <xf numFmtId="181" fontId="39" fillId="88" borderId="0" applyNumberFormat="0" applyBorder="0" applyAlignment="0" applyProtection="0"/>
    <xf numFmtId="181" fontId="38" fillId="63" borderId="0" applyNumberFormat="0" applyBorder="0" applyAlignment="0" applyProtection="0">
      <alignment vertical="center"/>
    </xf>
    <xf numFmtId="0" fontId="39" fillId="63" borderId="0" applyNumberFormat="0" applyBorder="0" applyAlignment="0" applyProtection="0"/>
    <xf numFmtId="181" fontId="40" fillId="24" borderId="0" applyNumberFormat="0" applyBorder="0" applyAlignment="0" applyProtection="0"/>
    <xf numFmtId="181" fontId="42" fillId="37" borderId="0" applyNumberFormat="0" applyBorder="0" applyAlignment="0" applyProtection="0">
      <alignment vertical="center"/>
    </xf>
    <xf numFmtId="181" fontId="43" fillId="37" borderId="0" applyNumberFormat="0" applyBorder="0" applyAlignment="0" applyProtection="0"/>
    <xf numFmtId="181" fontId="43" fillId="46" borderId="0" applyNumberFormat="0" applyBorder="0" applyAlignment="0" applyProtection="0"/>
    <xf numFmtId="0" fontId="43" fillId="37" borderId="0" applyNumberFormat="0" applyBorder="0" applyAlignment="0" applyProtection="0"/>
    <xf numFmtId="181" fontId="43" fillId="26" borderId="0" applyNumberFormat="0" applyBorder="0" applyAlignment="0" applyProtection="0"/>
    <xf numFmtId="181" fontId="44" fillId="16" borderId="0" applyNumberFormat="0" applyBorder="0" applyAlignment="0" applyProtection="0"/>
    <xf numFmtId="181" fontId="45" fillId="16" borderId="0" applyNumberFormat="0" applyBorder="0" applyAlignment="0" applyProtection="0"/>
    <xf numFmtId="0" fontId="42" fillId="37" borderId="0" applyNumberFormat="0" applyBorder="0" applyAlignment="0" applyProtection="0">
      <alignment vertical="center"/>
    </xf>
    <xf numFmtId="185" fontId="46" fillId="0" borderId="0" applyFill="0" applyBorder="0" applyAlignment="0"/>
    <xf numFmtId="186" fontId="46" fillId="0" borderId="0" applyFill="0" applyBorder="0" applyAlignment="0"/>
    <xf numFmtId="180" fontId="46" fillId="0" borderId="0" applyFill="0" applyBorder="0" applyAlignment="0"/>
    <xf numFmtId="187" fontId="46" fillId="0" borderId="0" applyFill="0" applyBorder="0" applyAlignment="0"/>
    <xf numFmtId="188" fontId="46" fillId="0" borderId="0" applyFill="0" applyBorder="0" applyAlignment="0"/>
    <xf numFmtId="189" fontId="46" fillId="0" borderId="0" applyFill="0" applyBorder="0" applyAlignment="0"/>
    <xf numFmtId="181" fontId="47" fillId="26" borderId="15" applyNumberFormat="0" applyAlignment="0" applyProtection="0">
      <alignment vertical="center"/>
    </xf>
    <xf numFmtId="181" fontId="48" fillId="26" borderId="15" applyNumberFormat="0" applyAlignment="0" applyProtection="0"/>
    <xf numFmtId="181" fontId="49" fillId="32" borderId="15" applyNumberFormat="0" applyAlignment="0" applyProtection="0"/>
    <xf numFmtId="0" fontId="48" fillId="26" borderId="15" applyNumberFormat="0" applyAlignment="0" applyProtection="0"/>
    <xf numFmtId="181" fontId="50" fillId="13" borderId="6" applyNumberFormat="0" applyAlignment="0" applyProtection="0"/>
    <xf numFmtId="181" fontId="48" fillId="32" borderId="15" applyNumberFormat="0" applyAlignment="0" applyProtection="0"/>
    <xf numFmtId="181" fontId="51" fillId="26" borderId="15" applyNumberFormat="0" applyAlignment="0" applyProtection="0"/>
    <xf numFmtId="0" fontId="47" fillId="26" borderId="15" applyNumberFormat="0" applyAlignment="0" applyProtection="0">
      <alignment vertical="center"/>
    </xf>
    <xf numFmtId="181" fontId="52" fillId="89" borderId="16" applyNumberFormat="0" applyAlignment="0" applyProtection="0">
      <alignment vertical="center"/>
    </xf>
    <xf numFmtId="181" fontId="53" fillId="89" borderId="16" applyNumberFormat="0" applyAlignment="0" applyProtection="0"/>
    <xf numFmtId="0" fontId="53" fillId="89" borderId="16" applyNumberFormat="0" applyAlignment="0" applyProtection="0"/>
    <xf numFmtId="181" fontId="53" fillId="90" borderId="17" applyNumberFormat="0" applyAlignment="0" applyProtection="0"/>
    <xf numFmtId="181" fontId="54" fillId="14" borderId="9" applyNumberFormat="0" applyAlignment="0" applyProtection="0"/>
    <xf numFmtId="0" fontId="52" fillId="89" borderId="16" applyNumberFormat="0" applyAlignment="0" applyProtection="0">
      <alignment vertical="center"/>
    </xf>
    <xf numFmtId="181" fontId="31" fillId="0" borderId="0" applyNumberFormat="0" applyFill="0" applyBorder="0" applyAlignment="0" applyProtection="0">
      <alignment vertical="top"/>
    </xf>
    <xf numFmtId="185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5" fillId="0" borderId="0" applyFont="0" applyFill="0" applyBorder="0" applyAlignment="0" applyProtection="0"/>
    <xf numFmtId="190" fontId="56" fillId="0" borderId="0"/>
    <xf numFmtId="191" fontId="57" fillId="0" borderId="0">
      <protection locked="0"/>
    </xf>
    <xf numFmtId="186" fontId="4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58" fillId="0" borderId="0" applyFont="0" applyFill="0" applyBorder="0" applyAlignment="0" applyProtection="0"/>
    <xf numFmtId="182" fontId="18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55" fillId="0" borderId="0" applyFont="0" applyFill="0" applyBorder="0" applyAlignment="0" applyProtection="0"/>
    <xf numFmtId="192" fontId="18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18" fillId="0" borderId="0" applyFont="0" applyFill="0" applyBorder="0" applyAlignment="0" applyProtection="0"/>
    <xf numFmtId="176" fontId="59" fillId="0" borderId="0" applyFont="0" applyFill="0" applyBorder="0" applyAlignment="0" applyProtection="0"/>
    <xf numFmtId="193" fontId="56" fillId="0" borderId="0"/>
    <xf numFmtId="14" fontId="31" fillId="0" borderId="0" applyFill="0" applyBorder="0" applyAlignment="0"/>
    <xf numFmtId="38" fontId="60" fillId="0" borderId="18">
      <alignment vertical="center"/>
    </xf>
    <xf numFmtId="194" fontId="56" fillId="0" borderId="0"/>
    <xf numFmtId="181" fontId="61" fillId="91" borderId="0" applyNumberFormat="0" applyBorder="0" applyAlignment="0" applyProtection="0"/>
    <xf numFmtId="181" fontId="61" fillId="92" borderId="0" applyNumberFormat="0" applyBorder="0" applyAlignment="0" applyProtection="0"/>
    <xf numFmtId="181" fontId="61" fillId="93" borderId="0" applyNumberFormat="0" applyBorder="0" applyAlignment="0" applyProtection="0"/>
    <xf numFmtId="181" fontId="35" fillId="0" borderId="0"/>
    <xf numFmtId="0" fontId="35" fillId="0" borderId="0"/>
    <xf numFmtId="181" fontId="62" fillId="0" borderId="0" applyNumberFormat="0" applyFill="0" applyBorder="0" applyAlignment="0" applyProtection="0">
      <alignment vertical="center"/>
    </xf>
    <xf numFmtId="181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81" fontId="64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81" fontId="65" fillId="42" borderId="0" applyNumberFormat="0" applyBorder="0" applyAlignment="0" applyProtection="0">
      <alignment vertical="center"/>
    </xf>
    <xf numFmtId="181" fontId="66" fillId="42" borderId="0" applyNumberFormat="0" applyBorder="0" applyAlignment="0" applyProtection="0"/>
    <xf numFmtId="181" fontId="66" fillId="49" borderId="0" applyNumberFormat="0" applyBorder="0" applyAlignment="0" applyProtection="0"/>
    <xf numFmtId="0" fontId="66" fillId="42" borderId="0" applyNumberFormat="0" applyBorder="0" applyAlignment="0" applyProtection="0"/>
    <xf numFmtId="181" fontId="66" fillId="26" borderId="0" applyNumberFormat="0" applyBorder="0" applyAlignment="0" applyProtection="0"/>
    <xf numFmtId="181" fontId="65" fillId="42" borderId="0" applyNumberFormat="0" applyFont="0" applyBorder="0" applyAlignment="0" applyProtection="0"/>
    <xf numFmtId="181" fontId="67" fillId="15" borderId="0" applyNumberFormat="0" applyBorder="0" applyAlignment="0" applyProtection="0"/>
    <xf numFmtId="0" fontId="65" fillId="42" borderId="0" applyNumberFormat="0" applyBorder="0" applyAlignment="0" applyProtection="0">
      <alignment vertical="center"/>
    </xf>
    <xf numFmtId="38" fontId="68" fillId="26" borderId="0" applyNumberFormat="0" applyBorder="0" applyAlignment="0" applyProtection="0"/>
    <xf numFmtId="181" fontId="69" fillId="26" borderId="0" applyNumberFormat="0" applyBorder="0" applyAlignment="0" applyProtection="0"/>
    <xf numFmtId="0" fontId="69" fillId="26" borderId="0" applyNumberFormat="0" applyBorder="0" applyAlignment="0" applyProtection="0"/>
    <xf numFmtId="181" fontId="70" fillId="0" borderId="19" applyNumberFormat="0" applyAlignment="0" applyProtection="0">
      <alignment horizontal="left" vertical="center"/>
    </xf>
    <xf numFmtId="181" fontId="70" fillId="0" borderId="3">
      <alignment horizontal="left" vertical="center"/>
    </xf>
    <xf numFmtId="181" fontId="71" fillId="0" borderId="20" applyNumberFormat="0" applyFill="0" applyAlignment="0" applyProtection="0">
      <alignment vertical="center"/>
    </xf>
    <xf numFmtId="181" fontId="72" fillId="0" borderId="20" applyNumberFormat="0" applyFill="0" applyAlignment="0" applyProtection="0"/>
    <xf numFmtId="181" fontId="73" fillId="0" borderId="21" applyNumberFormat="0" applyFill="0" applyAlignment="0" applyProtection="0"/>
    <xf numFmtId="0" fontId="72" fillId="0" borderId="20" applyNumberFormat="0" applyFill="0" applyAlignment="0" applyProtection="0"/>
    <xf numFmtId="181" fontId="15" fillId="0" borderId="4" applyNumberFormat="0" applyFill="0" applyAlignment="0" applyProtection="0"/>
    <xf numFmtId="181" fontId="73" fillId="0" borderId="22" applyNumberFormat="0" applyFill="0" applyAlignment="0" applyProtection="0"/>
    <xf numFmtId="181" fontId="74" fillId="0" borderId="23" applyNumberFormat="0" applyFill="0" applyAlignment="0" applyProtection="0"/>
    <xf numFmtId="0" fontId="71" fillId="0" borderId="20" applyNumberFormat="0" applyFill="0" applyAlignment="0" applyProtection="0">
      <alignment vertical="center"/>
    </xf>
    <xf numFmtId="181" fontId="75" fillId="0" borderId="12" applyNumberFormat="0" applyFill="0" applyAlignment="0" applyProtection="0">
      <alignment vertical="center"/>
    </xf>
    <xf numFmtId="181" fontId="76" fillId="0" borderId="12" applyNumberFormat="0" applyFill="0" applyAlignment="0" applyProtection="0"/>
    <xf numFmtId="181" fontId="77" fillId="0" borderId="24" applyNumberFormat="0" applyFill="0" applyAlignment="0" applyProtection="0"/>
    <xf numFmtId="0" fontId="76" fillId="0" borderId="12" applyNumberFormat="0" applyFill="0" applyAlignment="0" applyProtection="0"/>
    <xf numFmtId="181" fontId="16" fillId="0" borderId="5" applyNumberFormat="0" applyFill="0" applyAlignment="0" applyProtection="0"/>
    <xf numFmtId="181" fontId="78" fillId="0" borderId="5" applyNumberFormat="0" applyFill="0" applyAlignment="0" applyProtection="0"/>
    <xf numFmtId="181" fontId="79" fillId="0" borderId="12" applyNumberFormat="0" applyFill="0" applyAlignment="0" applyProtection="0"/>
    <xf numFmtId="0" fontId="75" fillId="0" borderId="12" applyNumberFormat="0" applyFill="0" applyAlignment="0" applyProtection="0">
      <alignment vertical="center"/>
    </xf>
    <xf numFmtId="181" fontId="80" fillId="0" borderId="25" applyNumberFormat="0" applyFill="0" applyAlignment="0" applyProtection="0">
      <alignment vertical="center"/>
    </xf>
    <xf numFmtId="181" fontId="81" fillId="0" borderId="25" applyNumberFormat="0" applyFill="0" applyAlignment="0" applyProtection="0"/>
    <xf numFmtId="181" fontId="82" fillId="0" borderId="26" applyNumberFormat="0" applyFill="0" applyAlignment="0" applyProtection="0"/>
    <xf numFmtId="0" fontId="81" fillId="0" borderId="25" applyNumberFormat="0" applyFill="0" applyAlignment="0" applyProtection="0"/>
    <xf numFmtId="181" fontId="17" fillId="0" borderId="27" applyNumberFormat="0" applyFill="0" applyAlignment="0" applyProtection="0"/>
    <xf numFmtId="181" fontId="17" fillId="0" borderId="28" applyNumberFormat="0" applyFill="0" applyAlignment="0" applyProtection="0"/>
    <xf numFmtId="181" fontId="82" fillId="0" borderId="29" applyNumberFormat="0" applyFill="0" applyAlignment="0" applyProtection="0"/>
    <xf numFmtId="181" fontId="83" fillId="0" borderId="13" applyNumberFormat="0" applyFill="0" applyAlignment="0" applyProtection="0"/>
    <xf numFmtId="0" fontId="80" fillId="0" borderId="25" applyNumberFormat="0" applyFill="0" applyAlignment="0" applyProtection="0">
      <alignment vertical="center"/>
    </xf>
    <xf numFmtId="181" fontId="80" fillId="0" borderId="0" applyNumberFormat="0" applyFill="0" applyBorder="0" applyAlignment="0" applyProtection="0">
      <alignment vertical="center"/>
    </xf>
    <xf numFmtId="181" fontId="81" fillId="0" borderId="0" applyNumberFormat="0" applyFill="0" applyBorder="0" applyAlignment="0" applyProtection="0"/>
    <xf numFmtId="181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81" fontId="17" fillId="0" borderId="0" applyNumberFormat="0" applyFill="0" applyBorder="0" applyAlignment="0" applyProtection="0"/>
    <xf numFmtId="181" fontId="83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181" fontId="84" fillId="0" borderId="0" applyNumberFormat="0" applyFill="0" applyBorder="0" applyAlignment="0" applyProtection="0">
      <alignment vertical="top"/>
      <protection locked="0"/>
    </xf>
    <xf numFmtId="181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81" fontId="86" fillId="0" borderId="0" applyNumberFormat="0" applyFill="0" applyBorder="0" applyAlignment="0" applyProtection="0">
      <alignment vertical="top"/>
      <protection locked="0"/>
    </xf>
    <xf numFmtId="181" fontId="87" fillId="0" borderId="0" applyNumberFormat="0" applyFill="0" applyBorder="0" applyAlignment="0" applyProtection="0">
      <alignment vertical="top"/>
      <protection locked="0"/>
    </xf>
    <xf numFmtId="10" fontId="68" fillId="43" borderId="1" applyNumberFormat="0" applyBorder="0" applyAlignment="0" applyProtection="0"/>
    <xf numFmtId="181" fontId="88" fillId="41" borderId="15" applyNumberFormat="0" applyAlignment="0" applyProtection="0">
      <alignment vertical="center"/>
    </xf>
    <xf numFmtId="181" fontId="89" fillId="41" borderId="15" applyNumberFormat="0" applyAlignment="0" applyProtection="0"/>
    <xf numFmtId="181" fontId="89" fillId="57" borderId="15" applyNumberFormat="0" applyAlignment="0" applyProtection="0"/>
    <xf numFmtId="0" fontId="89" fillId="41" borderId="15" applyNumberFormat="0" applyAlignment="0" applyProtection="0"/>
    <xf numFmtId="181" fontId="90" fillId="12" borderId="6" applyNumberFormat="0" applyAlignment="0" applyProtection="0"/>
    <xf numFmtId="181" fontId="91" fillId="26" borderId="15" applyNumberFormat="0" applyAlignment="0" applyProtection="0"/>
    <xf numFmtId="0" fontId="88" fillId="41" borderId="15" applyNumberFormat="0" applyAlignment="0" applyProtection="0">
      <alignment vertical="center"/>
    </xf>
    <xf numFmtId="181" fontId="92" fillId="0" borderId="30" applyNumberFormat="0" applyFill="0" applyAlignment="0" applyProtection="0">
      <alignment vertical="center"/>
    </xf>
    <xf numFmtId="181" fontId="93" fillId="0" borderId="30" applyNumberFormat="0" applyFill="0" applyAlignment="0" applyProtection="0"/>
    <xf numFmtId="181" fontId="94" fillId="0" borderId="31" applyNumberFormat="0" applyFill="0" applyAlignment="0" applyProtection="0"/>
    <xf numFmtId="0" fontId="93" fillId="0" borderId="30" applyNumberFormat="0" applyFill="0" applyAlignment="0" applyProtection="0"/>
    <xf numFmtId="181" fontId="95" fillId="0" borderId="8" applyNumberFormat="0" applyFill="0" applyAlignment="0" applyProtection="0"/>
    <xf numFmtId="181" fontId="96" fillId="0" borderId="14" applyNumberFormat="0" applyFill="0" applyAlignment="0" applyProtection="0"/>
    <xf numFmtId="0" fontId="92" fillId="0" borderId="30" applyNumberFormat="0" applyFill="0" applyAlignment="0" applyProtection="0">
      <alignment vertical="center"/>
    </xf>
    <xf numFmtId="181" fontId="31" fillId="94" borderId="32"/>
    <xf numFmtId="181" fontId="97" fillId="95" borderId="33">
      <alignment horizontal="center" wrapText="1"/>
    </xf>
    <xf numFmtId="195" fontId="98" fillId="95" borderId="33">
      <alignment horizontal="right" vertical="center"/>
    </xf>
    <xf numFmtId="181" fontId="97" fillId="95" borderId="0">
      <alignment wrapText="1"/>
    </xf>
    <xf numFmtId="181" fontId="98" fillId="95" borderId="33">
      <alignment horizontal="left" vertical="center" wrapText="1"/>
    </xf>
    <xf numFmtId="181" fontId="98" fillId="95" borderId="34">
      <alignment horizontal="center" vertical="center"/>
    </xf>
    <xf numFmtId="196" fontId="4" fillId="32" borderId="0"/>
    <xf numFmtId="181" fontId="99" fillId="57" borderId="0" applyNumberFormat="0" applyBorder="0" applyAlignment="0" applyProtection="0">
      <alignment vertical="center"/>
    </xf>
    <xf numFmtId="181" fontId="100" fillId="57" borderId="0" applyNumberFormat="0" applyBorder="0" applyAlignment="0" applyProtection="0"/>
    <xf numFmtId="181" fontId="101" fillId="57" borderId="0" applyNumberFormat="0" applyBorder="0" applyAlignment="0" applyProtection="0"/>
    <xf numFmtId="0" fontId="100" fillId="57" borderId="0" applyNumberFormat="0" applyBorder="0" applyAlignment="0" applyProtection="0"/>
    <xf numFmtId="181" fontId="102" fillId="17" borderId="0" applyNumberFormat="0" applyBorder="0" applyAlignment="0" applyProtection="0"/>
    <xf numFmtId="181" fontId="103" fillId="26" borderId="0" applyNumberFormat="0" applyBorder="0" applyAlignment="0" applyProtection="0"/>
    <xf numFmtId="0" fontId="99" fillId="57" borderId="0" applyNumberFormat="0" applyBorder="0" applyAlignment="0" applyProtection="0">
      <alignment vertical="center"/>
    </xf>
    <xf numFmtId="181" fontId="4" fillId="96" borderId="0" applyNumberFormat="0" applyFont="0" applyBorder="0" applyAlignment="0" applyProtection="0"/>
    <xf numFmtId="0" fontId="4" fillId="96" borderId="0" applyNumberFormat="0" applyFont="0" applyBorder="0" applyAlignment="0" applyProtection="0"/>
    <xf numFmtId="183" fontId="4" fillId="96" borderId="0" applyNumberFormat="0" applyFont="0" applyBorder="0" applyAlignment="0" applyProtection="0"/>
    <xf numFmtId="181" fontId="4" fillId="10" borderId="0" applyNumberFormat="0" applyFont="0" applyBorder="0" applyAlignment="0" applyProtection="0"/>
    <xf numFmtId="0" fontId="4" fillId="10" borderId="0" applyNumberFormat="0" applyFont="0" applyBorder="0" applyAlignment="0" applyProtection="0"/>
    <xf numFmtId="183" fontId="4" fillId="10" borderId="0" applyNumberFormat="0" applyFont="0" applyBorder="0" applyAlignment="0" applyProtection="0"/>
    <xf numFmtId="37" fontId="104" fillId="0" borderId="0"/>
    <xf numFmtId="181" fontId="4" fillId="26" borderId="0" applyNumberFormat="0" applyFont="0" applyBorder="0" applyAlignment="0" applyProtection="0"/>
    <xf numFmtId="0" fontId="4" fillId="26" borderId="0" applyNumberFormat="0" applyFont="0" applyBorder="0" applyAlignment="0" applyProtection="0"/>
    <xf numFmtId="181" fontId="29" fillId="0" borderId="0">
      <protection hidden="1"/>
    </xf>
    <xf numFmtId="197" fontId="105" fillId="0" borderId="0"/>
    <xf numFmtId="181" fontId="7" fillId="0" borderId="0"/>
    <xf numFmtId="181" fontId="31" fillId="0" borderId="0"/>
    <xf numFmtId="184" fontId="59" fillId="0" borderId="0" applyFont="0" applyFill="0" applyBorder="0" applyAlignment="0" applyProtection="0"/>
    <xf numFmtId="181" fontId="12" fillId="0" borderId="0">
      <alignment vertical="center"/>
    </xf>
    <xf numFmtId="181" fontId="35" fillId="0" borderId="0">
      <alignment vertical="center"/>
    </xf>
    <xf numFmtId="0" fontId="29" fillId="0" borderId="0" applyProtection="0"/>
    <xf numFmtId="181" fontId="7" fillId="0" borderId="0">
      <alignment vertical="center"/>
    </xf>
    <xf numFmtId="181" fontId="23" fillId="0" borderId="0"/>
    <xf numFmtId="181" fontId="18" fillId="0" borderId="0">
      <alignment vertical="top"/>
    </xf>
    <xf numFmtId="183" fontId="18" fillId="0" borderId="0">
      <alignment vertical="top"/>
    </xf>
    <xf numFmtId="0" fontId="18" fillId="0" borderId="0">
      <alignment vertical="top"/>
    </xf>
    <xf numFmtId="183" fontId="18" fillId="0" borderId="0"/>
    <xf numFmtId="181" fontId="34" fillId="0" borderId="0"/>
    <xf numFmtId="181" fontId="106" fillId="0" borderId="0"/>
    <xf numFmtId="0" fontId="18" fillId="0" borderId="0"/>
    <xf numFmtId="181" fontId="107" fillId="0" borderId="0"/>
    <xf numFmtId="181" fontId="58" fillId="0" borderId="0"/>
    <xf numFmtId="181" fontId="4" fillId="0" borderId="0">
      <alignment vertical="top"/>
    </xf>
    <xf numFmtId="181" fontId="18" fillId="0" borderId="0">
      <alignment vertical="center"/>
    </xf>
    <xf numFmtId="0" fontId="12" fillId="0" borderId="0"/>
    <xf numFmtId="181" fontId="59" fillId="0" borderId="0"/>
    <xf numFmtId="181" fontId="6" fillId="0" borderId="0"/>
    <xf numFmtId="181" fontId="108" fillId="0" borderId="0"/>
    <xf numFmtId="183" fontId="12" fillId="0" borderId="0"/>
    <xf numFmtId="0" fontId="12" fillId="0" borderId="0">
      <alignment vertical="center"/>
    </xf>
    <xf numFmtId="181" fontId="3" fillId="0" borderId="0"/>
    <xf numFmtId="183" fontId="35" fillId="0" borderId="0"/>
    <xf numFmtId="181" fontId="109" fillId="0" borderId="0"/>
    <xf numFmtId="0" fontId="109" fillId="0" borderId="0"/>
    <xf numFmtId="181" fontId="28" fillId="0" borderId="0">
      <alignment vertical="center"/>
    </xf>
    <xf numFmtId="181" fontId="34" fillId="0" borderId="0">
      <alignment vertical="center"/>
    </xf>
    <xf numFmtId="183" fontId="12" fillId="0" borderId="0">
      <alignment vertical="center"/>
    </xf>
    <xf numFmtId="0" fontId="4" fillId="0" borderId="0" applyFont="0" applyFill="0" applyBorder="0" applyAlignment="0" applyProtection="0"/>
    <xf numFmtId="181" fontId="35" fillId="43" borderId="35" applyNumberFormat="0" applyFont="0" applyAlignment="0" applyProtection="0"/>
    <xf numFmtId="181" fontId="35" fillId="32" borderId="35" applyNumberFormat="0" applyFont="0" applyAlignment="0" applyProtection="0"/>
    <xf numFmtId="0" fontId="35" fillId="43" borderId="35" applyNumberFormat="0" applyFont="0" applyAlignment="0" applyProtection="0"/>
    <xf numFmtId="181" fontId="4" fillId="9" borderId="10" applyNumberFormat="0" applyFont="0" applyAlignment="0" applyProtection="0"/>
    <xf numFmtId="181" fontId="18" fillId="43" borderId="35" applyNumberFormat="0" applyFont="0" applyAlignment="0" applyProtection="0">
      <alignment vertical="center"/>
    </xf>
    <xf numFmtId="181" fontId="18" fillId="43" borderId="35" applyNumberFormat="0" applyFont="0" applyAlignment="0" applyProtection="0"/>
    <xf numFmtId="181" fontId="106" fillId="32" borderId="35" applyNumberFormat="0" applyFont="0" applyAlignment="0" applyProtection="0"/>
    <xf numFmtId="0" fontId="18" fillId="43" borderId="35" applyNumberFormat="0" applyFont="0" applyAlignment="0" applyProtection="0"/>
    <xf numFmtId="0" fontId="18" fillId="43" borderId="35" applyNumberFormat="0" applyFont="0" applyAlignment="0" applyProtection="0">
      <alignment vertical="center"/>
    </xf>
    <xf numFmtId="181" fontId="4" fillId="43" borderId="35" applyNumberFormat="0" applyFont="0" applyAlignment="0" applyProtection="0"/>
    <xf numFmtId="181" fontId="4" fillId="32" borderId="35" applyNumberFormat="0" applyFont="0" applyAlignment="0" applyProtection="0"/>
    <xf numFmtId="0" fontId="4" fillId="43" borderId="35" applyNumberFormat="0" applyFont="0" applyAlignment="0" applyProtection="0"/>
    <xf numFmtId="181" fontId="12" fillId="9" borderId="10" applyNumberFormat="0" applyFont="0" applyAlignment="0" applyProtection="0"/>
    <xf numFmtId="181" fontId="110" fillId="0" borderId="0" applyNumberFormat="0" applyFill="0" applyBorder="0" applyAlignment="0" applyProtection="0"/>
    <xf numFmtId="181" fontId="111" fillId="26" borderId="36" applyNumberFormat="0" applyAlignment="0" applyProtection="0">
      <alignment vertical="center"/>
    </xf>
    <xf numFmtId="181" fontId="112" fillId="26" borderId="36" applyNumberFormat="0" applyAlignment="0" applyProtection="0"/>
    <xf numFmtId="181" fontId="112" fillId="32" borderId="36" applyNumberFormat="0" applyAlignment="0" applyProtection="0"/>
    <xf numFmtId="0" fontId="112" fillId="26" borderId="36" applyNumberFormat="0" applyAlignment="0" applyProtection="0"/>
    <xf numFmtId="181" fontId="113" fillId="13" borderId="7" applyNumberFormat="0" applyAlignment="0" applyProtection="0"/>
    <xf numFmtId="181" fontId="61" fillId="26" borderId="32" applyNumberFormat="0" applyAlignment="0" applyProtection="0"/>
    <xf numFmtId="0" fontId="111" fillId="26" borderId="36" applyNumberFormat="0" applyAlignment="0" applyProtection="0">
      <alignment vertical="center"/>
    </xf>
    <xf numFmtId="188" fontId="46" fillId="0" borderId="0" applyFont="0" applyFill="0" applyBorder="0" applyAlignment="0" applyProtection="0"/>
    <xf numFmtId="198" fontId="46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11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59" fillId="0" borderId="0" applyFont="0" applyFill="0" applyBorder="0" applyAlignment="0" applyProtection="0"/>
    <xf numFmtId="199" fontId="116" fillId="0" borderId="0">
      <alignment horizontal="center" vertical="top"/>
    </xf>
    <xf numFmtId="200" fontId="116" fillId="0" borderId="0">
      <alignment horizontal="center" vertical="top"/>
    </xf>
    <xf numFmtId="199" fontId="116" fillId="0" borderId="0">
      <alignment horizontal="left" vertical="top"/>
    </xf>
    <xf numFmtId="201" fontId="116" fillId="0" borderId="0">
      <alignment horizontal="right" vertical="top"/>
    </xf>
    <xf numFmtId="181" fontId="117" fillId="0" borderId="0" applyNumberFormat="0" applyFill="0" applyBorder="0" applyAlignment="0" applyProtection="0"/>
    <xf numFmtId="49" fontId="35" fillId="26" borderId="37" applyAlignment="0">
      <protection locked="0"/>
    </xf>
    <xf numFmtId="181" fontId="4" fillId="97" borderId="0" applyNumberFormat="0" applyFont="0" applyBorder="0" applyAlignment="0" applyProtection="0"/>
    <xf numFmtId="0" fontId="4" fillId="97" borderId="0" applyNumberFormat="0" applyFont="0" applyBorder="0" applyAlignment="0" applyProtection="0"/>
    <xf numFmtId="183" fontId="4" fillId="97" borderId="0" applyNumberFormat="0" applyFont="0" applyBorder="0" applyAlignment="0" applyProtection="0"/>
    <xf numFmtId="181" fontId="118" fillId="0" borderId="0" applyNumberFormat="0" applyFill="0" applyBorder="0" applyAlignment="0" applyProtection="0"/>
    <xf numFmtId="181" fontId="119" fillId="26" borderId="38" applyNumberFormat="0" applyFont="0" applyBorder="0" applyAlignment="0">
      <alignment horizontal="center"/>
    </xf>
    <xf numFmtId="181" fontId="34" fillId="49" borderId="0" applyNumberFormat="0" applyFont="0" applyBorder="0" applyAlignment="0" applyProtection="0">
      <alignment vertical="center"/>
    </xf>
    <xf numFmtId="0" fontId="34" fillId="49" borderId="0" applyNumberFormat="0" applyFont="0" applyBorder="0" applyAlignment="0" applyProtection="0">
      <alignment vertical="center"/>
    </xf>
    <xf numFmtId="183" fontId="34" fillId="49" borderId="0" applyNumberFormat="0" applyFont="0" applyBorder="0" applyAlignment="0" applyProtection="0">
      <alignment vertical="center"/>
    </xf>
    <xf numFmtId="49" fontId="31" fillId="0" borderId="0" applyFill="0" applyBorder="0" applyAlignment="0"/>
    <xf numFmtId="202" fontId="46" fillId="0" borderId="0" applyFill="0" applyBorder="0" applyAlignment="0"/>
    <xf numFmtId="203" fontId="46" fillId="0" borderId="0" applyFill="0" applyBorder="0" applyAlignment="0"/>
    <xf numFmtId="181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181" fontId="120" fillId="0" borderId="0" applyNumberFormat="0" applyFill="0" applyBorder="0" applyAlignment="0" applyProtection="0">
      <alignment vertical="center"/>
    </xf>
    <xf numFmtId="181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181" fontId="122" fillId="0" borderId="0" applyNumberFormat="0" applyFill="0" applyBorder="0" applyAlignment="0" applyProtection="0"/>
    <xf numFmtId="181" fontId="123" fillId="0" borderId="0" applyNumberFormat="0" applyFill="0" applyBorder="0" applyAlignment="0" applyProtection="0"/>
    <xf numFmtId="0" fontId="120" fillId="0" borderId="0" applyNumberFormat="0" applyFill="0" applyBorder="0" applyAlignment="0" applyProtection="0">
      <alignment vertical="center"/>
    </xf>
    <xf numFmtId="181" fontId="124" fillId="0" borderId="39" applyNumberFormat="0" applyFill="0" applyAlignment="0" applyProtection="0">
      <alignment vertical="center"/>
    </xf>
    <xf numFmtId="181" fontId="61" fillId="0" borderId="39" applyNumberFormat="0" applyFill="0" applyAlignment="0" applyProtection="0"/>
    <xf numFmtId="181" fontId="61" fillId="0" borderId="40" applyNumberFormat="0" applyFill="0" applyAlignment="0" applyProtection="0"/>
    <xf numFmtId="0" fontId="61" fillId="0" borderId="39" applyNumberFormat="0" applyFill="0" applyAlignment="0" applyProtection="0"/>
    <xf numFmtId="181" fontId="125" fillId="0" borderId="11" applyNumberFormat="0" applyFill="0" applyAlignment="0" applyProtection="0"/>
    <xf numFmtId="181" fontId="125" fillId="0" borderId="41" applyNumberFormat="0" applyFill="0" applyAlignment="0" applyProtection="0"/>
    <xf numFmtId="181" fontId="61" fillId="0" borderId="41" applyNumberFormat="0" applyFill="0" applyAlignment="0" applyProtection="0"/>
    <xf numFmtId="181" fontId="61" fillId="0" borderId="42" applyNumberFormat="0" applyFill="0" applyAlignment="0" applyProtection="0"/>
    <xf numFmtId="0" fontId="124" fillId="0" borderId="39" applyNumberFormat="0" applyFill="0" applyAlignment="0" applyProtection="0">
      <alignment vertical="center"/>
    </xf>
    <xf numFmtId="181" fontId="126" fillId="0" borderId="0" applyNumberFormat="0" applyFill="0" applyBorder="0" applyAlignment="0" applyProtection="0">
      <alignment vertical="center"/>
    </xf>
    <xf numFmtId="181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81" fontId="14" fillId="0" borderId="0" applyNumberFormat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1" fontId="127" fillId="0" borderId="0" applyNumberFormat="0" applyFill="0" applyBorder="0" applyAlignment="0" applyProtection="0">
      <alignment vertical="center"/>
    </xf>
    <xf numFmtId="181" fontId="128" fillId="0" borderId="12" applyNumberFormat="0" applyFill="0" applyAlignment="0" applyProtection="0"/>
    <xf numFmtId="181" fontId="129" fillId="0" borderId="25" applyNumberFormat="0" applyFill="0" applyAlignment="0" applyProtection="0"/>
    <xf numFmtId="181" fontId="129" fillId="0" borderId="0" applyNumberFormat="0" applyFill="0" applyBorder="0" applyAlignment="0" applyProtection="0"/>
    <xf numFmtId="181" fontId="130" fillId="0" borderId="20" applyNumberFormat="0" applyFill="0" applyAlignment="0" applyProtection="0">
      <alignment vertical="center"/>
    </xf>
    <xf numFmtId="181" fontId="130" fillId="0" borderId="20" applyNumberFormat="0" applyFill="0" applyAlignment="0" applyProtection="0"/>
    <xf numFmtId="181" fontId="128" fillId="0" borderId="12" applyNumberFormat="0" applyFill="0" applyAlignment="0" applyProtection="0">
      <alignment vertical="center"/>
    </xf>
    <xf numFmtId="181" fontId="75" fillId="0" borderId="12" applyProtection="0"/>
    <xf numFmtId="181" fontId="129" fillId="0" borderId="25" applyNumberFormat="0" applyFill="0" applyAlignment="0" applyProtection="0">
      <alignment vertical="center"/>
    </xf>
    <xf numFmtId="181" fontId="80" fillId="0" borderId="25" applyProtection="0"/>
    <xf numFmtId="181" fontId="129" fillId="0" borderId="0" applyNumberFormat="0" applyFill="0" applyBorder="0" applyAlignment="0" applyProtection="0">
      <alignment vertical="center"/>
    </xf>
    <xf numFmtId="181" fontId="80" fillId="0" borderId="0" applyProtection="0"/>
    <xf numFmtId="181" fontId="127" fillId="0" borderId="0" applyNumberFormat="0" applyFill="0" applyBorder="0" applyAlignment="0" applyProtection="0"/>
    <xf numFmtId="181" fontId="131" fillId="37" borderId="0" applyNumberFormat="0" applyBorder="0" applyAlignment="0" applyProtection="0"/>
    <xf numFmtId="181" fontId="43" fillId="37" borderId="0" applyNumberFormat="0" applyFont="0" applyBorder="0" applyAlignment="0" applyProtection="0"/>
    <xf numFmtId="181" fontId="42" fillId="37" borderId="0" applyNumberFormat="0" applyFont="0" applyBorder="0" applyAlignment="0" applyProtection="0">
      <alignment vertical="center"/>
    </xf>
    <xf numFmtId="181" fontId="42" fillId="26" borderId="0" applyNumberFormat="0" applyBorder="0" applyAlignment="0" applyProtection="0">
      <alignment vertical="center"/>
    </xf>
    <xf numFmtId="181" fontId="42" fillId="98" borderId="0" applyNumberFormat="0" applyBorder="0" applyAlignment="0" applyProtection="0"/>
    <xf numFmtId="0" fontId="42" fillId="98" borderId="0" applyNumberFormat="0" applyBorder="0" applyAlignment="0" applyProtection="0"/>
    <xf numFmtId="181" fontId="42" fillId="37" borderId="0" applyNumberFormat="0" applyBorder="0" applyAlignment="0" applyProtection="0"/>
    <xf numFmtId="181" fontId="42" fillId="37" borderId="0" applyProtection="0">
      <alignment vertical="center"/>
    </xf>
    <xf numFmtId="181" fontId="43" fillId="37" borderId="0" applyNumberFormat="0" applyBorder="0" applyAlignment="0" applyProtection="0">
      <alignment vertical="center"/>
    </xf>
    <xf numFmtId="181" fontId="132" fillId="37" borderId="0" applyNumberFormat="0" applyBorder="0" applyAlignment="0" applyProtection="0"/>
    <xf numFmtId="181" fontId="133" fillId="37" borderId="0" applyNumberFormat="0" applyBorder="0" applyAlignment="0" applyProtection="0">
      <alignment vertical="center"/>
    </xf>
    <xf numFmtId="181" fontId="18" fillId="0" borderId="0" applyProtection="0"/>
    <xf numFmtId="181" fontId="134" fillId="0" borderId="0"/>
    <xf numFmtId="0" fontId="18" fillId="0" borderId="0">
      <alignment vertical="center"/>
    </xf>
    <xf numFmtId="181" fontId="18" fillId="0" borderId="0" applyProtection="0">
      <alignment vertical="top"/>
    </xf>
    <xf numFmtId="0" fontId="3" fillId="0" borderId="0"/>
    <xf numFmtId="0" fontId="23" fillId="0" borderId="0">
      <alignment vertical="center"/>
    </xf>
    <xf numFmtId="181" fontId="135" fillId="0" borderId="0" applyNumberFormat="0" applyFill="0" applyBorder="0" applyAlignment="0" applyProtection="0">
      <alignment vertical="top"/>
      <protection locked="0"/>
    </xf>
    <xf numFmtId="181" fontId="41" fillId="78" borderId="0" applyNumberFormat="0" applyBorder="0" applyAlignment="0" applyProtection="0">
      <alignment vertical="center"/>
    </xf>
    <xf numFmtId="181" fontId="41" fillId="78" borderId="0" applyNumberFormat="0" applyBorder="0" applyAlignment="0" applyProtection="0"/>
    <xf numFmtId="181" fontId="41" fillId="28" borderId="0" applyNumberFormat="0" applyBorder="0" applyAlignment="0" applyProtection="0">
      <alignment vertical="center"/>
    </xf>
    <xf numFmtId="181" fontId="41" fillId="83" borderId="0" applyNumberFormat="0" applyBorder="0" applyAlignment="0" applyProtection="0"/>
    <xf numFmtId="181" fontId="41" fillId="85" borderId="0" applyNumberFormat="0" applyBorder="0" applyAlignment="0" applyProtection="0">
      <alignment vertical="center"/>
    </xf>
    <xf numFmtId="181" fontId="41" fillId="68" borderId="0" applyNumberFormat="0" applyBorder="0" applyAlignment="0" applyProtection="0">
      <alignment vertical="center"/>
    </xf>
    <xf numFmtId="181" fontId="41" fillId="68" borderId="0" applyNumberFormat="0" applyBorder="0" applyAlignment="0" applyProtection="0"/>
    <xf numFmtId="181" fontId="41" fillId="62" borderId="0" applyNumberFormat="0" applyBorder="0" applyAlignment="0" applyProtection="0">
      <alignment vertical="center"/>
    </xf>
    <xf numFmtId="181" fontId="41" fillId="63" borderId="0" applyNumberFormat="0" applyBorder="0" applyAlignment="0" applyProtection="0">
      <alignment vertical="center"/>
    </xf>
    <xf numFmtId="181" fontId="66" fillId="42" borderId="0" applyNumberFormat="0" applyFont="0" applyBorder="0" applyAlignment="0" applyProtection="0"/>
    <xf numFmtId="181" fontId="65" fillId="42" borderId="0" applyNumberFormat="0" applyFont="0" applyBorder="0" applyAlignment="0" applyProtection="0">
      <alignment vertical="center"/>
    </xf>
    <xf numFmtId="0" fontId="67" fillId="15" borderId="0" applyNumberFormat="0" applyBorder="0" applyAlignment="0" applyProtection="0"/>
    <xf numFmtId="181" fontId="136" fillId="42" borderId="0" applyNumberFormat="0" applyBorder="0" applyAlignment="0" applyProtection="0">
      <alignment vertical="center"/>
    </xf>
    <xf numFmtId="181" fontId="65" fillId="26" borderId="0" applyNumberFormat="0" applyBorder="0" applyAlignment="0" applyProtection="0">
      <alignment vertical="center"/>
    </xf>
    <xf numFmtId="181" fontId="65" fillId="99" borderId="0" applyNumberFormat="0" applyBorder="0" applyAlignment="0" applyProtection="0"/>
    <xf numFmtId="0" fontId="65" fillId="99" borderId="0" applyNumberFormat="0" applyBorder="0" applyAlignment="0" applyProtection="0"/>
    <xf numFmtId="181" fontId="65" fillId="42" borderId="0" applyNumberFormat="0" applyBorder="0" applyAlignment="0" applyProtection="0"/>
    <xf numFmtId="181" fontId="65" fillId="42" borderId="0" applyProtection="0">
      <alignment vertical="center"/>
    </xf>
    <xf numFmtId="181" fontId="65" fillId="42" borderId="0" applyProtection="0"/>
    <xf numFmtId="181" fontId="66" fillId="42" borderId="0" applyNumberFormat="0" applyBorder="0" applyAlignment="0" applyProtection="0">
      <alignment vertical="center"/>
    </xf>
    <xf numFmtId="181" fontId="65" fillId="78" borderId="0" applyNumberFormat="0" applyBorder="0" applyAlignment="0" applyProtection="0">
      <alignment vertical="center"/>
    </xf>
    <xf numFmtId="181" fontId="137" fillId="42" borderId="0" applyNumberFormat="0" applyBorder="0" applyAlignment="0" applyProtection="0"/>
    <xf numFmtId="181" fontId="138" fillId="0" borderId="39" applyNumberFormat="0" applyFill="0" applyAlignment="0" applyProtection="0"/>
    <xf numFmtId="181" fontId="139" fillId="37" borderId="0" applyNumberFormat="0" applyBorder="0" applyAlignment="0" applyProtection="0">
      <alignment vertical="center"/>
    </xf>
    <xf numFmtId="181" fontId="42" fillId="37" borderId="0" applyProtection="0"/>
    <xf numFmtId="181" fontId="140" fillId="37" borderId="0" applyNumberFormat="0" applyBorder="0" applyAlignment="0" applyProtection="0">
      <alignment vertical="center"/>
    </xf>
    <xf numFmtId="181" fontId="131" fillId="37" borderId="0" applyNumberFormat="0" applyBorder="0" applyAlignment="0" applyProtection="0">
      <alignment vertical="center"/>
    </xf>
    <xf numFmtId="204" fontId="18" fillId="0" borderId="0" applyFont="0" applyFill="0" applyBorder="0" applyAlignment="0" applyProtection="0"/>
    <xf numFmtId="182" fontId="18" fillId="0" borderId="0" applyBorder="0" applyProtection="0">
      <alignment vertical="center"/>
    </xf>
    <xf numFmtId="205" fontId="4" fillId="0" borderId="0" applyFont="0" applyFill="0" applyBorder="0" applyAlignment="0" applyProtection="0"/>
    <xf numFmtId="181" fontId="141" fillId="26" borderId="15" applyNumberFormat="0" applyAlignment="0" applyProtection="0"/>
    <xf numFmtId="181" fontId="141" fillId="26" borderId="15" applyNumberFormat="0" applyAlignment="0" applyProtection="0">
      <alignment vertical="center"/>
    </xf>
    <xf numFmtId="181" fontId="47" fillId="26" borderId="15" applyProtection="0"/>
    <xf numFmtId="181" fontId="18" fillId="57" borderId="35" applyNumberFormat="0" applyFont="0" applyAlignment="0" applyProtection="0"/>
    <xf numFmtId="181" fontId="142" fillId="89" borderId="16" applyNumberFormat="0" applyAlignment="0" applyProtection="0">
      <alignment vertical="center"/>
    </xf>
    <xf numFmtId="181" fontId="142" fillId="89" borderId="16" applyNumberFormat="0" applyAlignment="0" applyProtection="0"/>
    <xf numFmtId="181" fontId="143" fillId="0" borderId="0" applyNumberFormat="0" applyFill="0" applyBorder="0" applyAlignment="0" applyProtection="0">
      <alignment vertical="center"/>
    </xf>
    <xf numFmtId="181" fontId="143" fillId="0" borderId="0" applyNumberFormat="0" applyFill="0" applyBorder="0" applyAlignment="0" applyProtection="0"/>
    <xf numFmtId="181" fontId="144" fillId="0" borderId="30" applyNumberFormat="0" applyFill="0" applyAlignment="0" applyProtection="0">
      <alignment vertical="center"/>
    </xf>
    <xf numFmtId="181" fontId="144" fillId="0" borderId="30" applyNumberFormat="0" applyFill="0" applyAlignment="0" applyProtection="0"/>
    <xf numFmtId="181" fontId="136" fillId="42" borderId="0" applyNumberFormat="0" applyBorder="0" applyAlignment="0" applyProtection="0"/>
    <xf numFmtId="206" fontId="18" fillId="0" borderId="0" applyFont="0" applyFill="0" applyBorder="0" applyAlignment="0" applyProtection="0"/>
    <xf numFmtId="207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209" fontId="18" fillId="0" borderId="0" applyFont="0" applyFill="0" applyBorder="0" applyAlignment="0" applyProtection="0"/>
    <xf numFmtId="181" fontId="56" fillId="0" borderId="0"/>
    <xf numFmtId="41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210" fontId="28" fillId="0" borderId="0" applyFont="0" applyFill="0" applyBorder="0" applyAlignment="0" applyProtection="0"/>
    <xf numFmtId="211" fontId="2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181" fontId="145" fillId="0" borderId="0"/>
    <xf numFmtId="0" fontId="38" fillId="7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85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181" fontId="99" fillId="57" borderId="0" applyNumberFormat="0" applyFont="0" applyBorder="0" applyAlignment="0" applyProtection="0">
      <alignment vertical="center"/>
    </xf>
    <xf numFmtId="181" fontId="146" fillId="26" borderId="36" applyNumberFormat="0" applyAlignment="0" applyProtection="0">
      <alignment vertical="center"/>
    </xf>
    <xf numFmtId="181" fontId="146" fillId="26" borderId="36" applyNumberFormat="0" applyAlignment="0" applyProtection="0"/>
    <xf numFmtId="181" fontId="147" fillId="41" borderId="15" applyNumberFormat="0" applyAlignment="0" applyProtection="0">
      <alignment vertical="center"/>
    </xf>
    <xf numFmtId="181" fontId="147" fillId="41" borderId="15" applyNumberFormat="0" applyAlignment="0" applyProtection="0"/>
    <xf numFmtId="181" fontId="148" fillId="0" borderId="0" applyNumberFormat="0" applyFill="0" applyBorder="0" applyAlignment="0" applyProtection="0">
      <alignment vertical="center"/>
    </xf>
    <xf numFmtId="181" fontId="148" fillId="0" borderId="0" applyNumberFormat="0" applyFill="0" applyBorder="0" applyAlignment="0" applyProtection="0"/>
    <xf numFmtId="212" fontId="4" fillId="0" borderId="0"/>
    <xf numFmtId="181" fontId="4" fillId="0" borderId="0">
      <alignment vertical="center"/>
    </xf>
    <xf numFmtId="181" fontId="149" fillId="57" borderId="0" applyNumberFormat="0" applyBorder="0" applyAlignment="0" applyProtection="0">
      <alignment vertical="center"/>
    </xf>
    <xf numFmtId="181" fontId="99" fillId="57" borderId="0" applyProtection="0"/>
    <xf numFmtId="181" fontId="149" fillId="43" borderId="0" applyNumberFormat="0" applyBorder="0" applyAlignment="0" applyProtection="0"/>
    <xf numFmtId="181" fontId="34" fillId="43" borderId="35" applyNumberFormat="0" applyFont="0" applyAlignment="0" applyProtection="0">
      <alignment vertical="center"/>
    </xf>
    <xf numFmtId="38" fontId="150" fillId="0" borderId="0" applyFont="0" applyFill="0" applyBorder="0" applyAlignment="0" applyProtection="0"/>
    <xf numFmtId="40" fontId="150" fillId="0" borderId="0" applyFont="0" applyFill="0" applyBorder="0" applyAlignment="0" applyProtection="0"/>
    <xf numFmtId="181" fontId="150" fillId="0" borderId="0" applyFont="0" applyFill="0" applyBorder="0" applyAlignment="0" applyProtection="0"/>
    <xf numFmtId="181" fontId="151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2" fillId="8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6" borderId="1" xfId="1" applyNumberFormat="1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177" fontId="2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7" borderId="1" xfId="0" applyFont="1" applyFill="1" applyBorder="1" applyAlignment="1">
      <alignment wrapText="1"/>
    </xf>
    <xf numFmtId="49" fontId="3" fillId="7" borderId="1" xfId="0" applyNumberFormat="1" applyFont="1" applyFill="1" applyBorder="1" applyAlignment="1">
      <alignment wrapText="1"/>
    </xf>
    <xf numFmtId="177" fontId="8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horizontal="right"/>
    </xf>
    <xf numFmtId="0" fontId="0" fillId="2" borderId="1" xfId="0" applyNumberFormat="1" applyFill="1" applyBorder="1" applyAlignment="1">
      <alignment wrapText="1"/>
    </xf>
  </cellXfs>
  <cellStyles count="587">
    <cellStyle name=" 1" xfId="12"/>
    <cellStyle name=" 1 9" xfId="13"/>
    <cellStyle name=" 3]_x000a__x000a_Zoomed=1_x000a__x000a_Row=128_x000a__x000a_Column=101_x000a__x000a_Height=300_x000a__x000a_Width=301_x000a__x000a_FontName=System_x000a__x000a_FontStyle=1_x000a__x000a_FontSize=12_x000a__x000a_PrtFontNa" xfId="14"/>
    <cellStyle name="$" xfId="15"/>
    <cellStyle name="?" xfId="16"/>
    <cellStyle name="??" xfId="17"/>
    <cellStyle name="?? 2" xfId="18"/>
    <cellStyle name="?? 3" xfId="19"/>
    <cellStyle name="?? 4" xfId="20"/>
    <cellStyle name="?? 5" xfId="21"/>
    <cellStyle name="????" xfId="22"/>
    <cellStyle name="?????" xfId="23"/>
    <cellStyle name="?????? 1" xfId="24"/>
    <cellStyle name="?????? 2" xfId="25"/>
    <cellStyle name="?????? 3" xfId="26"/>
    <cellStyle name="?????? 4" xfId="27"/>
    <cellStyle name="?????? 5" xfId="28"/>
    <cellStyle name="??_Ecom MP Fall 2012 CCD - Coverlet 6pc set-5 21" xfId="29"/>
    <cellStyle name="_1_1" xfId="30"/>
    <cellStyle name="_18" xfId="31"/>
    <cellStyle name="_Anna's Linen Electric 90105 8" xfId="32"/>
    <cellStyle name="_Anna's Linen Electric 90105_CCD -WM BHG BLANKET 2013-12-20" xfId="33"/>
    <cellStyle name="_Book1 10" xfId="34"/>
    <cellStyle name="_BUYPLAN" xfId="35"/>
    <cellStyle name="_Chairs" xfId="36"/>
    <cellStyle name="_duckwall and gordman order margin review- 80701 14" xfId="37"/>
    <cellStyle name="_duckwall and gordman order margin review- 80701 2 6" xfId="38"/>
    <cellStyle name="_duckwall and gordman order margin review- 80701_CCD -WM BHG BLANKET 2013-12-20" xfId="39"/>
    <cellStyle name="_duckwall and gordman order margin review- 80701_Consolidated Price quote sheet" xfId="40"/>
    <cellStyle name="_HP Accent Chairs Pricing 101014 8" xfId="41"/>
    <cellStyle name="_JLA-Sears 24 SC Roll-out  Projected Forecast REV 5-7-11" xfId="42"/>
    <cellStyle name="_Mix and Max production plan WK201048_production 4" xfId="43"/>
    <cellStyle name="_Table_Product_2011Spring 5" xfId="44"/>
    <cellStyle name="20% - ?????? 1" xfId="45"/>
    <cellStyle name="20% - ?????? 5" xfId="46"/>
    <cellStyle name="20% - Accent1 10" xfId="47"/>
    <cellStyle name="20% - Accent1 14" xfId="48"/>
    <cellStyle name="20% - Accent1 2 12" xfId="49"/>
    <cellStyle name="20% - Accent1 2 13" xfId="50"/>
    <cellStyle name="20% - Accent1 2 2 10" xfId="51"/>
    <cellStyle name="20% - Accent1 3" xfId="52"/>
    <cellStyle name="20% - Accent1 3 2 2" xfId="53"/>
    <cellStyle name="20% - Accent1 3 2 2 2" xfId="54"/>
    <cellStyle name="20% - Accent2 10" xfId="55"/>
    <cellStyle name="20% - Accent2 14" xfId="56"/>
    <cellStyle name="20% - Accent2 2 12" xfId="57"/>
    <cellStyle name="20% - Accent2 2 13" xfId="58"/>
    <cellStyle name="20% - Accent2 3" xfId="59"/>
    <cellStyle name="20% - Accent2 3 2 2" xfId="60"/>
    <cellStyle name="20% - Accent2 3 2 2 2" xfId="61"/>
    <cellStyle name="20% - Accent3 10" xfId="62"/>
    <cellStyle name="20% - Accent3 14" xfId="63"/>
    <cellStyle name="20% - Accent3 2 12" xfId="64"/>
    <cellStyle name="20% - Accent3 2 13" xfId="65"/>
    <cellStyle name="20% - Accent3 3" xfId="66"/>
    <cellStyle name="20% - Accent3 3 2 2" xfId="67"/>
    <cellStyle name="20% - Accent3 3 2 2 2" xfId="68"/>
    <cellStyle name="20% - Accent4 10" xfId="69"/>
    <cellStyle name="20% - Accent4 14" xfId="70"/>
    <cellStyle name="20% - Accent4 2 12" xfId="71"/>
    <cellStyle name="20% - Accent4 2 13" xfId="72"/>
    <cellStyle name="20% - Accent4 3" xfId="73"/>
    <cellStyle name="20% - Accent4 3 2 2" xfId="74"/>
    <cellStyle name="20% - Accent5 10" xfId="75"/>
    <cellStyle name="20% - Accent5 14" xfId="76"/>
    <cellStyle name="20% - Accent5 2 13" xfId="77"/>
    <cellStyle name="20% - Accent5 2 2 10" xfId="78"/>
    <cellStyle name="20% - Accent5 3" xfId="79"/>
    <cellStyle name="20% - Accent5 3 2 2" xfId="80"/>
    <cellStyle name="20% - Accent6 10" xfId="81"/>
    <cellStyle name="20% - Accent6 2 13" xfId="82"/>
    <cellStyle name="20% - Accent6 3" xfId="83"/>
    <cellStyle name="20% - Accent6 3 2 2" xfId="84"/>
    <cellStyle name="20% - 輔色1" xfId="85"/>
    <cellStyle name="20% - 輔色2" xfId="86"/>
    <cellStyle name="20% - 輔色3" xfId="87"/>
    <cellStyle name="20% - 輔色5" xfId="88"/>
    <cellStyle name="20% - 强调文字颜色 1 2 2 10" xfId="89"/>
    <cellStyle name="20% - 强调文字颜色 2 2 2 10" xfId="90"/>
    <cellStyle name="20% - 强调文字颜色 3 2 2 10" xfId="91"/>
    <cellStyle name="20% - 强调文字颜色 4 2 2 10" xfId="92"/>
    <cellStyle name="20% - 强调文字颜色 5 2 2 10" xfId="93"/>
    <cellStyle name="20% - 强调文字颜色 6 2 2 10" xfId="94"/>
    <cellStyle name="³¬Á´½Ó" xfId="95"/>
    <cellStyle name="40% - ?????? 3" xfId="96"/>
    <cellStyle name="40% - ?????? 6" xfId="97"/>
    <cellStyle name="40% - Accent1 10" xfId="98"/>
    <cellStyle name="40% - Accent1 2 13" xfId="99"/>
    <cellStyle name="40% - Accent1 3" xfId="100"/>
    <cellStyle name="40% - Accent1 3 2 2 2" xfId="101"/>
    <cellStyle name="40% - Accent2 10" xfId="102"/>
    <cellStyle name="40% - Accent2 2 13" xfId="103"/>
    <cellStyle name="40% - Accent2 3" xfId="104"/>
    <cellStyle name="40% - Accent3 10" xfId="105"/>
    <cellStyle name="40% - Accent3 14" xfId="106"/>
    <cellStyle name="40% - Accent3 2 12" xfId="107"/>
    <cellStyle name="40% - Accent3 2 13" xfId="108"/>
    <cellStyle name="40% - Accent3 3" xfId="109"/>
    <cellStyle name="40% - Accent3 3 2 2 2" xfId="110"/>
    <cellStyle name="40% - Accent4 3" xfId="111"/>
    <cellStyle name="40% - Accent5 3" xfId="112"/>
    <cellStyle name="40% - Accent6 10" xfId="113"/>
    <cellStyle name="40% - Accent6 14" xfId="114"/>
    <cellStyle name="40% - Accent6 2 13" xfId="115"/>
    <cellStyle name="40% - Accent6 2 2 10" xfId="116"/>
    <cellStyle name="40% - Accent6 3" xfId="117"/>
    <cellStyle name="40% - 輔色1" xfId="118"/>
    <cellStyle name="40% - 輔色4" xfId="119"/>
    <cellStyle name="40% - 輔色6" xfId="120"/>
    <cellStyle name="40% - 强调文字颜色 1 2 2 10" xfId="121"/>
    <cellStyle name="40% - 强调文字颜色 2 2 2 10" xfId="122"/>
    <cellStyle name="40% - 强调文字颜色 3 2 2 10" xfId="123"/>
    <cellStyle name="40% - 强调文字颜色 6 2 2 10" xfId="124"/>
    <cellStyle name="60% - ?????? 2" xfId="125"/>
    <cellStyle name="60% - ?????? 3" xfId="126"/>
    <cellStyle name="60% - ?????? 6" xfId="127"/>
    <cellStyle name="60% - Accent1 10" xfId="128"/>
    <cellStyle name="60% - Accent1 13" xfId="129"/>
    <cellStyle name="60% - Accent1 2 11" xfId="130"/>
    <cellStyle name="60% - Accent1 2 12" xfId="131"/>
    <cellStyle name="60% - Accent1 2 2 2 2" xfId="132"/>
    <cellStyle name="60% - Accent1 3" xfId="133"/>
    <cellStyle name="60% - Accent1 3 2 2" xfId="134"/>
    <cellStyle name="60% - Accent1 3 2 2 2" xfId="135"/>
    <cellStyle name="60% - Accent2 10" xfId="136"/>
    <cellStyle name="60% - Accent2 13" xfId="137"/>
    <cellStyle name="60% - Accent2 2 11" xfId="138"/>
    <cellStyle name="60% - Accent2 2 12" xfId="139"/>
    <cellStyle name="60% - Accent2 2 2 2 2" xfId="140"/>
    <cellStyle name="60% - Accent2 3" xfId="141"/>
    <cellStyle name="60% - Accent2 3 2 2" xfId="142"/>
    <cellStyle name="60% - Accent3 10" xfId="143"/>
    <cellStyle name="60% - Accent3 13" xfId="144"/>
    <cellStyle name="60% - Accent3 2 11" xfId="145"/>
    <cellStyle name="60% - Accent3 2 12" xfId="146"/>
    <cellStyle name="60% - Accent3 3" xfId="147"/>
    <cellStyle name="60% - Accent3 3 2 2" xfId="148"/>
    <cellStyle name="60% - Accent3 3 2 2 2" xfId="149"/>
    <cellStyle name="60% - Accent4 10" xfId="150"/>
    <cellStyle name="60% - Accent4 13" xfId="151"/>
    <cellStyle name="60% - Accent4 2 11" xfId="152"/>
    <cellStyle name="60% - Accent4 2 12" xfId="153"/>
    <cellStyle name="60% - Accent4 2 2 2 2" xfId="154"/>
    <cellStyle name="60% - Accent4 3" xfId="155"/>
    <cellStyle name="60% - Accent4 3 2 2" xfId="156"/>
    <cellStyle name="60% - Accent4 3 2 2 2" xfId="157"/>
    <cellStyle name="60% - Accent5 10" xfId="158"/>
    <cellStyle name="60% - Accent5 13" xfId="159"/>
    <cellStyle name="60% - Accent5 2 12" xfId="160"/>
    <cellStyle name="60% - Accent5 2 2 2 2" xfId="161"/>
    <cellStyle name="60% - Accent5 3" xfId="162"/>
    <cellStyle name="60% - Accent5 3 2 2" xfId="163"/>
    <cellStyle name="60% - Accent6 10" xfId="164"/>
    <cellStyle name="60% - Accent6 13" xfId="165"/>
    <cellStyle name="60% - Accent6 2 12" xfId="166"/>
    <cellStyle name="60% - Accent6 2 2 2 2" xfId="167"/>
    <cellStyle name="60% - Accent6 3" xfId="168"/>
    <cellStyle name="60% - Accent6 3 2 2" xfId="169"/>
    <cellStyle name="60% - Accent6 3 2 2 2" xfId="170"/>
    <cellStyle name="60% - 輔色1" xfId="171"/>
    <cellStyle name="60% - 輔色2" xfId="172"/>
    <cellStyle name="60% - 輔色3" xfId="173"/>
    <cellStyle name="60% - 輔色4" xfId="174"/>
    <cellStyle name="60% - 輔色5" xfId="175"/>
    <cellStyle name="60% - 輔色6" xfId="176"/>
    <cellStyle name="60% - 强调文字颜色 1 2 2 10" xfId="177"/>
    <cellStyle name="60% - 强调文字颜色 2 2 2 10" xfId="178"/>
    <cellStyle name="60% - 强调文字颜色 3 2 2 10" xfId="179"/>
    <cellStyle name="60% - 强调文字颜色 4 2 2 10" xfId="180"/>
    <cellStyle name="60% - 强调文字颜色 5 2 2 10" xfId="181"/>
    <cellStyle name="60% - 强调文字颜色 6 2 2 10" xfId="182"/>
    <cellStyle name="Accent1 - 20%" xfId="183"/>
    <cellStyle name="Accent1 - 60%" xfId="184"/>
    <cellStyle name="Accent1 10" xfId="185"/>
    <cellStyle name="Accent1 12" xfId="186"/>
    <cellStyle name="Accent1 2 11" xfId="187"/>
    <cellStyle name="Accent1 2 12" xfId="188"/>
    <cellStyle name="Accent1 2 2 2 2" xfId="189"/>
    <cellStyle name="Accent1 3" xfId="190"/>
    <cellStyle name="Accent2 - 20%" xfId="191"/>
    <cellStyle name="Accent2 - 40%" xfId="192"/>
    <cellStyle name="Accent2 - 60%" xfId="193"/>
    <cellStyle name="Accent2 10" xfId="194"/>
    <cellStyle name="Accent2 12" xfId="195"/>
    <cellStyle name="Accent2 2 12" xfId="196"/>
    <cellStyle name="Accent2 3" xfId="197"/>
    <cellStyle name="Accent2 3 2 2 2" xfId="198"/>
    <cellStyle name="Accent3 - 40%" xfId="199"/>
    <cellStyle name="Accent3 - 60%" xfId="200"/>
    <cellStyle name="Accent3 10" xfId="201"/>
    <cellStyle name="Accent3 12" xfId="202"/>
    <cellStyle name="Accent3 2 12" xfId="203"/>
    <cellStyle name="Accent3 3" xfId="204"/>
    <cellStyle name="Accent4 2 11" xfId="205"/>
    <cellStyle name="Accent4 3" xfId="206"/>
    <cellStyle name="Accent4 3 2 2 2" xfId="207"/>
    <cellStyle name="Accent5 - 20%" xfId="208"/>
    <cellStyle name="Accent5 3" xfId="209"/>
    <cellStyle name="Accent6 - 60%" xfId="210"/>
    <cellStyle name="Accent6 10" xfId="211"/>
    <cellStyle name="Accent6 2 12" xfId="212"/>
    <cellStyle name="Accent6 3" xfId="213"/>
    <cellStyle name="Bad 10" xfId="214"/>
    <cellStyle name="Bad 12" xfId="215"/>
    <cellStyle name="Bad 2 11" xfId="216"/>
    <cellStyle name="Bad 2 12" xfId="217"/>
    <cellStyle name="Bad 2 2 2 3" xfId="218"/>
    <cellStyle name="Bad 3" xfId="219"/>
    <cellStyle name="Bad 3 2 2 2" xfId="220"/>
    <cellStyle name="Bad 4 4" xfId="221"/>
    <cellStyle name="Calc Currency (0)" xfId="222"/>
    <cellStyle name="Calc Currency (2)" xfId="223"/>
    <cellStyle name="Calc Percent (0)" xfId="224"/>
    <cellStyle name="Calc Percent (1)" xfId="225"/>
    <cellStyle name="Calc Percent (2)" xfId="226"/>
    <cellStyle name="Calc Units (1)" xfId="227"/>
    <cellStyle name="Calculation 10" xfId="228"/>
    <cellStyle name="Calculation 12" xfId="229"/>
    <cellStyle name="Calculation 2 11" xfId="230"/>
    <cellStyle name="Calculation 2 12" xfId="231"/>
    <cellStyle name="Calculation 3" xfId="232"/>
    <cellStyle name="Calculation 3 2 2 2" xfId="233"/>
    <cellStyle name="Calculation 3 5" xfId="234"/>
    <cellStyle name="Calculation 4 6" xfId="235"/>
    <cellStyle name="Check Cell 10" xfId="236"/>
    <cellStyle name="Check Cell 12" xfId="237"/>
    <cellStyle name="Check Cell 2 12" xfId="238"/>
    <cellStyle name="Check Cell 2 2 2 2" xfId="239"/>
    <cellStyle name="Check Cell 3" xfId="240"/>
    <cellStyle name="Check Cell 4 4" xfId="241"/>
    <cellStyle name="ColLevel_0" xfId="242"/>
    <cellStyle name="Comma [00]" xfId="243"/>
    <cellStyle name="Comma 2" xfId="244"/>
    <cellStyle name="Comma 2 2 2 2" xfId="245"/>
    <cellStyle name="Comma 2 6" xfId="246"/>
    <cellStyle name="Comma 5" xfId="247"/>
    <cellStyle name="comma zerodec" xfId="248"/>
    <cellStyle name="Comma0" xfId="249"/>
    <cellStyle name="Currency [00]" xfId="250"/>
    <cellStyle name="Currency 10" xfId="251"/>
    <cellStyle name="Currency 10 2" xfId="252"/>
    <cellStyle name="Currency 11 2" xfId="253"/>
    <cellStyle name="Currency 2" xfId="5"/>
    <cellStyle name="Currency 2 10" xfId="255"/>
    <cellStyle name="Currency 2 13" xfId="256"/>
    <cellStyle name="Currency 2 14" xfId="257"/>
    <cellStyle name="Currency 2 15" xfId="258"/>
    <cellStyle name="Currency 2 2" xfId="254"/>
    <cellStyle name="Currency 2 2 2 2 2" xfId="259"/>
    <cellStyle name="Currency 2 2 4" xfId="260"/>
    <cellStyle name="Currency 2 3" xfId="261"/>
    <cellStyle name="Currency 2 3 2 2 2" xfId="262"/>
    <cellStyle name="Currency 2 3 2 3" xfId="263"/>
    <cellStyle name="Currency 2 7" xfId="264"/>
    <cellStyle name="Currency 5 3" xfId="265"/>
    <cellStyle name="Currency 9" xfId="266"/>
    <cellStyle name="Currency1" xfId="267"/>
    <cellStyle name="Date Short" xfId="268"/>
    <cellStyle name="DELTA" xfId="269"/>
    <cellStyle name="Dollar (zero dec)" xfId="270"/>
    <cellStyle name="Emphasis 1" xfId="271"/>
    <cellStyle name="Emphasis 2" xfId="272"/>
    <cellStyle name="Emphasis 3" xfId="273"/>
    <cellStyle name="Excel Built-in Normal" xfId="274"/>
    <cellStyle name="Excel Built-in Normal 3" xfId="275"/>
    <cellStyle name="Explanatory Text 10" xfId="276"/>
    <cellStyle name="Explanatory Text 12" xfId="277"/>
    <cellStyle name="Explanatory Text 2 12" xfId="278"/>
    <cellStyle name="Explanatory Text 3" xfId="279"/>
    <cellStyle name="Explanatory Text 4 3" xfId="280"/>
    <cellStyle name="Good 10" xfId="281"/>
    <cellStyle name="Good 12" xfId="282"/>
    <cellStyle name="Good 2 11" xfId="283"/>
    <cellStyle name="Good 2 12" xfId="284"/>
    <cellStyle name="Good 2 2 2 2" xfId="285"/>
    <cellStyle name="Good 2 2 3" xfId="286"/>
    <cellStyle name="Good 3" xfId="287"/>
    <cellStyle name="Good 4 4" xfId="288"/>
    <cellStyle name="Grey" xfId="289"/>
    <cellStyle name="Header" xfId="290"/>
    <cellStyle name="Header 8" xfId="291"/>
    <cellStyle name="Header1" xfId="292"/>
    <cellStyle name="Header2" xfId="293"/>
    <cellStyle name="Heading 1 10" xfId="294"/>
    <cellStyle name="Heading 1 12" xfId="295"/>
    <cellStyle name="Heading 1 2 11" xfId="296"/>
    <cellStyle name="Heading 1 2 12" xfId="297"/>
    <cellStyle name="Heading 1 3" xfId="298"/>
    <cellStyle name="Heading 1 3 2 2 2" xfId="299"/>
    <cellStyle name="Heading 1 3 5" xfId="300"/>
    <cellStyle name="Heading 1 4 3" xfId="301"/>
    <cellStyle name="Heading 2 10" xfId="302"/>
    <cellStyle name="Heading 2 12" xfId="303"/>
    <cellStyle name="Heading 2 2 11" xfId="304"/>
    <cellStyle name="Heading 2 2 12" xfId="305"/>
    <cellStyle name="Heading 2 3" xfId="306"/>
    <cellStyle name="Heading 2 3 2 2 2" xfId="307"/>
    <cellStyle name="Heading 2 3 5" xfId="308"/>
    <cellStyle name="Heading 2 4 3" xfId="309"/>
    <cellStyle name="Heading 3 10" xfId="310"/>
    <cellStyle name="Heading 3 12" xfId="311"/>
    <cellStyle name="Heading 3 2 11" xfId="312"/>
    <cellStyle name="Heading 3 2 12" xfId="313"/>
    <cellStyle name="Heading 3 3" xfId="314"/>
    <cellStyle name="Heading 3 3 2 2" xfId="315"/>
    <cellStyle name="Heading 3 3 2 2 2" xfId="316"/>
    <cellStyle name="Heading 3 3 5" xfId="317"/>
    <cellStyle name="Heading 3 4 3" xfId="318"/>
    <cellStyle name="Heading 4 10" xfId="319"/>
    <cellStyle name="Heading 4 12" xfId="320"/>
    <cellStyle name="Heading 4 2 11" xfId="321"/>
    <cellStyle name="Heading 4 2 12" xfId="322"/>
    <cellStyle name="Heading 4 3" xfId="323"/>
    <cellStyle name="Heading 4 3 5" xfId="324"/>
    <cellStyle name="Heading 4 4 3" xfId="325"/>
    <cellStyle name="Hyperlink 2" xfId="326"/>
    <cellStyle name="Hyperlink 2 3" xfId="327"/>
    <cellStyle name="Hyperlink 2 6" xfId="328"/>
    <cellStyle name="Hyperlink 3" xfId="329"/>
    <cellStyle name="Hyperlink 5" xfId="330"/>
    <cellStyle name="Input [yellow]" xfId="331"/>
    <cellStyle name="Input 10" xfId="332"/>
    <cellStyle name="Input 2" xfId="333"/>
    <cellStyle name="Input 2 11" xfId="334"/>
    <cellStyle name="Input 2 12" xfId="335"/>
    <cellStyle name="Input 3" xfId="336"/>
    <cellStyle name="Input 3 5" xfId="337"/>
    <cellStyle name="Input 4 6" xfId="338"/>
    <cellStyle name="Linked Cell 10" xfId="339"/>
    <cellStyle name="Linked Cell 12" xfId="340"/>
    <cellStyle name="Linked Cell 2 11" xfId="341"/>
    <cellStyle name="Linked Cell 2 12" xfId="342"/>
    <cellStyle name="Linked Cell 3" xfId="343"/>
    <cellStyle name="Linked Cell 3 5" xfId="344"/>
    <cellStyle name="Linked Cell 4 3" xfId="345"/>
    <cellStyle name="MSTRStyle.All.c1_f78d0587-3994-4d21-96ae-7f9b5f4f2b1d" xfId="346"/>
    <cellStyle name="MSTRStyle.All.c11_3db9a791-5b15-4b48-b1db-672dc41ff25b" xfId="347"/>
    <cellStyle name="MSTRStyle.All.c14_9bf6b54b-0c10-47b5-81bc-193d946f0865" xfId="348"/>
    <cellStyle name="MSTRStyle.All.c2_51bd4962-bc2c-44ae-874e-26b16e6cc0b1" xfId="349"/>
    <cellStyle name="MSTRStyle.All.c3_4bd12dcc-c383-482e-a85b-cf3ed9190852" xfId="350"/>
    <cellStyle name="MSTRStyle.All.c6_6dab9699-0d1b-4ce5-952c-f21b9bed514d" xfId="351"/>
    <cellStyle name="MY%" xfId="352"/>
    <cellStyle name="Neutral 10" xfId="353"/>
    <cellStyle name="Neutral 12" xfId="354"/>
    <cellStyle name="Neutral 2 11" xfId="355"/>
    <cellStyle name="Neutral 2 12" xfId="356"/>
    <cellStyle name="Neutral 3" xfId="357"/>
    <cellStyle name="Neutral 3 5" xfId="358"/>
    <cellStyle name="Neutral 4 4" xfId="359"/>
    <cellStyle name="NEW FB" xfId="360"/>
    <cellStyle name="NEW FB 2 2" xfId="361"/>
    <cellStyle name="NEW FB 4" xfId="362"/>
    <cellStyle name="NEW FG" xfId="363"/>
    <cellStyle name="NEW FG 2 2" xfId="364"/>
    <cellStyle name="NEW FG 4" xfId="365"/>
    <cellStyle name="no dec" xfId="366"/>
    <cellStyle name="nonIncludedStores" xfId="367"/>
    <cellStyle name="nonIncludedStores 9" xfId="368"/>
    <cellStyle name="Non-modifiable" xfId="369"/>
    <cellStyle name="Normal - Style1" xfId="370"/>
    <cellStyle name="Normal 10 136" xfId="371"/>
    <cellStyle name="Normal 10 137" xfId="372"/>
    <cellStyle name="Normal 100" xfId="373"/>
    <cellStyle name="Normal 102" xfId="374"/>
    <cellStyle name="Normal 17 8" xfId="375"/>
    <cellStyle name="Normal 19 15" xfId="376"/>
    <cellStyle name="Normal 197" xfId="377"/>
    <cellStyle name="Normal 2" xfId="4"/>
    <cellStyle name="Normal 2 128" xfId="378"/>
    <cellStyle name="Normal 2 18 2" xfId="1"/>
    <cellStyle name="Normal 2 191" xfId="379"/>
    <cellStyle name="Normal 2 2 136" xfId="380"/>
    <cellStyle name="Normal 2 2 16 4" xfId="381"/>
    <cellStyle name="Normal 2 31 11" xfId="382"/>
    <cellStyle name="Normal 2 5 2 4" xfId="383"/>
    <cellStyle name="Normal 27 10" xfId="384"/>
    <cellStyle name="Normal 27 2 6" xfId="385"/>
    <cellStyle name="Normal 27 3 2 2" xfId="386"/>
    <cellStyle name="Normal 27 3 3" xfId="387"/>
    <cellStyle name="Normal 28 10" xfId="388"/>
    <cellStyle name="Normal 28 11" xfId="389"/>
    <cellStyle name="Normal 285" xfId="9"/>
    <cellStyle name="Normal 288 2" xfId="390"/>
    <cellStyle name="Normal 29" xfId="391"/>
    <cellStyle name="Normal 29 5" xfId="392"/>
    <cellStyle name="Normal 3" xfId="7"/>
    <cellStyle name="Normal 3 255" xfId="393"/>
    <cellStyle name="Normal 3 335" xfId="394"/>
    <cellStyle name="Normal 36 2 3" xfId="395"/>
    <cellStyle name="Normal 4" xfId="10"/>
    <cellStyle name="Normal 4 133" xfId="396"/>
    <cellStyle name="Normal 4 136" xfId="397"/>
    <cellStyle name="Normal 41" xfId="398"/>
    <cellStyle name="Normal 41 10" xfId="399"/>
    <cellStyle name="Normal 5" xfId="400"/>
    <cellStyle name="Normal 5 2 3 3" xfId="401"/>
    <cellStyle name="Normal 6" xfId="11"/>
    <cellStyle name="Normal 6 17" xfId="402"/>
    <cellStyle name="Normal1 9" xfId="403"/>
    <cellStyle name="Note 10" xfId="404"/>
    <cellStyle name="Note 10 14" xfId="405"/>
    <cellStyle name="Note 10 18" xfId="406"/>
    <cellStyle name="Note 17" xfId="407"/>
    <cellStyle name="Note 17 3 2" xfId="408"/>
    <cellStyle name="Note 17 5" xfId="409"/>
    <cellStyle name="Note 17 6" xfId="410"/>
    <cellStyle name="Note 17 8" xfId="411"/>
    <cellStyle name="Note 18 9" xfId="412"/>
    <cellStyle name="Note 2 18" xfId="413"/>
    <cellStyle name="Note 2 8 10" xfId="414"/>
    <cellStyle name="Note 2 8 12" xfId="415"/>
    <cellStyle name="Note 21" xfId="416"/>
    <cellStyle name="ÒÑ·ÃÎÊµÄ³¬Á´½Ó" xfId="417"/>
    <cellStyle name="Output 10" xfId="418"/>
    <cellStyle name="Output 12" xfId="419"/>
    <cellStyle name="Output 2 11" xfId="420"/>
    <cellStyle name="Output 2 12" xfId="421"/>
    <cellStyle name="Output 3" xfId="422"/>
    <cellStyle name="Output 3 5" xfId="423"/>
    <cellStyle name="Output 4 6" xfId="424"/>
    <cellStyle name="Percent [0]" xfId="425"/>
    <cellStyle name="Percent [00]" xfId="426"/>
    <cellStyle name="Percent [2]" xfId="427"/>
    <cellStyle name="Percent 10" xfId="428"/>
    <cellStyle name="Percent 11" xfId="429"/>
    <cellStyle name="Percent 2" xfId="6"/>
    <cellStyle name="Percent 2 12" xfId="431"/>
    <cellStyle name="Percent 2 13" xfId="432"/>
    <cellStyle name="Percent 2 2" xfId="430"/>
    <cellStyle name="Percent 2 4 2 2" xfId="433"/>
    <cellStyle name="Percent 20 2" xfId="434"/>
    <cellStyle name="Percent 3 2 2 2" xfId="435"/>
    <cellStyle name="Percent 4 3 3" xfId="436"/>
    <cellStyle name="Percent 4 5" xfId="437"/>
    <cellStyle name="Percent 40" xfId="438"/>
    <cellStyle name="Percent 42" xfId="439"/>
    <cellStyle name="Percent 5 2" xfId="440"/>
    <cellStyle name="Percent 7" xfId="441"/>
    <cellStyle name="PlainCenter" xfId="442"/>
    <cellStyle name="PlainCenterLeadingZeros" xfId="443"/>
    <cellStyle name="PlainLeft" xfId="444"/>
    <cellStyle name="PlainPercentNoDecimal" xfId="445"/>
    <cellStyle name="RowLevel_0" xfId="446"/>
    <cellStyle name="Sample" xfId="447"/>
    <cellStyle name="Scheduled FB" xfId="448"/>
    <cellStyle name="Scheduled FB 2 2" xfId="449"/>
    <cellStyle name="Scheduled FB 4" xfId="450"/>
    <cellStyle name="Sheet Title" xfId="451"/>
    <cellStyle name="Style 1" xfId="3"/>
    <cellStyle name="Sub Totals" xfId="452"/>
    <cellStyle name="Temp turn off" xfId="453"/>
    <cellStyle name="Temp turn off 2 2" xfId="454"/>
    <cellStyle name="Temp turn off 4" xfId="455"/>
    <cellStyle name="Text Indent A" xfId="456"/>
    <cellStyle name="Text Indent B" xfId="457"/>
    <cellStyle name="Text Indent C" xfId="458"/>
    <cellStyle name="TextStyle" xfId="459"/>
    <cellStyle name="TextStyle 9" xfId="460"/>
    <cellStyle name="Title 10" xfId="461"/>
    <cellStyle name="Title 12" xfId="462"/>
    <cellStyle name="Title 2 12" xfId="463"/>
    <cellStyle name="Title 3" xfId="464"/>
    <cellStyle name="Title 3 5" xfId="465"/>
    <cellStyle name="Title 4 3" xfId="466"/>
    <cellStyle name="Total 10" xfId="467"/>
    <cellStyle name="Total 12" xfId="468"/>
    <cellStyle name="Total 2 11" xfId="469"/>
    <cellStyle name="Total 2 12" xfId="470"/>
    <cellStyle name="Total 3" xfId="471"/>
    <cellStyle name="Total 3 2 2 2" xfId="472"/>
    <cellStyle name="Total 3 2 3" xfId="473"/>
    <cellStyle name="Total 3 5" xfId="474"/>
    <cellStyle name="Total 4 5" xfId="475"/>
    <cellStyle name="Warning Text 10" xfId="476"/>
    <cellStyle name="Warning Text 12" xfId="477"/>
    <cellStyle name="Warning Text 2 12" xfId="478"/>
    <cellStyle name="Warning Text 3" xfId="479"/>
    <cellStyle name="Warning Text 4 3" xfId="480"/>
    <cellStyle name="百分比 2" xfId="481"/>
    <cellStyle name="標題" xfId="482"/>
    <cellStyle name="標題  2" xfId="483"/>
    <cellStyle name="標題  3" xfId="484"/>
    <cellStyle name="標題  4" xfId="485"/>
    <cellStyle name="標題 1" xfId="486"/>
    <cellStyle name="標題 1 2" xfId="487"/>
    <cellStyle name="標題 2" xfId="488"/>
    <cellStyle name="標題 2 2" xfId="489"/>
    <cellStyle name="標題 3" xfId="490"/>
    <cellStyle name="標題 3 2" xfId="491"/>
    <cellStyle name="標題 4" xfId="492"/>
    <cellStyle name="標題 4 2" xfId="493"/>
    <cellStyle name="標題 5" xfId="494"/>
    <cellStyle name="不良" xfId="495"/>
    <cellStyle name="差 20" xfId="496"/>
    <cellStyle name="差 42" xfId="497"/>
    <cellStyle name="差_Book1" xfId="498"/>
    <cellStyle name="差_Cellular Blanket prices- Faze3" xfId="499"/>
    <cellStyle name="差_Cellular Blanket prices- Faze3 8" xfId="500"/>
    <cellStyle name="差_Cellular Blanket prices- Faze3_CCD SteinMart  Throw 130401" xfId="501"/>
    <cellStyle name="差_Cellular Blanket prices- Faze3_CCD -WM BHG BLANKET 2013-12-20" xfId="502"/>
    <cellStyle name="差_Folding Chair Quote Sheet - 23 May 2013" xfId="503"/>
    <cellStyle name="差_TA-JLA April 2012 Sample Order (3)" xfId="504"/>
    <cellStyle name="差_WM DEC OPTIONS 12-06-12" xfId="505"/>
    <cellStyle name="常?_quotation-Mercury  3.22.2011 (for BBB)" xfId="506"/>
    <cellStyle name="常规" xfId="0" builtinId="0"/>
    <cellStyle name="常规 10 3" xfId="507"/>
    <cellStyle name="常规 18" xfId="8"/>
    <cellStyle name="常规 2 2 2 11" xfId="508"/>
    <cellStyle name="常规 2 4 10" xfId="509"/>
    <cellStyle name="常规 2 5 9" xfId="510"/>
    <cellStyle name="常规 3 3 7" xfId="511"/>
    <cellStyle name="超链接 2" xfId="512"/>
    <cellStyle name="輔色1" xfId="513"/>
    <cellStyle name="輔色1 2" xfId="514"/>
    <cellStyle name="輔色2" xfId="515"/>
    <cellStyle name="輔色2 2" xfId="516"/>
    <cellStyle name="輔色3" xfId="517"/>
    <cellStyle name="輔色4" xfId="518"/>
    <cellStyle name="輔色4 2" xfId="519"/>
    <cellStyle name="輔色5" xfId="520"/>
    <cellStyle name="輔色6" xfId="521"/>
    <cellStyle name="好 20" xfId="522"/>
    <cellStyle name="好 42" xfId="523"/>
    <cellStyle name="好 47" xfId="524"/>
    <cellStyle name="好_AIM-JLA quote sheet-Meijer-11012012" xfId="525"/>
    <cellStyle name="好_Book1" xfId="526"/>
    <cellStyle name="好_Cellular Blanket prices- Faze3" xfId="527"/>
    <cellStyle name="好_Cellular Blanket prices- Faze3 8" xfId="528"/>
    <cellStyle name="好_Cellular Blanket prices- Faze3_CCD SteinMart  Throw 130401" xfId="529"/>
    <cellStyle name="好_Cellular Blanket prices- Faze3_CCD -WM BHG BLANKET 2013-12-20" xfId="530"/>
    <cellStyle name="好_Chandler -- SP13 Quote sheet from JadeWay 08-29-2012" xfId="531"/>
    <cellStyle name="好_Folding Chair Quote Sheet - 23 May 2013" xfId="532"/>
    <cellStyle name="好_Q4 2011 Throws  Bed Directive" xfId="533"/>
    <cellStyle name="好_TA-JLA April 2012 Sample Order (3)" xfId="534"/>
    <cellStyle name="合計" xfId="535"/>
    <cellStyle name="壞" xfId="536"/>
    <cellStyle name="壞 2" xfId="537"/>
    <cellStyle name="壞_Kohl's March 12 Market price - Heather 031212" xfId="538"/>
    <cellStyle name="壞_Sheet1" xfId="539"/>
    <cellStyle name="货币 2 3 2" xfId="540"/>
    <cellStyle name="货币 2 30" xfId="541"/>
    <cellStyle name="货币 3 5" xfId="542"/>
    <cellStyle name="計算" xfId="543"/>
    <cellStyle name="計算方式" xfId="544"/>
    <cellStyle name="計算方式 2" xfId="545"/>
    <cellStyle name="記事" xfId="546"/>
    <cellStyle name="檢查儲存格" xfId="547"/>
    <cellStyle name="檢查儲存格 2" xfId="548"/>
    <cellStyle name="警告文字" xfId="549"/>
    <cellStyle name="警告文字 2" xfId="550"/>
    <cellStyle name="連結的儲存格" xfId="551"/>
    <cellStyle name="連結的儲存格 2" xfId="552"/>
    <cellStyle name="良好" xfId="553"/>
    <cellStyle name="霓付 [0]_97MBO" xfId="554"/>
    <cellStyle name="霓付_97MBO" xfId="555"/>
    <cellStyle name="烹拳 [0]_97MBO" xfId="556"/>
    <cellStyle name="烹拳_97MBO" xfId="557"/>
    <cellStyle name="普通_ 白土" xfId="558"/>
    <cellStyle name="千分位[0]_ 白土" xfId="559"/>
    <cellStyle name="千分位_ 白土" xfId="560"/>
    <cellStyle name="千位[0]_laroux" xfId="561"/>
    <cellStyle name="千位_laroux" xfId="562"/>
    <cellStyle name="千位分隔 2" xfId="563"/>
    <cellStyle name="千位分隔 4" xfId="564"/>
    <cellStyle name="钎霖_laroux" xfId="565"/>
    <cellStyle name="强调文字颜色 1 2 2 10" xfId="566"/>
    <cellStyle name="强调文字颜色 2 2 2 10" xfId="567"/>
    <cellStyle name="强调文字颜色 3 2 2 10" xfId="568"/>
    <cellStyle name="强调文字颜色 6 2 2 10" xfId="569"/>
    <cellStyle name="适中 21" xfId="570"/>
    <cellStyle name="輸出" xfId="571"/>
    <cellStyle name="輸出 2" xfId="572"/>
    <cellStyle name="輸入" xfId="573"/>
    <cellStyle name="輸入 2" xfId="574"/>
    <cellStyle name="說明文字" xfId="575"/>
    <cellStyle name="說明文字 2" xfId="576"/>
    <cellStyle name="样式 1 2" xfId="2"/>
    <cellStyle name="样式 1 2 5" xfId="577"/>
    <cellStyle name="样式 1 4 2 3" xfId="578"/>
    <cellStyle name="中等" xfId="579"/>
    <cellStyle name="中等 2" xfId="580"/>
    <cellStyle name="中性色" xfId="581"/>
    <cellStyle name="注释 2 10" xfId="582"/>
    <cellStyle name="콤마 [0]_BOILER-CO1" xfId="583"/>
    <cellStyle name="콤마_BOILER-CO1" xfId="584"/>
    <cellStyle name="통화 [0]_BOILER-CO1" xfId="585"/>
    <cellStyle name="표준_0N-HANDLING " xfId="5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"/>
  <sheetViews>
    <sheetView tabSelected="1" topLeftCell="AG1" workbookViewId="0">
      <selection activeCell="BA2" sqref="BA2:BB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7" customWidth="1"/>
    <col min="12" max="12" width="13.140625" style="3" customWidth="1"/>
    <col min="13" max="13" width="8.42578125" style="3" customWidth="1"/>
    <col min="14" max="14" width="15.710937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9" t="s">
        <v>9</v>
      </c>
      <c r="D1" s="40" t="s">
        <v>0</v>
      </c>
      <c r="E1" s="40" t="s">
        <v>3</v>
      </c>
      <c r="F1" s="11" t="s">
        <v>55</v>
      </c>
      <c r="G1" s="39" t="s">
        <v>10</v>
      </c>
      <c r="H1" s="10" t="s">
        <v>11</v>
      </c>
      <c r="I1" s="38" t="s">
        <v>57</v>
      </c>
      <c r="J1" s="10" t="s">
        <v>12</v>
      </c>
      <c r="K1" s="38" t="s">
        <v>60</v>
      </c>
      <c r="L1" s="10" t="s">
        <v>13</v>
      </c>
      <c r="M1" s="10" t="s">
        <v>14</v>
      </c>
      <c r="N1" s="39" t="s">
        <v>15</v>
      </c>
      <c r="O1" s="39" t="s">
        <v>16</v>
      </c>
      <c r="P1" s="39" t="s">
        <v>61</v>
      </c>
      <c r="Q1" s="38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2" t="s">
        <v>22</v>
      </c>
      <c r="Y1" s="42" t="s">
        <v>23</v>
      </c>
      <c r="Z1" s="42" t="s">
        <v>24</v>
      </c>
      <c r="AA1" s="18" t="s">
        <v>25</v>
      </c>
      <c r="AB1" s="19" t="s">
        <v>26</v>
      </c>
      <c r="AC1" s="45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50" t="s">
        <v>66</v>
      </c>
      <c r="H2" s="50" t="s">
        <v>67</v>
      </c>
      <c r="I2" s="1" t="s">
        <v>68</v>
      </c>
      <c r="J2" s="50" t="s">
        <v>69</v>
      </c>
      <c r="K2" s="48" t="s">
        <v>64</v>
      </c>
      <c r="L2" s="50" t="s">
        <v>70</v>
      </c>
      <c r="M2" s="50" t="s">
        <v>63</v>
      </c>
      <c r="N2" s="51" t="s">
        <v>76</v>
      </c>
      <c r="O2" s="52" t="s">
        <v>73</v>
      </c>
      <c r="P2" s="1"/>
      <c r="Q2" s="1" t="s">
        <v>56</v>
      </c>
      <c r="R2" s="28"/>
      <c r="S2" s="29">
        <v>7.8</v>
      </c>
      <c r="T2" s="30">
        <f>IF(ISERROR(R2/S2),"",R2/S2)</f>
        <v>0</v>
      </c>
      <c r="U2" s="31">
        <v>14.42</v>
      </c>
      <c r="V2" s="53"/>
      <c r="W2" s="1" t="s">
        <v>4</v>
      </c>
      <c r="X2" s="43">
        <v>59</v>
      </c>
      <c r="Y2" s="43">
        <v>58</v>
      </c>
      <c r="Z2" s="43">
        <v>40</v>
      </c>
      <c r="AA2" s="29"/>
      <c r="AB2" s="32">
        <v>8</v>
      </c>
      <c r="AC2" s="46">
        <f>IF(X2="","",X2*Y2*Z2/1000000)</f>
        <v>0.13700000000000001</v>
      </c>
      <c r="AD2" s="33">
        <f>IF(AB2="","",65/AC2*AB2)</f>
        <v>3796</v>
      </c>
      <c r="AE2" s="1">
        <v>3800</v>
      </c>
      <c r="AF2" s="34">
        <f>IF(ISERROR(AE2/AD2),"",AE2/AD2)</f>
        <v>1</v>
      </c>
      <c r="AG2" s="1" t="s">
        <v>65</v>
      </c>
      <c r="AH2" s="35">
        <v>0.214</v>
      </c>
      <c r="AI2" s="34">
        <f>IF(ISERROR(U2*AH2),"",U2*AH2)</f>
        <v>3.09</v>
      </c>
      <c r="AJ2" s="34">
        <f>IF(ISERROR(U2+AF2+AI2),"",U2+AF2+AI2)</f>
        <v>18.510000000000002</v>
      </c>
      <c r="AK2" s="35">
        <v>0.05</v>
      </c>
      <c r="AL2" s="34">
        <f t="shared" ref="AL2:AL4" si="0">IF(ISERROR(BA2*AK2),"",BA2*AK2)</f>
        <v>2.15</v>
      </c>
      <c r="AM2" s="35">
        <v>0.08</v>
      </c>
      <c r="AN2" s="34">
        <f t="shared" ref="AN2:AN4" si="1">IF(ISERROR(BA2*AM2),"",BA2*AM2)</f>
        <v>3.44</v>
      </c>
      <c r="AO2" s="35">
        <v>0.1</v>
      </c>
      <c r="AP2" s="34">
        <f t="shared" ref="AP2:AP4" si="2">IF(ISERROR(BA2*AO2),"",BA2*AO2)</f>
        <v>4.3</v>
      </c>
      <c r="AQ2" s="34">
        <f>IF((BB2-BA2)&lt;2.5,2.5-(BB2-BA2),0)</f>
        <v>0.35</v>
      </c>
      <c r="AR2" s="1" t="s">
        <v>2</v>
      </c>
      <c r="AS2" s="35">
        <v>0.04</v>
      </c>
      <c r="AT2" s="34">
        <f t="shared" ref="AT2:AT4" si="3">IF(ISERROR(BA2*AS2),"",BA2*AS2)</f>
        <v>1.72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11.96</v>
      </c>
      <c r="AY2" s="34">
        <f t="shared" ref="AY2:AY4" si="4">IF(ISERROR(AJ2+AX2),"",AJ2+AX2)</f>
        <v>30.47</v>
      </c>
      <c r="AZ2" s="36">
        <f>IF(ISERROR((BA2-AY2)/BA2),"",(BA2-AY2)/BA2)</f>
        <v>0.29110000000000003</v>
      </c>
      <c r="BA2" s="54">
        <v>42.98</v>
      </c>
      <c r="BB2" s="55">
        <v>45.13</v>
      </c>
      <c r="BC2" s="49">
        <v>79.989999999999995</v>
      </c>
      <c r="BD2" s="36">
        <f>IF(ISERROR((BC2-BB2)/BC2),"",(BC2-BB2)/BC2)</f>
        <v>0.43580000000000002</v>
      </c>
      <c r="BE2" s="37"/>
    </row>
    <row r="3" spans="1:57" ht="90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50" t="s">
        <v>66</v>
      </c>
      <c r="H3" s="50" t="s">
        <v>67</v>
      </c>
      <c r="I3" s="1" t="s">
        <v>68</v>
      </c>
      <c r="J3" s="50" t="s">
        <v>69</v>
      </c>
      <c r="K3" s="48" t="s">
        <v>64</v>
      </c>
      <c r="L3" s="50" t="s">
        <v>70</v>
      </c>
      <c r="M3" s="50" t="s">
        <v>71</v>
      </c>
      <c r="N3" s="51" t="s">
        <v>77</v>
      </c>
      <c r="O3" s="52" t="s">
        <v>74</v>
      </c>
      <c r="P3" s="1"/>
      <c r="Q3" s="1" t="s">
        <v>56</v>
      </c>
      <c r="R3" s="28"/>
      <c r="S3" s="29">
        <v>7.8</v>
      </c>
      <c r="T3" s="30">
        <f t="shared" ref="T3:T4" si="5">IF(ISERROR(R3/S3),"",R3/S3)</f>
        <v>0</v>
      </c>
      <c r="U3" s="31">
        <v>14.42</v>
      </c>
      <c r="V3" s="53"/>
      <c r="W3" s="1" t="s">
        <v>4</v>
      </c>
      <c r="X3" s="43">
        <v>59</v>
      </c>
      <c r="Y3" s="43">
        <v>58</v>
      </c>
      <c r="Z3" s="43">
        <v>40</v>
      </c>
      <c r="AA3" s="29"/>
      <c r="AB3" s="32">
        <v>8</v>
      </c>
      <c r="AC3" s="46">
        <f t="shared" ref="AC3:AC4" si="6">IF(X3="","",X3*Y3*Z3/1000000)</f>
        <v>0.13700000000000001</v>
      </c>
      <c r="AD3" s="33">
        <f t="shared" ref="AD3:AD4" si="7">IF(AB3="","",65/AC3*AB3)</f>
        <v>3796</v>
      </c>
      <c r="AE3" s="1">
        <v>3800</v>
      </c>
      <c r="AF3" s="34">
        <f t="shared" ref="AF3:AF4" si="8">IF(ISERROR(AE3/AD3),"",AE3/AD3)</f>
        <v>1</v>
      </c>
      <c r="AG3" s="1" t="s">
        <v>65</v>
      </c>
      <c r="AH3" s="35">
        <v>0.214</v>
      </c>
      <c r="AI3" s="34">
        <f t="shared" ref="AI3:AI4" si="9">IF(ISERROR(U3*AH3),"",U3*AH3)</f>
        <v>3.09</v>
      </c>
      <c r="AJ3" s="34">
        <f t="shared" ref="AJ3:AJ4" si="10">IF(ISERROR(U3+AF3+AI3),"",U3+AF3+AI3)</f>
        <v>18.510000000000002</v>
      </c>
      <c r="AK3" s="35">
        <v>0.05</v>
      </c>
      <c r="AL3" s="34">
        <f t="shared" si="0"/>
        <v>2.15</v>
      </c>
      <c r="AM3" s="35">
        <v>0.08</v>
      </c>
      <c r="AN3" s="34">
        <f t="shared" si="1"/>
        <v>3.44</v>
      </c>
      <c r="AO3" s="35">
        <v>0.1</v>
      </c>
      <c r="AP3" s="34">
        <f t="shared" si="2"/>
        <v>4.3</v>
      </c>
      <c r="AQ3" s="34">
        <f t="shared" ref="AQ3:AQ4" si="11">IF((BB3-BA3)&lt;2.5,2.5-(BB3-BA3),0)</f>
        <v>0.35</v>
      </c>
      <c r="AR3" s="1" t="s">
        <v>2</v>
      </c>
      <c r="AS3" s="35">
        <v>0.04</v>
      </c>
      <c r="AT3" s="34">
        <f t="shared" si="3"/>
        <v>1.72</v>
      </c>
      <c r="AU3" s="1"/>
      <c r="AV3" s="35"/>
      <c r="AW3" s="34">
        <f t="shared" ref="AW3:AW4" si="12">IF(ISERROR(BA3*AV3),"",BA3*AV3)</f>
        <v>0</v>
      </c>
      <c r="AX3" s="34">
        <f t="shared" ref="AX3:AX4" si="13">IF(ISERROR(AL3+AN3+AP3+AQ3+AT3+AW3),"",AL3+AN3+AP3+AQ3+AT3+AW3)</f>
        <v>11.96</v>
      </c>
      <c r="AY3" s="34">
        <f t="shared" si="4"/>
        <v>30.47</v>
      </c>
      <c r="AZ3" s="36">
        <f t="shared" ref="AZ3:AZ4" si="14">IF(ISERROR((BA3-AY3)/BA3),"",(BA3-AY3)/BA3)</f>
        <v>0.29110000000000003</v>
      </c>
      <c r="BA3" s="54">
        <v>42.98</v>
      </c>
      <c r="BB3" s="55">
        <v>45.13</v>
      </c>
      <c r="BC3" s="49">
        <v>79.989999999999995</v>
      </c>
      <c r="BD3" s="36">
        <f t="shared" ref="BD3:BD4" si="15">IF(ISERROR((BC3-BB3)/BC3),"",(BC3-BB3)/BC3)</f>
        <v>0.43580000000000002</v>
      </c>
      <c r="BE3" s="37"/>
    </row>
    <row r="4" spans="1:57" ht="90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50" t="s">
        <v>66</v>
      </c>
      <c r="H4" s="50" t="s">
        <v>67</v>
      </c>
      <c r="I4" s="1" t="s">
        <v>68</v>
      </c>
      <c r="J4" s="50" t="s">
        <v>69</v>
      </c>
      <c r="K4" s="48" t="s">
        <v>64</v>
      </c>
      <c r="L4" s="50" t="s">
        <v>70</v>
      </c>
      <c r="M4" s="50" t="s">
        <v>72</v>
      </c>
      <c r="N4" s="51" t="s">
        <v>78</v>
      </c>
      <c r="O4" s="52" t="s">
        <v>75</v>
      </c>
      <c r="P4" s="1"/>
      <c r="Q4" s="1" t="s">
        <v>56</v>
      </c>
      <c r="R4" s="28"/>
      <c r="S4" s="29">
        <v>7.8</v>
      </c>
      <c r="T4" s="30">
        <f t="shared" si="5"/>
        <v>0</v>
      </c>
      <c r="U4" s="31">
        <v>14.42</v>
      </c>
      <c r="V4" s="53"/>
      <c r="W4" s="1" t="s">
        <v>4</v>
      </c>
      <c r="X4" s="43">
        <v>59</v>
      </c>
      <c r="Y4" s="43">
        <v>58</v>
      </c>
      <c r="Z4" s="43">
        <v>40</v>
      </c>
      <c r="AA4" s="29"/>
      <c r="AB4" s="32">
        <v>8</v>
      </c>
      <c r="AC4" s="46">
        <f t="shared" si="6"/>
        <v>0.13700000000000001</v>
      </c>
      <c r="AD4" s="33">
        <f t="shared" si="7"/>
        <v>3796</v>
      </c>
      <c r="AE4" s="1">
        <v>3800</v>
      </c>
      <c r="AF4" s="34">
        <f t="shared" si="8"/>
        <v>1</v>
      </c>
      <c r="AG4" s="1" t="s">
        <v>65</v>
      </c>
      <c r="AH4" s="35">
        <v>0.214</v>
      </c>
      <c r="AI4" s="34">
        <f t="shared" si="9"/>
        <v>3.09</v>
      </c>
      <c r="AJ4" s="34">
        <f t="shared" si="10"/>
        <v>18.510000000000002</v>
      </c>
      <c r="AK4" s="35">
        <v>0.05</v>
      </c>
      <c r="AL4" s="34">
        <f t="shared" si="0"/>
        <v>2.15</v>
      </c>
      <c r="AM4" s="35">
        <v>0.08</v>
      </c>
      <c r="AN4" s="34">
        <f t="shared" si="1"/>
        <v>3.44</v>
      </c>
      <c r="AO4" s="35">
        <v>0.1</v>
      </c>
      <c r="AP4" s="34">
        <f t="shared" si="2"/>
        <v>4.3</v>
      </c>
      <c r="AQ4" s="34">
        <f t="shared" si="11"/>
        <v>0.35</v>
      </c>
      <c r="AR4" s="1" t="s">
        <v>2</v>
      </c>
      <c r="AS4" s="35">
        <v>0.04</v>
      </c>
      <c r="AT4" s="34">
        <f t="shared" si="3"/>
        <v>1.72</v>
      </c>
      <c r="AU4" s="1"/>
      <c r="AV4" s="35"/>
      <c r="AW4" s="34">
        <f t="shared" si="12"/>
        <v>0</v>
      </c>
      <c r="AX4" s="34">
        <f t="shared" si="13"/>
        <v>11.96</v>
      </c>
      <c r="AY4" s="34">
        <f t="shared" si="4"/>
        <v>30.47</v>
      </c>
      <c r="AZ4" s="36">
        <f t="shared" si="14"/>
        <v>0.29110000000000003</v>
      </c>
      <c r="BA4" s="54">
        <v>42.98</v>
      </c>
      <c r="BB4" s="55">
        <v>45.13</v>
      </c>
      <c r="BC4" s="49">
        <v>79.989999999999995</v>
      </c>
      <c r="BD4" s="36">
        <f t="shared" si="15"/>
        <v>0.43580000000000002</v>
      </c>
      <c r="BE4" s="37"/>
    </row>
  </sheetData>
  <sheetProtection insertRows="0" deleteRows="0" sort="0"/>
  <protectedRanges>
    <protectedRange sqref="BA1 L5:BB245 A2:J245 L2:BE4" name="Range1"/>
    <protectedRange sqref="K2:K250" name="Range1_1"/>
  </protectedRanges>
  <phoneticPr fontId="15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D2:D4</xm:sqref>
        </x14:dataValidation>
        <x14:dataValidation type="list" allowBlank="1" showInputMessage="1" showErrorMessage="1">
          <x14:formula1>
            <xm:f>#REF!</xm:f>
          </x14:formula1>
          <xm:sqref>W2:W4</xm:sqref>
        </x14:dataValidation>
        <x14:dataValidation type="list" allowBlank="1" showInputMessage="1" showErrorMessage="1">
          <x14:formula1>
            <xm:f>#REF!</xm:f>
          </x14:formula1>
          <xm:sqref>Q2:Q4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  <x14:dataValidation type="list" allowBlank="1" showInputMessage="1" showErrorMessage="1">
          <x14:formula1>
            <xm:f>#REF!</xm:f>
          </x14:formula1>
          <xm:sqref>P2:P4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2026-04-03T05:03:06Z</dcterms:modified>
</cp:coreProperties>
</file>