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315" yWindow="225" windowWidth="18795" windowHeight="10065" tabRatio="500" activeTab="2"/>
  </bookViews>
  <sheets>
    <sheet name="Ross SC Price Guideline" sheetId="7" r:id="rId1"/>
    <sheet name="Commitment" sheetId="1" r:id="rId2"/>
    <sheet name="Item" sheetId="2" r:id="rId3"/>
    <sheet name="Bessie 4.8. 2026" sheetId="6" r:id="rId4"/>
    <sheet name="ValueSelect" sheetId="3" r:id="rId5"/>
    <sheet name="Data" sheetId="4" r:id="rId6"/>
    <sheet name="Customer Brand" sheetId="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cat82" localSheetId="0">#REF!</definedName>
    <definedName name="_cat82">#REF!</definedName>
    <definedName name="_xlnm._FilterDatabase" localSheetId="5" hidden="1">Data!$B$1:$S$1</definedName>
    <definedName name="_xlnm._FilterDatabase" localSheetId="4" hidden="1">ValueSelect!$D$1:$K$293</definedName>
    <definedName name="A">#REF!</definedName>
    <definedName name="AIM" localSheetId="0">#REF!</definedName>
    <definedName name="AIM">#REF!</definedName>
    <definedName name="ALDIDI">'Customer Brand'!$A$2:$A$296</definedName>
    <definedName name="AMAZON">'Customer Brand'!$B$2:$B$296</definedName>
    <definedName name="Artwork">#REF!</definedName>
    <definedName name="ATTR">'[1]PT TABLE'!$B$2:$F$2</definedName>
    <definedName name="b" localSheetId="0">#REF!</definedName>
    <definedName name="B">#REF!</definedName>
    <definedName name="Bath">#REF!</definedName>
    <definedName name="Bath_Accessories">#REF!</definedName>
    <definedName name="Bath_Rugs">#REF!</definedName>
    <definedName name="BEALLS">'Customer Brand'!$C$2:$C$296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LTNCOAT">'Customer Brand'!$D$2:$D$298</definedName>
    <definedName name="bm" localSheetId="0">#REF!</definedName>
    <definedName name="bm">#REF!</definedName>
    <definedName name="brown" localSheetId="0">#REF!</definedName>
    <definedName name="brown">#REF!</definedName>
    <definedName name="CATEGORY" localSheetId="0">[2]Sheet1!$DW$2:$DW$3</definedName>
    <definedName name="CATEGORY">[3]Sheet1!$DW$2:$DW$3</definedName>
    <definedName name="CH">'[1]COMMON ATTR'!$C$4:$C$249</definedName>
    <definedName name="colour">#REF!</definedName>
    <definedName name="COLUMN">'[1]PT TABLE'!$A$2</definedName>
    <definedName name="Commitment" localSheetId="0">#REF!</definedName>
    <definedName name="Commitment">#REF!</definedName>
    <definedName name="CON" localSheetId="0">'[4]317-TOP'!#REF!</definedName>
    <definedName name="CON">'[5]317-TOP'!#REF!</definedName>
    <definedName name="CONS">#REF!</definedName>
    <definedName name="Decorative_Accessories">#REF!</definedName>
    <definedName name="Decorative_Pillows_Inserts_Covers">#REF!</definedName>
    <definedName name="DLS">'Customer Brand'!$E$2:$E$296</definedName>
    <definedName name="DOLGEN_DI">'Customer Brand'!$F$2:$F$296</definedName>
    <definedName name="Down_Comforters">#REF!</definedName>
    <definedName name="dumb" localSheetId="0">#REF!</definedName>
    <definedName name="dumb">#REF!</definedName>
    <definedName name="Duvet_Covers">#REF!</definedName>
    <definedName name="Electrics">#REF!</definedName>
    <definedName name="feed" localSheetId="0">#REF!</definedName>
    <definedName name="feed">#REF!</definedName>
    <definedName name="foam" localSheetId="0">[2]Sheet1!$EC$2:$EC$3</definedName>
    <definedName name="foam">[3]Sheet1!$EC$2:$EC$3</definedName>
    <definedName name="FREDMEYERDI">'Customer Brand'!$G$2:$G$296</definedName>
    <definedName name="GIANTTIGERDI">'Customer Brand'!$H$2:$H$296</definedName>
    <definedName name="Gold1" localSheetId="0">#REF!</definedName>
    <definedName name="Gold1">#REF!</definedName>
    <definedName name="h" localSheetId="0">#REF!</definedName>
    <definedName name="h">#REF!</definedName>
    <definedName name="HBC" localSheetId="0">'[6]Spec Sheet'!#REF!</definedName>
    <definedName name="HBC">'[7]Spec Sheet'!#REF!</definedName>
    <definedName name="help" localSheetId="0">#REF!</definedName>
    <definedName name="help">#REF!</definedName>
    <definedName name="here" localSheetId="0">#REF!</definedName>
    <definedName name="here">#REF!</definedName>
    <definedName name="HGPOE">'Customer Brand'!$I$2:$I$296</definedName>
    <definedName name="Home_Décor">#REF!</definedName>
    <definedName name="Home_Décor.">#REF!</definedName>
    <definedName name="HOMEGOODS">'Customer Brand'!$J$2:$J$296</definedName>
    <definedName name="i" localSheetId="0">'[8] Projected 2006 VS. 2005'!#REF!</definedName>
    <definedName name="i">'[8] Projected 2006 VS. 2005'!#REF!</definedName>
    <definedName name="IAN">'[9]FLASH WK 23'!$F$1:$AJ$65536</definedName>
    <definedName name="ItemInfoList" localSheetId="0">#REF!</definedName>
    <definedName name="ItemInfoList">#REF!</definedName>
    <definedName name="ItemList" localSheetId="0">#REF!</definedName>
    <definedName name="ItemList">#REF!</definedName>
    <definedName name="JCPCAT">'Customer Brand'!$K$2:$K$296</definedName>
    <definedName name="JCPCATDI">'Customer Brand'!$L$2:$L$296</definedName>
    <definedName name="JCPRET">'Customer Brand'!$M$2:$M$296</definedName>
    <definedName name="JCPRETDI">'Customer Brand'!$N$2:$N$296</definedName>
    <definedName name="JLA">'Customer Brand'!$O$2:$O$296</definedName>
    <definedName name="katie" localSheetId="0">#REF!</definedName>
    <definedName name="katie">#REF!</definedName>
    <definedName name="KD" localSheetId="0">[2]Sheet1!$DS$2:$DS$2</definedName>
    <definedName name="KD">[3]Sheet1!$DS$2:$DS$2</definedName>
    <definedName name="Kids_Bath">#REF!</definedName>
    <definedName name="Kids_or_Teen">#REF!</definedName>
    <definedName name="KOHL">'Customer Brand'!$P$2:$P$296</definedName>
    <definedName name="KOHLEFC">'Customer Brand'!$R$2:$R$296</definedName>
    <definedName name="KOHLPOE">'Customer Brand'!$Q$2:$Q$296</definedName>
    <definedName name="Lighting_or_Candleholders">#REF!</definedName>
    <definedName name="LINENCHEST">'Customer Brand'!$S$2:$S$296</definedName>
    <definedName name="lnk" localSheetId="0">[10]Sheet1!$A$2</definedName>
    <definedName name="lnk">[11]Sheet1!$A$2</definedName>
    <definedName name="M" localSheetId="0">[2]Sheet1!$EA$2:$EA$3</definedName>
    <definedName name="M">[3]Sheet1!$EA$2:$EA$3</definedName>
    <definedName name="MACY01">'Customer Brand'!$V$2:$V$296</definedName>
    <definedName name="MACY02">'Customer Brand'!$W$2:$W$296</definedName>
    <definedName name="MACY03">'Customer Brand'!$U$2:$U$296</definedName>
    <definedName name="MACY04">'Customer Brand'!$T$2:$T$296</definedName>
    <definedName name="madeline" localSheetId="0">#REF!</definedName>
    <definedName name="madeline">#REF!</definedName>
    <definedName name="mal" localSheetId="0">#REF!</definedName>
    <definedName name="mal">#REF!</definedName>
    <definedName name="malpass" localSheetId="0">#REF!</definedName>
    <definedName name="malpass">#REF!</definedName>
    <definedName name="mason" localSheetId="0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 localSheetId="0">#REF!</definedName>
    <definedName name="mia">#REF!</definedName>
    <definedName name="mm" localSheetId="0">#REF!</definedName>
    <definedName name="mm">#REF!</definedName>
    <definedName name="mn" localSheetId="0">#REF!</definedName>
    <definedName name="mn">#REF!</definedName>
    <definedName name="Non_Down_Comforters_Full_Queen_King">#REF!</definedName>
    <definedName name="Non_Down_Comforters_Twin">#REF!</definedName>
    <definedName name="ok">[12]Sheet1!$A$1:$C$65536</definedName>
    <definedName name="one" localSheetId="0">#REF!</definedName>
    <definedName name="one">#REF!</definedName>
    <definedName name="Outdoor">#REF!</definedName>
    <definedName name="PACK" localSheetId="0">[2]Sheet1!$EE$2:$EE$3</definedName>
    <definedName name="PACK">[3]Sheet1!$EE$2:$EE$3</definedName>
    <definedName name="Pet_Care">#REF!</definedName>
    <definedName name="Pillow_Shams">#REF!</definedName>
    <definedName name="Pillowcases">#REF!</definedName>
    <definedName name="PL" localSheetId="0">'[13]UNIQUE ATTR 2'!#REF!</definedName>
    <definedName name="PL">'[13]UNIQUE ATTR 2'!#REF!</definedName>
    <definedName name="PORT_IFF" localSheetId="0">[14]a!$A$10:$B$35</definedName>
    <definedName name="PORT_IFF">[15]a!$A$10:$B$35</definedName>
    <definedName name="_xlnm.Print_Area" localSheetId="0">'Ross SC Price Guideline'!$A$1:$I$16</definedName>
    <definedName name="_xlnm.Print_Area">#REF!</definedName>
    <definedName name="PRINT_AREA_MI">#REF!</definedName>
    <definedName name="Prints">#REF!</definedName>
    <definedName name="PT">'[1]PT TABLE'!$A$4:$A$42</definedName>
    <definedName name="PW" localSheetId="0">'[13]UNIQUE ATTR 2'!#REF!</definedName>
    <definedName name="PW">'[13]UNIQUE ATTR 2'!#REF!</definedName>
    <definedName name="Quilts">#REF!</definedName>
    <definedName name="RN">'[1]RN_Item Disposition'!$A$12:$A$81</definedName>
    <definedName name="ROSSPOE">'Customer Brand'!$X$2:$X$296</definedName>
    <definedName name="ROW">'[1]PT TABLE'!$A$1</definedName>
    <definedName name="sbm" localSheetId="0">#REF!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KU_ID" localSheetId="0">#REF!</definedName>
    <definedName name="SKU_ID">#REF!</definedName>
    <definedName name="Slipcovers_Chair_Pads">#REF!</definedName>
    <definedName name="Slipcovers_Chair_Pads.">#REF!</definedName>
    <definedName name="SUB" localSheetId="0">#REF!</definedName>
    <definedName name="SUB">#REF!</definedName>
    <definedName name="subcat" localSheetId="0">#REF!</definedName>
    <definedName name="subcat">#REF!</definedName>
    <definedName name="suzi">[16]Sheet3!$A:$IV</definedName>
    <definedName name="suzie" localSheetId="0">#REF!</definedName>
    <definedName name="suzie">#REF!</definedName>
    <definedName name="t" localSheetId="0">#REF!</definedName>
    <definedName name="t">#REF!</definedName>
    <definedName name="TARHEEL">'Customer Brand'!$Y$2:$Y$296</definedName>
    <definedName name="TGT1138719">'Customer Brand'!$Z$2:$Z$296</definedName>
    <definedName name="three">[16]Sheet3!$A:$IV</definedName>
    <definedName name="TK_MAXX">'Customer Brand'!$AA$2:$AA$296</definedName>
    <definedName name="TOTAL" localSheetId="0">#REF!</definedName>
    <definedName name="TOTAL">#REF!</definedName>
    <definedName name="totals" localSheetId="0">#REF!</definedName>
    <definedName name="totals">#REF!</definedName>
    <definedName name="Towels_Bath_Sheets">#REF!</definedName>
    <definedName name="toys" localSheetId="0">#REF!</definedName>
    <definedName name="toys">#REF!</definedName>
    <definedName name="two">[16]Sheet2!$A:$IV</definedName>
    <definedName name="UNIT" localSheetId="0">[2]Sheet1!$EF$2:$EF$3</definedName>
    <definedName name="UNIT">[3]Sheet1!$EF$2:$EF$3</definedName>
    <definedName name="upc" localSheetId="0">#REF!</definedName>
    <definedName name="upc">#REF!</definedName>
    <definedName name="WALMART_CANADA">'Customer Brand'!$AB$2:$AB$296</definedName>
    <definedName name="WD" localSheetId="0">'[13]UNIQUE ATTR 2'!#REF!</definedName>
    <definedName name="WD">'[13]UNIQUE ATTR 2'!#REF!</definedName>
    <definedName name="wer" localSheetId="0">#REF!</definedName>
    <definedName name="wer">#REF!</definedName>
    <definedName name="Window_Treatments_Hardware_Accessories">#REF!</definedName>
    <definedName name="Window_Treatments_Hardware_Accessories.">#REF!</definedName>
    <definedName name="wood" localSheetId="0">[2]Sheet1!$EG$2:$EG$3</definedName>
    <definedName name="wood">[3]Sheet1!$EG$2:$EG$3</definedName>
    <definedName name="y" localSheetId="0">#REF!</definedName>
    <definedName name="y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X10" i="2" l="1"/>
  <c r="AX11" i="2"/>
  <c r="AX9" i="2"/>
  <c r="AX8" i="2"/>
  <c r="AX7" i="2"/>
  <c r="AX6" i="2"/>
  <c r="AX5" i="2"/>
  <c r="AX4" i="2"/>
  <c r="BF13" i="2"/>
  <c r="BE13" i="2"/>
  <c r="AX13" i="2"/>
  <c r="AJ13" i="2"/>
  <c r="AK13" i="2" s="1"/>
  <c r="AF13" i="2"/>
  <c r="AH13" i="2" s="1"/>
  <c r="AL13" i="2" s="1"/>
  <c r="AD13" i="2"/>
  <c r="BF12" i="2"/>
  <c r="BE12" i="2"/>
  <c r="AX12" i="2"/>
  <c r="AS12" i="2"/>
  <c r="AP12" i="2"/>
  <c r="AN12" i="2"/>
  <c r="AT12" i="2" s="1"/>
  <c r="AJ12" i="2"/>
  <c r="AK12" i="2" s="1"/>
  <c r="AD12" i="2"/>
  <c r="AF12" i="2" s="1"/>
  <c r="AH12" i="2" s="1"/>
  <c r="AL12" i="2" s="1"/>
  <c r="AU12" i="2" s="1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J5" i="2"/>
  <c r="AK5" i="2" s="1"/>
  <c r="AJ6" i="2"/>
  <c r="AK6" i="2" s="1"/>
  <c r="AJ7" i="2"/>
  <c r="AK7" i="2" s="1"/>
  <c r="AJ8" i="2"/>
  <c r="AK8" i="2" s="1"/>
  <c r="AJ9" i="2"/>
  <c r="AK9" i="2" s="1"/>
  <c r="AJ10" i="2"/>
  <c r="AK10" i="2" s="1"/>
  <c r="AJ11" i="2"/>
  <c r="AK11" i="2" s="1"/>
  <c r="AJ14" i="2"/>
  <c r="AK14" i="2" s="1"/>
  <c r="AJ15" i="2"/>
  <c r="AK15" i="2" s="1"/>
  <c r="AJ16" i="2"/>
  <c r="AK16" i="2" s="1"/>
  <c r="AJ17" i="2"/>
  <c r="AK17" i="2" s="1"/>
  <c r="AJ18" i="2"/>
  <c r="AK18" i="2" s="1"/>
  <c r="AJ19" i="2"/>
  <c r="AK19" i="2" s="1"/>
  <c r="AJ20" i="2"/>
  <c r="AK20" i="2" s="1"/>
  <c r="AJ21" i="2"/>
  <c r="AK21" i="2" s="1"/>
  <c r="AJ22" i="2"/>
  <c r="AK22" i="2" s="1"/>
  <c r="AJ23" i="2"/>
  <c r="AK23" i="2" s="1"/>
  <c r="AJ24" i="2"/>
  <c r="AK24" i="2" s="1"/>
  <c r="AJ25" i="2"/>
  <c r="AK25" i="2" s="1"/>
  <c r="AJ26" i="2"/>
  <c r="AK26" i="2" s="1"/>
  <c r="AJ27" i="2"/>
  <c r="AJ28" i="2"/>
  <c r="AJ29" i="2"/>
  <c r="AJ30" i="2"/>
  <c r="AJ31" i="2"/>
  <c r="AK31" i="2" s="1"/>
  <c r="AJ32" i="2"/>
  <c r="AK32" i="2" s="1"/>
  <c r="AL32" i="2" s="1"/>
  <c r="AJ33" i="2"/>
  <c r="AJ34" i="2"/>
  <c r="AK34" i="2" s="1"/>
  <c r="AJ4" i="2"/>
  <c r="AK4" i="2" s="1"/>
  <c r="BB35" i="2"/>
  <c r="J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32" i="6" s="1"/>
  <c r="BF34" i="2"/>
  <c r="BE34" i="2"/>
  <c r="AD34" i="2"/>
  <c r="AF34" i="2" s="1"/>
  <c r="AH34" i="2" s="1"/>
  <c r="BF33" i="2"/>
  <c r="BE33" i="2"/>
  <c r="AK33" i="2"/>
  <c r="AD33" i="2"/>
  <c r="AF33" i="2" s="1"/>
  <c r="AH33" i="2" s="1"/>
  <c r="BF32" i="2"/>
  <c r="BE32" i="2"/>
  <c r="AD32" i="2"/>
  <c r="AF32" i="2" s="1"/>
  <c r="AH32" i="2" s="1"/>
  <c r="BF31" i="2"/>
  <c r="BE31" i="2"/>
  <c r="AD31" i="2"/>
  <c r="AF31" i="2" s="1"/>
  <c r="AH31" i="2" s="1"/>
  <c r="BF30" i="2"/>
  <c r="BE30" i="2"/>
  <c r="AK30" i="2"/>
  <c r="AD30" i="2"/>
  <c r="AF30" i="2" s="1"/>
  <c r="AH30" i="2" s="1"/>
  <c r="BF29" i="2"/>
  <c r="BE29" i="2"/>
  <c r="AK29" i="2"/>
  <c r="AD29" i="2"/>
  <c r="AF29" i="2" s="1"/>
  <c r="AH29" i="2" s="1"/>
  <c r="BF28" i="2"/>
  <c r="BE28" i="2"/>
  <c r="AK28" i="2"/>
  <c r="AD28" i="2"/>
  <c r="AF28" i="2" s="1"/>
  <c r="AH28" i="2" s="1"/>
  <c r="BF27" i="2"/>
  <c r="BE27" i="2"/>
  <c r="AK27" i="2"/>
  <c r="AD27" i="2"/>
  <c r="AF27" i="2" s="1"/>
  <c r="AH27" i="2" s="1"/>
  <c r="BF26" i="2"/>
  <c r="BE26" i="2"/>
  <c r="AD26" i="2"/>
  <c r="AF26" i="2" s="1"/>
  <c r="AH26" i="2" s="1"/>
  <c r="BF25" i="2"/>
  <c r="BE25" i="2"/>
  <c r="AD25" i="2"/>
  <c r="AF25" i="2" s="1"/>
  <c r="AH25" i="2" s="1"/>
  <c r="BF24" i="2"/>
  <c r="BE24" i="2"/>
  <c r="AD24" i="2"/>
  <c r="AF24" i="2" s="1"/>
  <c r="AH24" i="2" s="1"/>
  <c r="BF23" i="2"/>
  <c r="BE23" i="2"/>
  <c r="AD23" i="2"/>
  <c r="AF23" i="2" s="1"/>
  <c r="AH23" i="2" s="1"/>
  <c r="BF22" i="2"/>
  <c r="BE22" i="2"/>
  <c r="AD22" i="2"/>
  <c r="AF22" i="2" s="1"/>
  <c r="AH22" i="2" s="1"/>
  <c r="BF21" i="2"/>
  <c r="BE21" i="2"/>
  <c r="AD21" i="2"/>
  <c r="AF21" i="2" s="1"/>
  <c r="AH21" i="2" s="1"/>
  <c r="BF20" i="2"/>
  <c r="BE20" i="2"/>
  <c r="AD20" i="2"/>
  <c r="AF20" i="2" s="1"/>
  <c r="AH20" i="2" s="1"/>
  <c r="BF19" i="2"/>
  <c r="BE19" i="2"/>
  <c r="AD19" i="2"/>
  <c r="AF19" i="2" s="1"/>
  <c r="AH19" i="2" s="1"/>
  <c r="BF18" i="2"/>
  <c r="BE18" i="2"/>
  <c r="AD18" i="2"/>
  <c r="AF18" i="2" s="1"/>
  <c r="AH18" i="2" s="1"/>
  <c r="BF17" i="2"/>
  <c r="BE17" i="2"/>
  <c r="AD17" i="2"/>
  <c r="AF17" i="2" s="1"/>
  <c r="AH17" i="2" s="1"/>
  <c r="BF16" i="2"/>
  <c r="BE16" i="2"/>
  <c r="AD16" i="2"/>
  <c r="AF16" i="2" s="1"/>
  <c r="AH16" i="2" s="1"/>
  <c r="BF15" i="2"/>
  <c r="BE15" i="2"/>
  <c r="AD15" i="2"/>
  <c r="AF15" i="2" s="1"/>
  <c r="AH15" i="2" s="1"/>
  <c r="BF14" i="2"/>
  <c r="BE14" i="2"/>
  <c r="AD14" i="2"/>
  <c r="AF14" i="2" s="1"/>
  <c r="AH14" i="2" s="1"/>
  <c r="BF11" i="2"/>
  <c r="BE11" i="2"/>
  <c r="AD11" i="2"/>
  <c r="AF11" i="2" s="1"/>
  <c r="AH11" i="2" s="1"/>
  <c r="BF10" i="2"/>
  <c r="BE10" i="2"/>
  <c r="AD10" i="2"/>
  <c r="AF10" i="2" s="1"/>
  <c r="AH10" i="2" s="1"/>
  <c r="BF9" i="2"/>
  <c r="BE9" i="2"/>
  <c r="AD9" i="2"/>
  <c r="AF9" i="2" s="1"/>
  <c r="AH9" i="2" s="1"/>
  <c r="BF8" i="2"/>
  <c r="BE8" i="2"/>
  <c r="AD8" i="2"/>
  <c r="AF8" i="2" s="1"/>
  <c r="AH8" i="2" s="1"/>
  <c r="BF7" i="2"/>
  <c r="BE7" i="2"/>
  <c r="AD7" i="2"/>
  <c r="AF7" i="2" s="1"/>
  <c r="AH7" i="2" s="1"/>
  <c r="BF6" i="2"/>
  <c r="BE6" i="2"/>
  <c r="AD6" i="2"/>
  <c r="AF6" i="2" s="1"/>
  <c r="AH6" i="2" s="1"/>
  <c r="BF5" i="2"/>
  <c r="BE5" i="2"/>
  <c r="AD5" i="2"/>
  <c r="AF5" i="2" s="1"/>
  <c r="AH5" i="2" s="1"/>
  <c r="BF4" i="2"/>
  <c r="BE4" i="2"/>
  <c r="AD4" i="2"/>
  <c r="AF4" i="2" s="1"/>
  <c r="AH4" i="2" s="1"/>
  <c r="D3" i="1"/>
  <c r="AS4" i="2" l="1"/>
  <c r="AN4" i="2"/>
  <c r="AP4" i="2"/>
  <c r="BD13" i="2"/>
  <c r="AN13" i="2"/>
  <c r="AZ13" i="2"/>
  <c r="AS13" i="2"/>
  <c r="AP13" i="2"/>
  <c r="BF35" i="2"/>
  <c r="BD12" i="2"/>
  <c r="AZ12" i="2"/>
  <c r="AV12" i="2"/>
  <c r="BC12" i="2"/>
  <c r="AP5" i="2"/>
  <c r="BD5" i="2"/>
  <c r="AS5" i="2"/>
  <c r="AZ5" i="2"/>
  <c r="AN5" i="2"/>
  <c r="AP6" i="2"/>
  <c r="AZ6" i="2"/>
  <c r="AS6" i="2"/>
  <c r="AN6" i="2"/>
  <c r="BD6" i="2"/>
  <c r="AN7" i="2"/>
  <c r="AP7" i="2"/>
  <c r="BD7" i="2"/>
  <c r="AS7" i="2"/>
  <c r="AZ7" i="2"/>
  <c r="AS8" i="2"/>
  <c r="BD8" i="2"/>
  <c r="AN8" i="2"/>
  <c r="AZ8" i="2"/>
  <c r="AP8" i="2"/>
  <c r="AS9" i="2"/>
  <c r="AN9" i="2"/>
  <c r="BD9" i="2"/>
  <c r="AP9" i="2"/>
  <c r="AZ9" i="2"/>
  <c r="AZ10" i="2"/>
  <c r="AS10" i="2"/>
  <c r="BD10" i="2"/>
  <c r="AP10" i="2"/>
  <c r="AN10" i="2"/>
  <c r="AT10" i="2" s="1"/>
  <c r="AZ11" i="2"/>
  <c r="AP11" i="2"/>
  <c r="AN11" i="2"/>
  <c r="AS11" i="2"/>
  <c r="BD11" i="2"/>
  <c r="BD14" i="2"/>
  <c r="AN14" i="2"/>
  <c r="AS14" i="2"/>
  <c r="AZ14" i="2"/>
  <c r="AP14" i="2"/>
  <c r="AS15" i="2"/>
  <c r="AZ15" i="2"/>
  <c r="AP15" i="2"/>
  <c r="BD15" i="2"/>
  <c r="AN15" i="2"/>
  <c r="AN16" i="2"/>
  <c r="AP16" i="2"/>
  <c r="AS16" i="2"/>
  <c r="AZ16" i="2"/>
  <c r="BD16" i="2"/>
  <c r="AP17" i="2"/>
  <c r="BD17" i="2"/>
  <c r="AZ17" i="2"/>
  <c r="AS17" i="2"/>
  <c r="AN17" i="2"/>
  <c r="AN18" i="2"/>
  <c r="AP18" i="2"/>
  <c r="AS18" i="2"/>
  <c r="AZ18" i="2"/>
  <c r="BD18" i="2"/>
  <c r="AN19" i="2"/>
  <c r="AP19" i="2"/>
  <c r="AS19" i="2"/>
  <c r="AZ19" i="2"/>
  <c r="BD19" i="2"/>
  <c r="AP20" i="2"/>
  <c r="AZ20" i="2"/>
  <c r="AN20" i="2"/>
  <c r="AS20" i="2"/>
  <c r="BD20" i="2"/>
  <c r="BD21" i="2"/>
  <c r="AN21" i="2"/>
  <c r="AP21" i="2"/>
  <c r="AS21" i="2"/>
  <c r="AZ21" i="2"/>
  <c r="AN22" i="2"/>
  <c r="AS22" i="2"/>
  <c r="AP22" i="2"/>
  <c r="BD22" i="2"/>
  <c r="AZ22" i="2"/>
  <c r="BD23" i="2"/>
  <c r="AZ23" i="2"/>
  <c r="AS23" i="2"/>
  <c r="AP23" i="2"/>
  <c r="AN23" i="2"/>
  <c r="AT23" i="2" s="1"/>
  <c r="AP24" i="2"/>
  <c r="AN24" i="2"/>
  <c r="AS24" i="2"/>
  <c r="BD24" i="2"/>
  <c r="AZ24" i="2"/>
  <c r="AN25" i="2"/>
  <c r="BD25" i="2"/>
  <c r="AP25" i="2"/>
  <c r="AS25" i="2"/>
  <c r="AZ25" i="2"/>
  <c r="AN26" i="2"/>
  <c r="AZ26" i="2"/>
  <c r="AP26" i="2"/>
  <c r="BD26" i="2"/>
  <c r="AS26" i="2"/>
  <c r="AZ27" i="2"/>
  <c r="AN27" i="2"/>
  <c r="AP27" i="2"/>
  <c r="AS27" i="2"/>
  <c r="BD27" i="2"/>
  <c r="BD28" i="2"/>
  <c r="AP28" i="2"/>
  <c r="AN28" i="2"/>
  <c r="AS28" i="2"/>
  <c r="AZ28" i="2"/>
  <c r="AZ29" i="2"/>
  <c r="BD29" i="2"/>
  <c r="AP29" i="2"/>
  <c r="AN29" i="2"/>
  <c r="AS29" i="2"/>
  <c r="AP30" i="2"/>
  <c r="AS30" i="2"/>
  <c r="AZ30" i="2"/>
  <c r="AN30" i="2"/>
  <c r="AT30" i="2" s="1"/>
  <c r="BD30" i="2"/>
  <c r="AZ31" i="2"/>
  <c r="AN31" i="2"/>
  <c r="AS31" i="2"/>
  <c r="AP31" i="2"/>
  <c r="BD31" i="2"/>
  <c r="BD32" i="2"/>
  <c r="AS32" i="2"/>
  <c r="AN32" i="2"/>
  <c r="AP32" i="2"/>
  <c r="AZ32" i="2"/>
  <c r="AP33" i="2"/>
  <c r="AN33" i="2"/>
  <c r="AS33" i="2"/>
  <c r="AZ33" i="2"/>
  <c r="BD33" i="2"/>
  <c r="AZ34" i="2"/>
  <c r="AS34" i="2"/>
  <c r="BD34" i="2"/>
  <c r="AN34" i="2"/>
  <c r="AP34" i="2"/>
  <c r="AZ4" i="2"/>
  <c r="BD4" i="2"/>
  <c r="AL6" i="2"/>
  <c r="AL8" i="2"/>
  <c r="AL10" i="2"/>
  <c r="AL15" i="2"/>
  <c r="AL19" i="2"/>
  <c r="AL21" i="2"/>
  <c r="AL23" i="2"/>
  <c r="AL5" i="2"/>
  <c r="AL7" i="2"/>
  <c r="AL11" i="2"/>
  <c r="AL14" i="2"/>
  <c r="AL16" i="2"/>
  <c r="AL20" i="2"/>
  <c r="AL22" i="2"/>
  <c r="AL24" i="2"/>
  <c r="AL26" i="2"/>
  <c r="AL18" i="2"/>
  <c r="AL9" i="2"/>
  <c r="AL30" i="2"/>
  <c r="AL28" i="2"/>
  <c r="AL27" i="2"/>
  <c r="AL34" i="2"/>
  <c r="AL33" i="2"/>
  <c r="AL31" i="2"/>
  <c r="AL4" i="2"/>
  <c r="AL17" i="2"/>
  <c r="AL29" i="2"/>
  <c r="AL25" i="2"/>
  <c r="AT5" i="2" l="1"/>
  <c r="AU5" i="2" s="1"/>
  <c r="AT4" i="2"/>
  <c r="AT6" i="2"/>
  <c r="AU6" i="2" s="1"/>
  <c r="AT13" i="2"/>
  <c r="AU13" i="2" s="1"/>
  <c r="AT7" i="2"/>
  <c r="AU7" i="2" s="1"/>
  <c r="AT32" i="2"/>
  <c r="AU32" i="2" s="1"/>
  <c r="AT20" i="2"/>
  <c r="AU20" i="2" s="1"/>
  <c r="BD35" i="2"/>
  <c r="D8" i="1" s="1"/>
  <c r="AT8" i="2"/>
  <c r="AU8" i="2" s="1"/>
  <c r="AT9" i="2"/>
  <c r="AU9" i="2" s="1"/>
  <c r="AT11" i="2"/>
  <c r="AU11" i="2" s="1"/>
  <c r="AT15" i="2"/>
  <c r="AU15" i="2" s="1"/>
  <c r="AT22" i="2"/>
  <c r="AU22" i="2" s="1"/>
  <c r="AT16" i="2"/>
  <c r="AU16" i="2" s="1"/>
  <c r="AT34" i="2"/>
  <c r="AU34" i="2" s="1"/>
  <c r="AT17" i="2"/>
  <c r="AU17" i="2" s="1"/>
  <c r="AT18" i="2"/>
  <c r="AU18" i="2" s="1"/>
  <c r="AT19" i="2"/>
  <c r="AU19" i="2" s="1"/>
  <c r="AT21" i="2"/>
  <c r="AU21" i="2" s="1"/>
  <c r="AT33" i="2"/>
  <c r="AU33" i="2" s="1"/>
  <c r="AT24" i="2"/>
  <c r="AU24" i="2" s="1"/>
  <c r="AT25" i="2"/>
  <c r="AU25" i="2" s="1"/>
  <c r="AT26" i="2"/>
  <c r="AU26" i="2" s="1"/>
  <c r="AT27" i="2"/>
  <c r="AU27" i="2" s="1"/>
  <c r="AT28" i="2"/>
  <c r="AU28" i="2" s="1"/>
  <c r="AT29" i="2"/>
  <c r="AU29" i="2" s="1"/>
  <c r="AT31" i="2"/>
  <c r="AU31" i="2" s="1"/>
  <c r="AU23" i="2"/>
  <c r="AU30" i="2"/>
  <c r="AT14" i="2"/>
  <c r="AU14" i="2" s="1"/>
  <c r="AU10" i="2"/>
  <c r="AU4" i="2"/>
  <c r="BC31" i="2"/>
  <c r="AV31" i="2"/>
  <c r="AV13" i="2" l="1"/>
  <c r="BC13" i="2"/>
  <c r="AV19" i="2"/>
  <c r="BC19" i="2"/>
  <c r="BC32" i="2"/>
  <c r="AV32" i="2"/>
  <c r="AV20" i="2"/>
  <c r="BC20" i="2"/>
  <c r="AV15" i="2"/>
  <c r="BC15" i="2"/>
  <c r="BC22" i="2"/>
  <c r="AV22" i="2"/>
  <c r="AV16" i="2"/>
  <c r="BC16" i="2"/>
  <c r="BC24" i="2"/>
  <c r="AV24" i="2"/>
  <c r="AV28" i="2"/>
  <c r="BC28" i="2"/>
  <c r="AV29" i="2"/>
  <c r="BC29" i="2"/>
  <c r="AV23" i="2"/>
  <c r="BC23" i="2"/>
  <c r="BC14" i="2"/>
  <c r="AV14" i="2"/>
  <c r="BC17" i="2"/>
  <c r="AV17" i="2"/>
  <c r="BC26" i="2"/>
  <c r="AV26" i="2"/>
  <c r="AV34" i="2"/>
  <c r="BC34" i="2"/>
  <c r="BC18" i="2"/>
  <c r="AV18" i="2"/>
  <c r="AV21" i="2"/>
  <c r="BC21" i="2"/>
  <c r="BC33" i="2"/>
  <c r="AV33" i="2"/>
  <c r="AV25" i="2"/>
  <c r="BC25" i="2"/>
  <c r="BC27" i="2"/>
  <c r="AV27" i="2"/>
  <c r="AV30" i="2"/>
  <c r="BC30" i="2"/>
  <c r="AV10" i="2"/>
  <c r="BC10" i="2"/>
  <c r="AV8" i="2"/>
  <c r="BC8" i="2"/>
  <c r="AV6" i="2"/>
  <c r="BC6" i="2"/>
  <c r="AV5" i="2"/>
  <c r="BC5" i="2"/>
  <c r="AV11" i="2"/>
  <c r="BC11" i="2"/>
  <c r="AV7" i="2"/>
  <c r="BC7" i="2"/>
  <c r="BC9" i="2"/>
  <c r="AV9" i="2"/>
  <c r="AV4" i="2"/>
  <c r="BC4" i="2"/>
  <c r="BC35" i="2" l="1"/>
  <c r="AV35" i="2" s="1"/>
</calcChain>
</file>

<file path=xl/comments1.xml><?xml version="1.0" encoding="utf-8"?>
<comments xmlns="http://schemas.openxmlformats.org/spreadsheetml/2006/main">
  <authors>
    <author>Unknown Author</author>
  </authors>
  <commentList>
    <comment ref="C3" authorId="0" shapeId="0">
      <text>
        <r>
          <rPr>
            <sz val="10"/>
            <rFont val="Arial"/>
            <family val="2"/>
          </rPr>
          <t>Heather Zhu:
auto filled by the system: Master Customer + Brand + Year/Season + Pattern/Feature + Product Category</t>
        </r>
      </text>
    </comment>
    <comment ref="C4" authorId="0" shapeId="0">
      <text>
        <r>
          <rPr>
            <sz val="10"/>
            <rFont val="Arial"/>
            <family val="2"/>
          </rPr>
          <t>Heather Zhu:
free text, not mandatory: Tier 1 pattern name only; multi patterns use "/"; can be the most recogonizable features or the customer program #, etc.</t>
        </r>
      </text>
    </comment>
    <comment ref="A7" authorId="0" shapeId="0">
      <text>
        <r>
          <rPr>
            <sz val="10"/>
            <rFont val="Arial"/>
            <family val="2"/>
          </rPr>
          <t>Heather Zhu:
Select from ValueSelect</t>
        </r>
      </text>
    </comment>
  </commentList>
</comments>
</file>

<file path=xl/comments2.xml><?xml version="1.0" encoding="utf-8"?>
<comments xmlns="http://schemas.openxmlformats.org/spreadsheetml/2006/main">
  <authors>
    <author>Unknown Author</author>
  </authors>
  <commentList>
    <comment ref="AD3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3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3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3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3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3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3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3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3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3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3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Z3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C3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D3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E3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F3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<sst xmlns="http://schemas.openxmlformats.org/spreadsheetml/2006/main" count="10257" uniqueCount="1016">
  <si>
    <t xml:space="preserve">                                                                                  2025 Bath POE Commitment Sheet</t>
  </si>
  <si>
    <t xml:space="preserve"> </t>
  </si>
  <si>
    <t>Division</t>
  </si>
  <si>
    <t>Bath</t>
  </si>
  <si>
    <t>Program Name</t>
  </si>
  <si>
    <t>Order Type</t>
  </si>
  <si>
    <t>Non-Replenishment</t>
  </si>
  <si>
    <t>PDPM</t>
  </si>
  <si>
    <t>Johanna Qin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</si>
  <si>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</si>
  <si>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</si>
  <si>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</si>
  <si>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</si>
  <si>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</si>
  <si>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</si>
  <si>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</si>
  <si>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</si>
  <si>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Customer</t>
  </si>
  <si>
    <t>ROSSPOE</t>
  </si>
  <si>
    <t>Pattern/Features</t>
  </si>
  <si>
    <t>Order Process</t>
  </si>
  <si>
    <t>Domestic: Warehouse</t>
  </si>
  <si>
    <t>UCCPM</t>
  </si>
  <si>
    <t>Jennifer Tung</t>
  </si>
  <si>
    <t>Rollout/Replenishment</t>
  </si>
  <si>
    <t>FOB CA Price Quote</t>
  </si>
  <si>
    <t>FOB GA Price Quote</t>
  </si>
  <si>
    <t>FOB CA/GA Price Quote</t>
  </si>
  <si>
    <t>Additional Customer</t>
  </si>
  <si>
    <t>Year</t>
  </si>
  <si>
    <t>Ship To Location 1</t>
  </si>
  <si>
    <t>WOD</t>
  </si>
  <si>
    <t>Responsible Party</t>
  </si>
  <si>
    <t>PM</t>
  </si>
  <si>
    <t>Master Customer</t>
  </si>
  <si>
    <t>Homegoods</t>
  </si>
  <si>
    <t>Season</t>
  </si>
  <si>
    <t>Ship To Location 2</t>
  </si>
  <si>
    <t>Factory Control</t>
  </si>
  <si>
    <t>No</t>
  </si>
  <si>
    <t>Direct Import</t>
  </si>
  <si>
    <t>Domestic: Port</t>
  </si>
  <si>
    <t>Drop-Ship</t>
  </si>
  <si>
    <t>Brand</t>
  </si>
  <si>
    <t>Main Product Category</t>
  </si>
  <si>
    <t>Bath Accessories</t>
  </si>
  <si>
    <t>Country of Origin</t>
  </si>
  <si>
    <t>China</t>
  </si>
  <si>
    <t>Vendor Name</t>
  </si>
  <si>
    <t>Consolidator</t>
  </si>
  <si>
    <t>Customer DC</t>
  </si>
  <si>
    <t>Pick Up At Port</t>
  </si>
  <si>
    <t>LVM</t>
  </si>
  <si>
    <t>LM2</t>
  </si>
  <si>
    <t>SAV</t>
  </si>
  <si>
    <t>LM2/SAV</t>
  </si>
  <si>
    <t>Licensor</t>
  </si>
  <si>
    <t>Est. Total Sales</t>
  </si>
  <si>
    <t>Overseas Production Team</t>
  </si>
  <si>
    <t>STAR</t>
  </si>
  <si>
    <t>For Ecom</t>
  </si>
  <si>
    <t>Tech Code</t>
  </si>
  <si>
    <t>Est. Program Size</t>
  </si>
  <si>
    <t>Super Big: ≥ 250K</t>
  </si>
  <si>
    <t>Departure Port:</t>
  </si>
  <si>
    <t>Notes</t>
  </si>
  <si>
    <t>Program Commit Date</t>
  </si>
  <si>
    <t>mm/dd/yyyy</t>
  </si>
  <si>
    <t>Port of Discharge:</t>
  </si>
  <si>
    <t>Customer Exclusive</t>
  </si>
  <si>
    <t>Yes</t>
  </si>
  <si>
    <t>Quote Sheet Template:</t>
  </si>
  <si>
    <t>2026 BATH POE</t>
  </si>
  <si>
    <t xml:space="preserve">"Martha Stewart" and "Natori" cannot be used for BCF and Ross </t>
  </si>
  <si>
    <t>1. Item tab is the template which will be uploaded to EEC</t>
  </si>
  <si>
    <t>2. please use English input for the characters such as punctuations and brackets: : "" ()</t>
  </si>
  <si>
    <r>
      <rPr>
        <sz val="11"/>
        <rFont val="Calibri"/>
        <family val="2"/>
      </rPr>
      <t>3. no special charaters including [^?&amp;</t>
    </r>
    <r>
      <rPr>
        <sz val="11"/>
        <rFont val="Noto Sans CJK SC"/>
        <family val="2"/>
      </rPr>
      <t>？</t>
    </r>
    <r>
      <rPr>
        <sz val="11"/>
        <rFont val="Calibri"/>
        <family val="2"/>
      </rPr>
      <t xml:space="preserve">|=]+ </t>
    </r>
  </si>
  <si>
    <t>4. Description-Short: max 30 characters</t>
  </si>
  <si>
    <t>5. Carton info: leave the cells blank if no available info, do NOT put in "N/A"</t>
  </si>
  <si>
    <t>30 characters</t>
  </si>
  <si>
    <t>Freight</t>
  </si>
  <si>
    <t>free text</t>
  </si>
  <si>
    <t>Optional</t>
  </si>
  <si>
    <t>Required</t>
  </si>
  <si>
    <t>Cost</t>
  </si>
  <si>
    <t>Master Carton</t>
  </si>
  <si>
    <t>Individual Carton</t>
  </si>
  <si>
    <t>Duty</t>
  </si>
  <si>
    <t>Load</t>
  </si>
  <si>
    <t>Price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</si>
  <si>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</si>
  <si>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</si>
  <si>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</si>
  <si>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</si>
  <si>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</si>
  <si>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</si>
  <si>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</si>
  <si>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</si>
  <si>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</si>
  <si>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</si>
  <si>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</si>
  <si>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</si>
  <si>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</si>
  <si>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</si>
  <si>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</si>
  <si>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</si>
  <si>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</si>
  <si>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</si>
  <si>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</si>
  <si>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</si>
  <si>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</si>
  <si>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</si>
  <si>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</si>
  <si>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</si>
  <si>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</si>
  <si>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</si>
  <si>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</si>
  <si>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</si>
  <si>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</si>
  <si>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</si>
  <si>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</si>
  <si>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</si>
  <si>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</si>
  <si>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</si>
  <si>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</si>
  <si>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</si>
  <si>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</si>
  <si>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</si>
  <si>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</si>
  <si>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</si>
  <si>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</si>
  <si>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</si>
  <si>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</si>
  <si>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</si>
  <si>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</si>
  <si>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</si>
  <si>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</si>
  <si>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</si>
  <si>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</si>
  <si>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</si>
  <si>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</si>
  <si>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</si>
  <si>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</si>
  <si>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</si>
  <si>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</si>
  <si>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</si>
  <si>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</si>
  <si>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</si>
  <si>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 Everyday</t>
  </si>
  <si>
    <t>Martha Stewart (Bath) 5%</t>
  </si>
  <si>
    <t>Shower Curtain</t>
  </si>
  <si>
    <t>Snowman Scene</t>
  </si>
  <si>
    <t>Single Shower Curtain</t>
  </si>
  <si>
    <t>100% polyester, 110gsm poly slub, printed</t>
  </si>
  <si>
    <t>Polyester</t>
  </si>
  <si>
    <t>72*72"</t>
  </si>
  <si>
    <t>Piece</t>
  </si>
  <si>
    <t>Normal</t>
  </si>
  <si>
    <t>Header Card and Plastic Hanger</t>
  </si>
  <si>
    <t>6303.12.0090</t>
  </si>
  <si>
    <t>New</t>
  </si>
  <si>
    <t>Ningbo,China</t>
  </si>
  <si>
    <t>Holiday Ducks</t>
  </si>
  <si>
    <t>Poinsettia</t>
  </si>
  <si>
    <t>Teddy Bears</t>
  </si>
  <si>
    <t>Holiday Dogs</t>
  </si>
  <si>
    <t>Gingerbread Pink</t>
  </si>
  <si>
    <t>Carousel Bows Pink</t>
  </si>
  <si>
    <t>Hoilday Cow</t>
  </si>
  <si>
    <t>JLA Home</t>
  </si>
  <si>
    <t>Poinsettia Frame</t>
  </si>
  <si>
    <t>Multi</t>
  </si>
  <si>
    <t>Repeat</t>
  </si>
  <si>
    <t>Snow Family</t>
  </si>
  <si>
    <t>Light Grey</t>
  </si>
  <si>
    <t>RS70-8150</t>
  </si>
  <si>
    <t>Saint Nick</t>
  </si>
  <si>
    <t>Bow Wreath</t>
  </si>
  <si>
    <t>Snowy Village Panel</t>
  </si>
  <si>
    <t>Christmas Fireplace</t>
  </si>
  <si>
    <t>RS70-8148</t>
  </si>
  <si>
    <t>RS70-8151</t>
  </si>
  <si>
    <t>Merry &amp; Bright Lights</t>
  </si>
  <si>
    <t>RS70-8147</t>
  </si>
  <si>
    <t>Sweet Tooth</t>
  </si>
  <si>
    <t>RS70-8144</t>
  </si>
  <si>
    <t>Cardinal Folk Floral</t>
  </si>
  <si>
    <t>Snow Village</t>
  </si>
  <si>
    <t>Peace Branch</t>
  </si>
  <si>
    <t>RS70-8145</t>
  </si>
  <si>
    <t>Gingerbread</t>
  </si>
  <si>
    <t>Candy Holly</t>
  </si>
  <si>
    <t>Red</t>
  </si>
  <si>
    <t>Blair</t>
  </si>
  <si>
    <t>Alpine</t>
  </si>
  <si>
    <t>Gingerbread Village</t>
  </si>
  <si>
    <t>Christmas Snack</t>
  </si>
  <si>
    <t>Dark Green</t>
  </si>
  <si>
    <t>Snow Village Repeat</t>
  </si>
  <si>
    <t>Snowman Ornament</t>
  </si>
  <si>
    <t>Letter to Santa</t>
  </si>
  <si>
    <t>Customer Code</t>
  </si>
  <si>
    <t>Customer Name</t>
  </si>
  <si>
    <t>Category</t>
  </si>
  <si>
    <t>Category (do not use)</t>
  </si>
  <si>
    <t>Departure Port</t>
  </si>
  <si>
    <t>Port of Discharge</t>
  </si>
  <si>
    <t>ALDIDI</t>
  </si>
  <si>
    <t>ALDI INC. (DI)</t>
  </si>
  <si>
    <t>Aldi</t>
  </si>
  <si>
    <t>Assortment</t>
  </si>
  <si>
    <t>ASSORTMENT(90)</t>
  </si>
  <si>
    <t>TBD</t>
  </si>
  <si>
    <t>AMAZON</t>
  </si>
  <si>
    <t>Amazon Fulfillment Services (Domestic)</t>
  </si>
  <si>
    <t>Amazon</t>
  </si>
  <si>
    <t>510 Design</t>
  </si>
  <si>
    <t>Beautyrest 3.5%</t>
  </si>
  <si>
    <t>BATH ACCESSORIES(71)</t>
  </si>
  <si>
    <t>BOX-1</t>
  </si>
  <si>
    <t>Ho Chi Minh,Vietnam</t>
  </si>
  <si>
    <t>CHA</t>
  </si>
  <si>
    <t>AFROZE TEXTILE INDUSTRIES (PRIVATE) LTD</t>
  </si>
  <si>
    <t>BEALLS</t>
  </si>
  <si>
    <t>Beall's Outlet Stores, Inc.</t>
  </si>
  <si>
    <t>Beall's</t>
  </si>
  <si>
    <t>Accentia</t>
  </si>
  <si>
    <t>Beautyrest 5.5%</t>
  </si>
  <si>
    <t>Bath Hardware</t>
  </si>
  <si>
    <t>BATH HARDWARE(76)</t>
  </si>
  <si>
    <t>BOX-2</t>
  </si>
  <si>
    <t>Karachi,Pakistan</t>
  </si>
  <si>
    <t>EXW</t>
  </si>
  <si>
    <t>AL KARAM TOWEL INDUSTRIES PVT. LTD.</t>
  </si>
  <si>
    <t>BLTNCOAT</t>
  </si>
  <si>
    <t>Burlington Coat Factory</t>
  </si>
  <si>
    <t>Addison Park</t>
  </si>
  <si>
    <t>Beautyrest Black 6%</t>
  </si>
  <si>
    <t>Bath Rug</t>
  </si>
  <si>
    <t>BATH RUG(72)</t>
  </si>
  <si>
    <t>India Office</t>
  </si>
  <si>
    <t>Lzmir, Turkey</t>
  </si>
  <si>
    <t>KRC</t>
  </si>
  <si>
    <t>ALOK INDUSTRIES LTD.</t>
  </si>
  <si>
    <t>DLS</t>
  </si>
  <si>
    <t>Dillard's Inc.</t>
  </si>
  <si>
    <t xml:space="preserve">Dillard's </t>
  </si>
  <si>
    <t>Alpine Valley</t>
  </si>
  <si>
    <t>Joseph Sadony</t>
  </si>
  <si>
    <t>Bath Set</t>
  </si>
  <si>
    <t>BATH SET(77)</t>
  </si>
  <si>
    <t>One Central-1</t>
  </si>
  <si>
    <t>Mumbai,India</t>
  </si>
  <si>
    <t>LA</t>
  </si>
  <si>
    <t>ARSHAD CORPORATION (PVT) LIMITED.</t>
  </si>
  <si>
    <t>DOLGEN-DI</t>
  </si>
  <si>
    <t>DOLLAR GENERAL CORP. (DI)</t>
  </si>
  <si>
    <t>Dollar General</t>
  </si>
  <si>
    <t>Amethyst Home</t>
  </si>
  <si>
    <t>Laura Ashley 3%</t>
  </si>
  <si>
    <t>Bath Towel</t>
  </si>
  <si>
    <t>BATH TOWEL(73)</t>
  </si>
  <si>
    <t>One Central-2</t>
  </si>
  <si>
    <t>Mundra, India</t>
  </si>
  <si>
    <t>MUD</t>
  </si>
  <si>
    <t>BARI TEXTILE MILLS (PVT) LTD</t>
  </si>
  <si>
    <t>FREDMEYERDI</t>
  </si>
  <si>
    <t>Fred Meyer Stores DI</t>
  </si>
  <si>
    <t>Fred Meyer</t>
  </si>
  <si>
    <t>Antimicrobial Performance</t>
  </si>
  <si>
    <t>Laura Ashley 4%</t>
  </si>
  <si>
    <t>Beach Towel</t>
  </si>
  <si>
    <t>BEACH TOWEL(74)</t>
  </si>
  <si>
    <t>Pakistan Office</t>
  </si>
  <si>
    <t>Nhava Sheva,India</t>
  </si>
  <si>
    <t>MUM</t>
  </si>
  <si>
    <t>CALFVOI VIET NAM COMPANY LIMITED</t>
  </si>
  <si>
    <t>GIANTTIGERDI</t>
  </si>
  <si>
    <t>Giant Tiger Stores Ltd. (DI)</t>
  </si>
  <si>
    <t>Giant Tiger</t>
  </si>
  <si>
    <t>Apothecary Home</t>
  </si>
  <si>
    <t>Laura Ashley 5%</t>
  </si>
  <si>
    <t>Fashion Towel</t>
  </si>
  <si>
    <t>FASHION TOWEL(75)</t>
  </si>
  <si>
    <t>Project S-1</t>
  </si>
  <si>
    <t>NBO</t>
  </si>
  <si>
    <t>CHENAB LIMITED</t>
  </si>
  <si>
    <t>HGPOE</t>
  </si>
  <si>
    <t>Homegoods (POE)</t>
  </si>
  <si>
    <t>ARCH / MANTLE</t>
  </si>
  <si>
    <t>Martha Stewart (Bath) 3%</t>
  </si>
  <si>
    <t>SHOWER CURTAIN(70)</t>
  </si>
  <si>
    <t>Qingdao Office</t>
  </si>
  <si>
    <t>Qingdao,China</t>
  </si>
  <si>
    <t>NHA</t>
  </si>
  <si>
    <t>COTTON EMPIRE (PVT.) LTD.</t>
  </si>
  <si>
    <t>HOMEGOODS</t>
  </si>
  <si>
    <t>Homegoods Inc.</t>
  </si>
  <si>
    <t xml:space="preserve">Arch Studio  </t>
  </si>
  <si>
    <t>Martha Stewart (Bath) 4%</t>
  </si>
  <si>
    <t>Shanghai,China</t>
  </si>
  <si>
    <t>NY</t>
  </si>
  <si>
    <t>DENIZLI RATEKS TEKSTİL SAN. VE TIC. A.S.</t>
  </si>
  <si>
    <t>JCPCAT</t>
  </si>
  <si>
    <t>JC Penney Catalog</t>
  </si>
  <si>
    <t>JC Penney</t>
  </si>
  <si>
    <t>Armoire Collection</t>
  </si>
  <si>
    <t>STAR-1</t>
  </si>
  <si>
    <t>Yantian,China</t>
  </si>
  <si>
    <t>OKL</t>
  </si>
  <si>
    <t>FAZE THREE LTD.</t>
  </si>
  <si>
    <t>JCPCATDI</t>
  </si>
  <si>
    <t>JC Penney Catalog (POE)</t>
  </si>
  <si>
    <t>Art In Motion</t>
  </si>
  <si>
    <t>Martha Stewart (Hard) 3%</t>
  </si>
  <si>
    <t>STAR-2</t>
  </si>
  <si>
    <t>QDO</t>
  </si>
  <si>
    <t>GUL AHMED TEXTILES</t>
  </si>
  <si>
    <t>JCPRET</t>
  </si>
  <si>
    <t>JC Penney Retail</t>
  </si>
  <si>
    <t>Artology</t>
  </si>
  <si>
    <t>Martha Stewart (Hard) 4%</t>
  </si>
  <si>
    <t>HANDFAB HOME</t>
  </si>
  <si>
    <t>JCPRETDI</t>
  </si>
  <si>
    <t>JC Penney Retail (POE)</t>
  </si>
  <si>
    <t>AT HOME</t>
  </si>
  <si>
    <t>Martha Stewart (Hard) 7%</t>
  </si>
  <si>
    <t>SH</t>
  </si>
  <si>
    <t>KAPOOR INDUSTRIES LTD.</t>
  </si>
  <si>
    <t>JLA</t>
  </si>
  <si>
    <t>August &amp; Leo</t>
  </si>
  <si>
    <t>N Natori 5%</t>
  </si>
  <si>
    <t>YAT</t>
  </si>
  <si>
    <t>KOHINOOR TEXTILE MILLS LTD.</t>
  </si>
  <si>
    <t>KOHL</t>
  </si>
  <si>
    <t>Kohl's</t>
  </si>
  <si>
    <t>Autumn Days</t>
  </si>
  <si>
    <t>N Natori Studio 5%</t>
  </si>
  <si>
    <t>KRUSHNA COTEX PVT. LTD.</t>
  </si>
  <si>
    <t>KOHLPOE</t>
  </si>
  <si>
    <t>Kohl's (POE)</t>
  </si>
  <si>
    <t>Backstage</t>
  </si>
  <si>
    <t>Natori 7%</t>
  </si>
  <si>
    <t>Liberty Mills Limited</t>
  </si>
  <si>
    <t>KOHLEFC</t>
  </si>
  <si>
    <t>Kohl's Ecom Fulfillment</t>
  </si>
  <si>
    <t>Be Mine</t>
  </si>
  <si>
    <t>Serta 5.5%</t>
  </si>
  <si>
    <t>M.Y. BARI MILLS PVT. LTD.</t>
  </si>
  <si>
    <t>LINENCHEST</t>
  </si>
  <si>
    <t>Linen Chest</t>
  </si>
  <si>
    <t>Beauty Silk</t>
  </si>
  <si>
    <t>Serta Sheep 5.5%</t>
  </si>
  <si>
    <t>M/S MEENU CREATION LLP</t>
  </si>
  <si>
    <t>MACY04</t>
  </si>
  <si>
    <t>Macy's CFC</t>
  </si>
  <si>
    <t>Macy's</t>
  </si>
  <si>
    <t>Beautyrest</t>
  </si>
  <si>
    <t>Sharper Image Heated 3%</t>
  </si>
  <si>
    <t>MAGNA PROCESSING INDUSTRIES (PVT) LTD</t>
  </si>
  <si>
    <t>MACY03</t>
  </si>
  <si>
    <t>Macy's Home MMG</t>
  </si>
  <si>
    <t>Beautyrest Black</t>
  </si>
  <si>
    <t>Sharper Image Heated 4%</t>
  </si>
  <si>
    <t>MAHEEN TEXTILE MILLS (PVT) LTD.</t>
  </si>
  <si>
    <t>MACY01</t>
  </si>
  <si>
    <t>Macy's Home Store</t>
  </si>
  <si>
    <t xml:space="preserve">Beautyrest Platinum </t>
  </si>
  <si>
    <t>Sharper Image Heated 5%</t>
  </si>
  <si>
    <t>MITTAL CREATIONS INDIA</t>
  </si>
  <si>
    <t>MACY02</t>
  </si>
  <si>
    <t>Macy's.com</t>
  </si>
  <si>
    <t>Beautyrest Silver</t>
  </si>
  <si>
    <t>Sharper Image Nonheated 4%</t>
  </si>
  <si>
    <t>MK SONS (PVT) LTD</t>
  </si>
  <si>
    <t>Ross Stores, Inc.</t>
  </si>
  <si>
    <t>Ross</t>
  </si>
  <si>
    <t>BeautySleep</t>
  </si>
  <si>
    <t>Sharper Image Nonheated 5%</t>
  </si>
  <si>
    <t>ORIENT TEXTILE MILLS LTD.</t>
  </si>
  <si>
    <t>TARHEEL</t>
  </si>
  <si>
    <t>TAR HEEL (FAMILY DOLL-DI)</t>
  </si>
  <si>
    <t>Family Dollar</t>
  </si>
  <si>
    <t>BEBE</t>
  </si>
  <si>
    <t>Woolrich 5%</t>
  </si>
  <si>
    <t>PAN OVERSEAS</t>
  </si>
  <si>
    <t>TGT1138719</t>
  </si>
  <si>
    <t>Target Stores Import</t>
  </si>
  <si>
    <t>Target</t>
  </si>
  <si>
    <t>Bebe (Black/White Label Not Holiday)</t>
  </si>
  <si>
    <t>SARA TEXTILES LTD</t>
  </si>
  <si>
    <t>TK MAXX</t>
  </si>
  <si>
    <t>TKMaxx</t>
  </si>
  <si>
    <t>TK Maxx</t>
  </si>
  <si>
    <t>BEBE- BLACK</t>
  </si>
  <si>
    <t>SHARDA EXPORTS</t>
  </si>
  <si>
    <t>WALMART CANADA</t>
  </si>
  <si>
    <t>Wal-Mart Canada Corp. (DI)</t>
  </si>
  <si>
    <t>Walmart</t>
  </si>
  <si>
    <t>Bebe Bow</t>
  </si>
  <si>
    <t>T.C. TERRYTEX LTD.</t>
  </si>
  <si>
    <t>WALMARTMEX</t>
  </si>
  <si>
    <t>Wal-Mart Mexico</t>
  </si>
  <si>
    <t>Bebe Girls</t>
  </si>
  <si>
    <t>Trident Limited</t>
  </si>
  <si>
    <t>BEBE Holiday</t>
  </si>
  <si>
    <t>VANSH CREATION</t>
  </si>
  <si>
    <t>Bed Guardian</t>
  </si>
  <si>
    <t>VARDHMAN CREATIONS PVT. LTD.</t>
  </si>
  <si>
    <t>Beekman Home</t>
  </si>
  <si>
    <t>VISTA FURNISHING LIMITED</t>
  </si>
  <si>
    <t>BELK</t>
  </si>
  <si>
    <t>WEAVERS INDIA</t>
  </si>
  <si>
    <t>Better Home and Gardens</t>
  </si>
  <si>
    <t>YUNUS</t>
  </si>
  <si>
    <t>Beyond Soft</t>
  </si>
  <si>
    <t>东台兴捷亚</t>
  </si>
  <si>
    <t xml:space="preserve">Big One </t>
  </si>
  <si>
    <t>东莞市德鸿家居</t>
  </si>
  <si>
    <t>BIG ONE KIDS</t>
  </si>
  <si>
    <t>东莞智欣</t>
  </si>
  <si>
    <t xml:space="preserve">Biltmore </t>
  </si>
  <si>
    <t>东莞杰益</t>
  </si>
  <si>
    <t>Blueberry Cove</t>
  </si>
  <si>
    <t>东莞觉恒</t>
  </si>
  <si>
    <t>Broyhill</t>
  </si>
  <si>
    <t>丹阳俊祥</t>
  </si>
  <si>
    <t>Canadiana</t>
  </si>
  <si>
    <t>仙居馨乐股份</t>
  </si>
  <si>
    <t>Carson &amp; Cooper</t>
  </si>
  <si>
    <t>佛山三水佛莱雅</t>
  </si>
  <si>
    <t>CATCH'N ZZZ</t>
  </si>
  <si>
    <t>南京新锐麒</t>
  </si>
  <si>
    <t>Catherine Malandrino</t>
  </si>
  <si>
    <t>南京海聆梦</t>
  </si>
  <si>
    <t>Catherine Malandrino (Holiday)</t>
  </si>
  <si>
    <t>南昌瑞杰</t>
  </si>
  <si>
    <t>CATHERINE MALANDRINO HOTEL</t>
  </si>
  <si>
    <t>南通佳果</t>
  </si>
  <si>
    <t>Catherine Malandrino Kids</t>
  </si>
  <si>
    <t>南通布蓝尼</t>
  </si>
  <si>
    <t>Cedar &amp; Rose</t>
  </si>
  <si>
    <t>南通泽洲</t>
  </si>
  <si>
    <t>Celebrate Home</t>
  </si>
  <si>
    <t>厦门特辉</t>
  </si>
  <si>
    <t xml:space="preserve">Chapel Hill </t>
  </si>
  <si>
    <t>如皋佳丽</t>
  </si>
  <si>
    <t>Chapel Hill by Croscill</t>
  </si>
  <si>
    <t>孚日集团股份有限公司</t>
  </si>
  <si>
    <t>Charter Club</t>
  </si>
  <si>
    <t>宁波中天</t>
  </si>
  <si>
    <t>Chelsea Square</t>
  </si>
  <si>
    <t>宁波朗维</t>
  </si>
  <si>
    <t>City Lights</t>
  </si>
  <si>
    <t>宁波莱米纳</t>
  </si>
  <si>
    <t>Clean Habitat</t>
  </si>
  <si>
    <t>安吉欧义</t>
  </si>
  <si>
    <t>Clean Spaces</t>
  </si>
  <si>
    <t>山东超越</t>
  </si>
  <si>
    <t>Coastal Dunes</t>
  </si>
  <si>
    <t>惠州锋业</t>
  </si>
  <si>
    <t>Coastal Home</t>
  </si>
  <si>
    <t>扬州百思德</t>
  </si>
  <si>
    <t>Codi</t>
  </si>
  <si>
    <t>无锡翊宸</t>
  </si>
  <si>
    <t>COLIN + JUSTIN</t>
  </si>
  <si>
    <t>武义悠乐</t>
  </si>
  <si>
    <t>Comfort Bay</t>
  </si>
  <si>
    <t>江苏凯瑞家纺科技</t>
  </si>
  <si>
    <t>Comfort Classics</t>
  </si>
  <si>
    <t>江苏怡天时</t>
  </si>
  <si>
    <t>Comfort Spaces</t>
  </si>
  <si>
    <t>浙江凯瑞特</t>
  </si>
  <si>
    <t>Concierge Collection</t>
  </si>
  <si>
    <t>浙江盖亚</t>
  </si>
  <si>
    <t>Cottage Laundry</t>
  </si>
  <si>
    <r>
      <rPr>
        <sz val="11"/>
        <rFont val="Noto Sans CJK SC"/>
        <family val="2"/>
      </rPr>
      <t>海聆梦家居</t>
    </r>
    <r>
      <rPr>
        <sz val="11"/>
        <rFont val="Calibri"/>
        <family val="2"/>
      </rPr>
      <t>(SCM)</t>
    </r>
  </si>
  <si>
    <t>Cozzze</t>
  </si>
  <si>
    <t>淄博冠森</t>
  </si>
  <si>
    <t xml:space="preserve">Cremieux  </t>
  </si>
  <si>
    <t>淄博凯文海特</t>
  </si>
  <si>
    <t>Crosby St</t>
  </si>
  <si>
    <t>淄博宜臣</t>
  </si>
  <si>
    <t>Croscill</t>
  </si>
  <si>
    <t>淄博新品</t>
  </si>
  <si>
    <t>Croscill Casual</t>
  </si>
  <si>
    <t>温州玛雅</t>
  </si>
  <si>
    <t>Croscill Classics</t>
  </si>
  <si>
    <t>潮州庆发</t>
  </si>
  <si>
    <t>Croscill Home</t>
  </si>
  <si>
    <t>潮州成望</t>
  </si>
  <si>
    <t>Crown and Ivy</t>
  </si>
  <si>
    <t>烟台北方</t>
  </si>
  <si>
    <t>Cuddl Duds</t>
  </si>
  <si>
    <t>瞿氏家纺</t>
  </si>
  <si>
    <t>Debbie Travis</t>
  </si>
  <si>
    <t>福建嘉顺</t>
  </si>
  <si>
    <t>Deck the Halls</t>
  </si>
  <si>
    <t>绍兴均瑞</t>
  </si>
  <si>
    <t>Décor 5</t>
  </si>
  <si>
    <t>绍兴绚绮</t>
  </si>
  <si>
    <t>Décor Studio</t>
  </si>
  <si>
    <t>苏州多来运</t>
  </si>
  <si>
    <t xml:space="preserve">Degrees of Comfort </t>
  </si>
  <si>
    <t>苏州瑞翔</t>
  </si>
  <si>
    <t>Designlab</t>
  </si>
  <si>
    <t>裕源陶瓷制作厂</t>
  </si>
  <si>
    <t>DesignLab Kids</t>
  </si>
  <si>
    <t>雅士缘纺织</t>
  </si>
  <si>
    <t>EE</t>
  </si>
  <si>
    <t>青岛三多锦</t>
  </si>
  <si>
    <t>Emryn House</t>
  </si>
  <si>
    <t>青岛宝璐家用</t>
  </si>
  <si>
    <t>Everyday Living</t>
  </si>
  <si>
    <t>青岛瑞联</t>
  </si>
  <si>
    <t xml:space="preserve">Fall Festival </t>
  </si>
  <si>
    <t>青岛盛和锦</t>
  </si>
  <si>
    <t>Fall Sweet Fall</t>
  </si>
  <si>
    <t>青岛羽翎珊</t>
  </si>
  <si>
    <t>Family Chef</t>
  </si>
  <si>
    <t>青岛联合志诚</t>
  </si>
  <si>
    <t>Festive Days</t>
  </si>
  <si>
    <t>青岛舒泰隆</t>
  </si>
  <si>
    <t>finch + robin</t>
  </si>
  <si>
    <t>青岛金泰</t>
  </si>
  <si>
    <t>Found &amp; Fable</t>
  </si>
  <si>
    <t>Free Home</t>
  </si>
  <si>
    <t>Friends Forever</t>
  </si>
  <si>
    <t>GAMER SQUAD</t>
  </si>
  <si>
    <t>GATHER AT HOME</t>
  </si>
  <si>
    <t>Ghostly Greeting</t>
  </si>
  <si>
    <t>Goodness&amp;Grace</t>
  </si>
  <si>
    <t>Grace Mitchell</t>
  </si>
  <si>
    <t>Gramercy Park</t>
  </si>
  <si>
    <t>Graveyard</t>
  </si>
  <si>
    <t>Grayson &amp; Parker</t>
  </si>
  <si>
    <t>H2Ology</t>
  </si>
  <si>
    <t>Halloween Hill</t>
  </si>
  <si>
    <t>Hampton Hill</t>
  </si>
  <si>
    <t>Happy Fall</t>
  </si>
  <si>
    <t>Happy Halloween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</si>
  <si>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</si>
  <si>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</si>
  <si>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</si>
  <si>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</si>
  <si>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</si>
  <si>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</si>
  <si>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</si>
  <si>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Harbor House Blue</t>
  </si>
  <si>
    <t>HD design</t>
  </si>
  <si>
    <t>Hello Autumn</t>
  </si>
  <si>
    <t>H-HOME TRENDS PL</t>
  </si>
  <si>
    <t>Holiday Lane</t>
  </si>
  <si>
    <t>Holiday Time</t>
  </si>
  <si>
    <t>Holiday traditions</t>
  </si>
  <si>
    <t>HOLLY &amp; MOSS</t>
  </si>
  <si>
    <t xml:space="preserve">Holly Jolly </t>
  </si>
  <si>
    <t>HOME DECORATORS COLLECTION</t>
  </si>
  <si>
    <t>Home Design</t>
  </si>
  <si>
    <t>Home Essence</t>
  </si>
  <si>
    <t xml:space="preserve">Home for the Holidays </t>
  </si>
  <si>
    <t>Home Trends</t>
  </si>
  <si>
    <t>Homenetic</t>
  </si>
  <si>
    <t>Honeybloom</t>
  </si>
  <si>
    <t xml:space="preserve">Hotel </t>
  </si>
  <si>
    <t>Hotel by park avenue</t>
  </si>
  <si>
    <t>Hotel Collection</t>
  </si>
  <si>
    <t>Hotel Style</t>
  </si>
  <si>
    <t>HOUSE &amp; HOME</t>
  </si>
  <si>
    <t>Huntington Home</t>
  </si>
  <si>
    <t>Hyde lane</t>
  </si>
  <si>
    <t>Hyde Park</t>
  </si>
  <si>
    <t>Ideology</t>
  </si>
  <si>
    <t>INK+IVY</t>
  </si>
  <si>
    <t>INK+IVY Kids</t>
  </si>
  <si>
    <t>Inspire by Intelligent Design</t>
  </si>
  <si>
    <t xml:space="preserve">Intelligent Design </t>
  </si>
  <si>
    <t>Intelligent Design Kids</t>
  </si>
  <si>
    <t xml:space="preserve">Interiors </t>
  </si>
  <si>
    <t>Jack O Lantern Lane</t>
  </si>
  <si>
    <t>JLA Art</t>
  </si>
  <si>
    <t>JLA Furniture</t>
  </si>
  <si>
    <t>Josie by Natori</t>
  </si>
  <si>
    <t>Joy Peace Love</t>
  </si>
  <si>
    <t>Joy to the world</t>
  </si>
  <si>
    <t>JOYLAND</t>
  </si>
  <si>
    <t>Juniper Home</t>
  </si>
  <si>
    <t>Kids by Kirkton House</t>
  </si>
  <si>
    <t>Kirkton House</t>
  </si>
  <si>
    <t>Laila Ali</t>
  </si>
  <si>
    <t>Laura Ashley</t>
  </si>
  <si>
    <t>laurel + pine</t>
  </si>
  <si>
    <t>Life At Home</t>
  </si>
  <si>
    <t>Lightning Bug</t>
  </si>
  <si>
    <t>Living Clean</t>
  </si>
  <si>
    <t>Liz</t>
  </si>
  <si>
    <t>Lowe's Essentials</t>
  </si>
  <si>
    <t>Luxury Hotel</t>
  </si>
  <si>
    <t>Luxury Hotel by Park Ave</t>
  </si>
  <si>
    <t>Madison Classics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</si>
  <si>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</si>
  <si>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</si>
  <si>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</si>
  <si>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</si>
  <si>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</si>
  <si>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</si>
  <si>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</si>
  <si>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</si>
  <si>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</si>
  <si>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</si>
  <si>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 xml:space="preserve">Martha Stewart Everyday </t>
  </si>
  <si>
    <t>Member’s Choice</t>
  </si>
  <si>
    <t>MEMBER'S MARK</t>
  </si>
  <si>
    <t>Merriest Holiday</t>
  </si>
  <si>
    <t>Merry &amp; Bright</t>
  </si>
  <si>
    <t xml:space="preserve">Merry Moments </t>
  </si>
  <si>
    <t>Mi Zone</t>
  </si>
  <si>
    <t>Mi Zone Kids</t>
  </si>
  <si>
    <t>Michael Strahan</t>
  </si>
  <si>
    <t>Microtec</t>
  </si>
  <si>
    <t>Modavari</t>
  </si>
  <si>
    <t>Modern Southern Home</t>
  </si>
  <si>
    <t>Moonbeams</t>
  </si>
  <si>
    <t>MP2 by Madison Park</t>
  </si>
  <si>
    <t>N Natori</t>
  </si>
  <si>
    <t>N Natori Studio</t>
  </si>
  <si>
    <t>Nanette Holiday</t>
  </si>
  <si>
    <t>Nanette Lepore</t>
  </si>
  <si>
    <t>nanette Lepore (holiday silver)</t>
  </si>
  <si>
    <t>Nanette Lepore Coastal</t>
  </si>
  <si>
    <t>Nanette Lepore Girls</t>
  </si>
  <si>
    <t>Nanette Lepore holiday</t>
  </si>
  <si>
    <t>Natori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</si>
  <si>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</si>
  <si>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</si>
  <si>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</si>
  <si>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</si>
  <si>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</si>
  <si>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</si>
  <si>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</si>
  <si>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</si>
  <si>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On your own</t>
  </si>
  <si>
    <t>Onva</t>
  </si>
  <si>
    <t>Opalhouse</t>
  </si>
  <si>
    <t>Opalhouse designed with Jungalow</t>
  </si>
  <si>
    <t>Origin 21</t>
  </si>
  <si>
    <t>Palms End</t>
  </si>
  <si>
    <t>Park Avenue</t>
  </si>
  <si>
    <t>Peak Performance</t>
  </si>
  <si>
    <t>Peppermint place</t>
  </si>
  <si>
    <t>Premier Comfort</t>
  </si>
  <si>
    <t>Premier Comfort Signature</t>
  </si>
  <si>
    <t>President Choice</t>
  </si>
  <si>
    <t>Protech</t>
  </si>
  <si>
    <t>Providence</t>
  </si>
  <si>
    <t>Real Living</t>
  </si>
  <si>
    <t>Regency Heights</t>
  </si>
  <si>
    <t>Royal Velvet</t>
  </si>
  <si>
    <t>Scare Factory</t>
  </si>
  <si>
    <t>SCM</t>
  </si>
  <si>
    <t>SCM KIDS</t>
  </si>
  <si>
    <t>Scoop Delights</t>
  </si>
  <si>
    <t>SDS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</si>
  <si>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</si>
  <si>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</si>
  <si>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</si>
  <si>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</si>
  <si>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</si>
  <si>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</si>
  <si>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Number</t>
  </si>
  <si>
    <t>Sleep Philosophy</t>
  </si>
  <si>
    <t>Smart Cool by Sleep Philosophy</t>
  </si>
  <si>
    <t>Soft Touch</t>
  </si>
  <si>
    <t>Soloft</t>
  </si>
  <si>
    <t>Sonoma</t>
  </si>
  <si>
    <t>South Street Loft</t>
  </si>
  <si>
    <t>Southern Living</t>
  </si>
  <si>
    <t>Spider</t>
  </si>
  <si>
    <t>Spirits Bright</t>
  </si>
  <si>
    <t xml:space="preserve">Spooktacular </t>
  </si>
  <si>
    <t>Spooky Halloween</t>
  </si>
  <si>
    <t>Spooky Hollow</t>
  </si>
  <si>
    <t>Spooky Season</t>
  </si>
  <si>
    <t>Stoneberry</t>
  </si>
  <si>
    <t>Studio D</t>
  </si>
  <si>
    <t>Style Sanctuary</t>
  </si>
  <si>
    <t>Style Sanctuary Blue</t>
  </si>
  <si>
    <t>Style Sanctuary Bronze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</si>
  <si>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</si>
  <si>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</si>
  <si>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</si>
  <si>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</si>
  <si>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</si>
  <si>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</si>
  <si>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TINSEL+ FROST</t>
  </si>
  <si>
    <t>Tiny Dreamer</t>
  </si>
  <si>
    <t>Tis the Season</t>
  </si>
  <si>
    <t>Tis the Season - Gold</t>
  </si>
  <si>
    <t>Tis the Season - Silver</t>
  </si>
  <si>
    <t>Tracey Boyd</t>
  </si>
  <si>
    <t>Track &amp; Tail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</si>
  <si>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</si>
  <si>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</si>
  <si>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</si>
  <si>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</si>
  <si>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</si>
  <si>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</si>
  <si>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</si>
  <si>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</si>
  <si>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Dreams</t>
  </si>
  <si>
    <t>Urban Essential</t>
  </si>
  <si>
    <t>Urban Habitat</t>
  </si>
  <si>
    <t>Urban Habitat Kids</t>
  </si>
  <si>
    <t>Warm &amp; Cozy</t>
  </si>
  <si>
    <t>WB Hotel</t>
  </si>
  <si>
    <t>Wendy Bellisimo Holiday-green</t>
  </si>
  <si>
    <t>Wendy Bellissimo</t>
  </si>
  <si>
    <t>Wendy Bellissimo holiday</t>
  </si>
  <si>
    <t>Wendy Bellissimo Home</t>
  </si>
  <si>
    <t>Wendy Bellissimo(gold tree holiday label)</t>
  </si>
  <si>
    <t xml:space="preserve">Wendy Harvest 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</si>
  <si>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</si>
  <si>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</si>
  <si>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</si>
  <si>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</si>
  <si>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</si>
  <si>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</si>
  <si>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</si>
  <si>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YOUR ZONE</t>
  </si>
  <si>
    <t>Zoopet</t>
  </si>
  <si>
    <t>Program Size</t>
  </si>
  <si>
    <t>Ship to Location</t>
  </si>
  <si>
    <t>UOM</t>
  </si>
  <si>
    <t>Quote Sheet Template</t>
  </si>
  <si>
    <t>Other Load Suggestions</t>
  </si>
  <si>
    <t>2025 BATH Domestic</t>
  </si>
  <si>
    <t>Daisy Sun</t>
  </si>
  <si>
    <t>Commission</t>
  </si>
  <si>
    <t>Black Friday</t>
  </si>
  <si>
    <t>India</t>
  </si>
  <si>
    <t>AVN</t>
  </si>
  <si>
    <t>Set</t>
  </si>
  <si>
    <t>2025 BATH JLA Ecomm</t>
  </si>
  <si>
    <t>Planner</t>
  </si>
  <si>
    <t>Brokage</t>
  </si>
  <si>
    <t>Rolled</t>
  </si>
  <si>
    <t>BTC</t>
  </si>
  <si>
    <t>Big: 150K - 250K</t>
  </si>
  <si>
    <t>POE</t>
  </si>
  <si>
    <t>ZPP (POE Shipments)</t>
  </si>
  <si>
    <t>Pakistan</t>
  </si>
  <si>
    <t>SWV</t>
  </si>
  <si>
    <t>Pair</t>
  </si>
  <si>
    <t>2025 BATH POE</t>
  </si>
  <si>
    <t>Joyce Shan</t>
  </si>
  <si>
    <t>Agent Fee</t>
  </si>
  <si>
    <t>Compressed/Knocked Down</t>
  </si>
  <si>
    <t>Fall</t>
  </si>
  <si>
    <t>Medium: 100K - 150K</t>
  </si>
  <si>
    <t>Intl.-Customer DC</t>
  </si>
  <si>
    <t>SV2</t>
  </si>
  <si>
    <t>Turkey</t>
  </si>
  <si>
    <t>Pack</t>
  </si>
  <si>
    <t>2025 BATH Amazon 1P</t>
  </si>
  <si>
    <t>Tina Qu</t>
  </si>
  <si>
    <t>Reverse</t>
  </si>
  <si>
    <t>Improved Packaging</t>
  </si>
  <si>
    <t>Spring</t>
  </si>
  <si>
    <t>Small: &lt; 100K</t>
  </si>
  <si>
    <t>Intl.-Direct Import</t>
  </si>
  <si>
    <t>SV3</t>
  </si>
  <si>
    <t>Vietnam</t>
  </si>
  <si>
    <t>Each</t>
  </si>
  <si>
    <t>2025 BATH DI</t>
  </si>
  <si>
    <t>Royalty</t>
  </si>
  <si>
    <t>Partially Compressed</t>
  </si>
  <si>
    <t>Winter</t>
  </si>
  <si>
    <t>Intl.-Domestic Warehouse</t>
  </si>
  <si>
    <t>Bag</t>
  </si>
  <si>
    <t>OOD</t>
  </si>
  <si>
    <t>Intl.-POE</t>
  </si>
  <si>
    <t>WOD/SV2</t>
  </si>
  <si>
    <t>Box</t>
  </si>
  <si>
    <t>Customer WH Allowance</t>
  </si>
  <si>
    <t>WOD/SV3</t>
  </si>
  <si>
    <t>Carton</t>
  </si>
  <si>
    <t>NSA%</t>
  </si>
  <si>
    <t>Case</t>
  </si>
  <si>
    <t>Fuel Surcharge</t>
  </si>
  <si>
    <t>Meter</t>
  </si>
  <si>
    <t>Photography</t>
  </si>
  <si>
    <t>Pallet</t>
  </si>
  <si>
    <t>Freight Allowance</t>
  </si>
  <si>
    <t>PDQ</t>
  </si>
  <si>
    <t>Volume Rebate</t>
  </si>
  <si>
    <t>Yard</t>
  </si>
  <si>
    <t>Funding</t>
  </si>
  <si>
    <t>Snowman Scene</t>
    <phoneticPr fontId="0" type="noConversion"/>
  </si>
  <si>
    <t>Holiday Ducks</t>
    <phoneticPr fontId="0" type="noConversion"/>
  </si>
  <si>
    <t>Poinsettia</t>
    <phoneticPr fontId="0" type="noConversion"/>
  </si>
  <si>
    <t>Teddy Bears</t>
    <phoneticPr fontId="0" type="noConversion"/>
  </si>
  <si>
    <t>Holiday Dogs</t>
    <phoneticPr fontId="0" type="noConversion"/>
  </si>
  <si>
    <t>Gingerbread Pink</t>
    <phoneticPr fontId="0" type="noConversion"/>
  </si>
  <si>
    <t>Carousel Bows Pink</t>
    <phoneticPr fontId="0" type="noConversion"/>
  </si>
  <si>
    <t>Hoilday Cow</t>
    <phoneticPr fontId="0" type="noConversion"/>
  </si>
  <si>
    <t>Poinsettia Frame</t>
    <phoneticPr fontId="0" type="noConversion"/>
  </si>
  <si>
    <t>Snow Family</t>
    <phoneticPr fontId="0" type="noConversion"/>
  </si>
  <si>
    <t>Saint Nick</t>
    <phoneticPr fontId="0" type="noConversion"/>
  </si>
  <si>
    <t>Bow Wreath</t>
    <phoneticPr fontId="0" type="noConversion"/>
  </si>
  <si>
    <t>Snowy Village Panel</t>
    <phoneticPr fontId="0" type="noConversion"/>
  </si>
  <si>
    <t>Christmas Fireplace</t>
    <phoneticPr fontId="0" type="noConversion"/>
  </si>
  <si>
    <t>Merry &amp; Bright Lights</t>
    <phoneticPr fontId="0" type="noConversion"/>
  </si>
  <si>
    <t>Sweet Tooth</t>
    <phoneticPr fontId="0" type="noConversion"/>
  </si>
  <si>
    <t>Cardinal Folk Floral</t>
    <phoneticPr fontId="0" type="noConversion"/>
  </si>
  <si>
    <t xml:space="preserve">Snow Village </t>
    <phoneticPr fontId="0" type="noConversion"/>
  </si>
  <si>
    <t>Peace Branch</t>
    <phoneticPr fontId="0" type="noConversion"/>
  </si>
  <si>
    <t>Gingerbread</t>
    <phoneticPr fontId="0" type="noConversion"/>
  </si>
  <si>
    <t>Candy Holly</t>
    <phoneticPr fontId="0" type="noConversion"/>
  </si>
  <si>
    <t>Blair</t>
    <phoneticPr fontId="0" type="noConversion"/>
  </si>
  <si>
    <t>Alpine</t>
    <phoneticPr fontId="0" type="noConversion"/>
  </si>
  <si>
    <t>Gingerbread Village</t>
    <phoneticPr fontId="0" type="noConversion"/>
  </si>
  <si>
    <t>Christmas Snack</t>
    <phoneticPr fontId="0" type="noConversion"/>
  </si>
  <si>
    <t>Snow Village Repeat</t>
    <phoneticPr fontId="0" type="noConversion"/>
  </si>
  <si>
    <t>Snowman Ornament</t>
    <phoneticPr fontId="0" type="noConversion"/>
  </si>
  <si>
    <t>Letter to Santa</t>
    <phoneticPr fontId="0" type="noConversion"/>
  </si>
  <si>
    <t>Joy to the world</t>
    <phoneticPr fontId="0" type="noConversion"/>
  </si>
  <si>
    <t>Tis the season</t>
    <phoneticPr fontId="0" type="noConversion"/>
  </si>
  <si>
    <t>Merry &amp; Bright</t>
    <phoneticPr fontId="0" type="noConversion"/>
  </si>
  <si>
    <t>Holly Jolly</t>
    <phoneticPr fontId="0" type="noConversion"/>
  </si>
  <si>
    <t>Tis the season</t>
  </si>
  <si>
    <t>RS70-7334</t>
    <phoneticPr fontId="0" type="noConversion"/>
  </si>
  <si>
    <t>RS70-7330</t>
    <phoneticPr fontId="0" type="noConversion"/>
  </si>
  <si>
    <t>RS70-8143</t>
    <phoneticPr fontId="0" type="noConversion"/>
  </si>
  <si>
    <t>RS70-7338</t>
    <phoneticPr fontId="0" type="noConversion"/>
  </si>
  <si>
    <t>RS70-7333</t>
    <phoneticPr fontId="0" type="noConversion"/>
  </si>
  <si>
    <t>RS70-7344</t>
    <phoneticPr fontId="0" type="noConversion"/>
  </si>
  <si>
    <t>RS70-7345</t>
    <phoneticPr fontId="0" type="noConversion"/>
  </si>
  <si>
    <t>RS70-7331</t>
    <phoneticPr fontId="0" type="noConversion"/>
  </si>
  <si>
    <t>RS70-7337</t>
    <phoneticPr fontId="0" type="noConversion"/>
  </si>
  <si>
    <t>RS70-7339</t>
    <phoneticPr fontId="0" type="noConversion"/>
  </si>
  <si>
    <t>RS70-7340</t>
    <phoneticPr fontId="0" type="noConversion"/>
  </si>
  <si>
    <t>RS70-7336</t>
    <phoneticPr fontId="0" type="noConversion"/>
  </si>
  <si>
    <t>RS70-7341</t>
    <phoneticPr fontId="0" type="noConversion"/>
  </si>
  <si>
    <t>RS70-7347</t>
    <phoneticPr fontId="0" type="noConversion"/>
  </si>
  <si>
    <t>RS70-7346</t>
    <phoneticPr fontId="0" type="noConversion"/>
  </si>
  <si>
    <t>022164456776</t>
    <phoneticPr fontId="0" type="noConversion"/>
  </si>
  <si>
    <t>022164456738</t>
    <phoneticPr fontId="0" type="noConversion"/>
  </si>
  <si>
    <t>022164623789</t>
    <phoneticPr fontId="0" type="noConversion"/>
  </si>
  <si>
    <t>022164623710</t>
    <phoneticPr fontId="0" type="noConversion"/>
  </si>
  <si>
    <t>022164456813</t>
    <phoneticPr fontId="0" type="noConversion"/>
  </si>
  <si>
    <t>022164456769</t>
    <phoneticPr fontId="0" type="noConversion"/>
  </si>
  <si>
    <t>022164623765</t>
    <phoneticPr fontId="0" type="noConversion"/>
  </si>
  <si>
    <t>022164623796</t>
    <phoneticPr fontId="0" type="noConversion"/>
  </si>
  <si>
    <t>022164623758</t>
    <phoneticPr fontId="0" type="noConversion"/>
  </si>
  <si>
    <t>022164623727</t>
    <phoneticPr fontId="0" type="noConversion"/>
  </si>
  <si>
    <t>022164456875</t>
    <phoneticPr fontId="0" type="noConversion"/>
  </si>
  <si>
    <t>022164456882</t>
    <phoneticPr fontId="0" type="noConversion"/>
  </si>
  <si>
    <t>022164623734</t>
    <phoneticPr fontId="0" type="noConversion"/>
  </si>
  <si>
    <t>022164456745</t>
    <phoneticPr fontId="0" type="noConversion"/>
  </si>
  <si>
    <t>022164456806</t>
    <phoneticPr fontId="0" type="noConversion"/>
  </si>
  <si>
    <t>022164456820</t>
    <phoneticPr fontId="0" type="noConversion"/>
  </si>
  <si>
    <t>022164456837</t>
    <phoneticPr fontId="0" type="noConversion"/>
  </si>
  <si>
    <t>022164456790</t>
    <phoneticPr fontId="0" type="noConversion"/>
  </si>
  <si>
    <t>022164456844</t>
    <phoneticPr fontId="0" type="noConversion"/>
  </si>
  <si>
    <t>022164456905</t>
    <phoneticPr fontId="0" type="noConversion"/>
  </si>
  <si>
    <t>022164456899</t>
    <phoneticPr fontId="0" type="noConversion"/>
  </si>
  <si>
    <t>NO</t>
    <phoneticPr fontId="0" type="noConversion"/>
  </si>
  <si>
    <t>Pic</t>
    <phoneticPr fontId="0" type="noConversion"/>
  </si>
  <si>
    <t>Des.</t>
    <phoneticPr fontId="0" type="noConversion"/>
  </si>
  <si>
    <t>Brand</t>
    <phoneticPr fontId="0" type="noConversion"/>
  </si>
  <si>
    <t>New or Repeat</t>
    <phoneticPr fontId="0" type="noConversion"/>
  </si>
  <si>
    <t>Pattern</t>
    <phoneticPr fontId="0" type="noConversion"/>
  </si>
  <si>
    <t>Item</t>
    <phoneticPr fontId="0" type="noConversion"/>
  </si>
  <si>
    <t>Color</t>
    <phoneticPr fontId="0" type="noConversion"/>
  </si>
  <si>
    <t>UPC</t>
    <phoneticPr fontId="0" type="noConversion"/>
  </si>
  <si>
    <t>Qty</t>
    <phoneticPr fontId="0" type="noConversion"/>
  </si>
  <si>
    <t>CP</t>
    <phoneticPr fontId="0" type="noConversion"/>
  </si>
  <si>
    <t>Price</t>
    <phoneticPr fontId="0" type="noConversion"/>
  </si>
  <si>
    <t>Carton Size</t>
    <phoneticPr fontId="0" type="noConversion"/>
  </si>
  <si>
    <t>CBM</t>
    <phoneticPr fontId="0" type="noConversion"/>
  </si>
  <si>
    <t>L</t>
    <phoneticPr fontId="0" type="noConversion"/>
  </si>
  <si>
    <t>W</t>
    <phoneticPr fontId="0" type="noConversion"/>
  </si>
  <si>
    <t>H</t>
    <phoneticPr fontId="0" type="noConversion"/>
  </si>
  <si>
    <t>Single SC</t>
    <phoneticPr fontId="0" type="noConversion"/>
  </si>
  <si>
    <t>MS</t>
    <phoneticPr fontId="0" type="noConversion"/>
  </si>
  <si>
    <t>New</t>
    <phoneticPr fontId="0" type="noConversion"/>
  </si>
  <si>
    <t>Repeat</t>
    <phoneticPr fontId="0" type="noConversion"/>
  </si>
  <si>
    <t>Multi</t>
    <phoneticPr fontId="0" type="noConversion"/>
  </si>
  <si>
    <t>Light Grey</t>
    <phoneticPr fontId="0" type="noConversion"/>
  </si>
  <si>
    <t>Red</t>
    <phoneticPr fontId="0" type="noConversion"/>
  </si>
  <si>
    <t>Dark Green</t>
    <phoneticPr fontId="0" type="noConversion"/>
  </si>
  <si>
    <t>Duty Rate (15% Tariff)</t>
  </si>
  <si>
    <t xml:space="preserve">OS: Nonbranded: $3.75
 20% Tariff </t>
  </si>
  <si>
    <t xml:space="preserve">                                                                                   JLA HOME Price Quote Sheet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</si>
  <si>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</si>
  <si>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</si>
  <si>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</si>
  <si>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</si>
  <si>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</si>
  <si>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</si>
  <si>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</si>
  <si>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</si>
  <si>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</si>
  <si>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PETB</t>
  </si>
  <si>
    <t>RUG</t>
  </si>
  <si>
    <t>SHET</t>
  </si>
  <si>
    <t>WIN</t>
  </si>
  <si>
    <t>YOUT</t>
  </si>
  <si>
    <t>Anguilla</t>
  </si>
  <si>
    <t>Argentina</t>
  </si>
  <si>
    <t>Australia</t>
  </si>
  <si>
    <t>Austria</t>
  </si>
  <si>
    <t>Bahamas</t>
  </si>
  <si>
    <t>Bangladesh</t>
  </si>
  <si>
    <t>Belgium</t>
  </si>
  <si>
    <t>Bermuda</t>
  </si>
  <si>
    <t>Brazil</t>
  </si>
  <si>
    <t>Cambodia</t>
  </si>
  <si>
    <t>Canada</t>
  </si>
  <si>
    <t>Colombia</t>
  </si>
  <si>
    <t>Denmark</t>
  </si>
  <si>
    <t>Egypt</t>
  </si>
  <si>
    <t>France</t>
  </si>
  <si>
    <t>Germany</t>
  </si>
  <si>
    <t>Great Britain</t>
  </si>
  <si>
    <t>Guatemala</t>
  </si>
  <si>
    <t>Indonesia</t>
  </si>
  <si>
    <t>Italy</t>
  </si>
  <si>
    <t>Japan</t>
  </si>
  <si>
    <t>Korea</t>
  </si>
  <si>
    <t>Malaysia</t>
  </si>
  <si>
    <t>Marshall Islands</t>
  </si>
  <si>
    <t>Mexico</t>
  </si>
  <si>
    <t>Netherlands</t>
  </si>
  <si>
    <t>New Zealand</t>
  </si>
  <si>
    <t>North-Korea</t>
  </si>
  <si>
    <t>Panama</t>
  </si>
  <si>
    <t>Peru</t>
  </si>
  <si>
    <t>Philippine</t>
  </si>
  <si>
    <t>Poland</t>
  </si>
  <si>
    <t>Portugal</t>
  </si>
  <si>
    <t>Puerto Rico</t>
  </si>
  <si>
    <t>Russian Federation</t>
  </si>
  <si>
    <t>Saint Kitts and Nevis</t>
  </si>
  <si>
    <t>Saudi Arabia</t>
  </si>
  <si>
    <t>Singapore</t>
  </si>
  <si>
    <t>South Africa</t>
  </si>
  <si>
    <t>Spain</t>
  </si>
  <si>
    <t>Switzerland</t>
  </si>
  <si>
    <t>Taiwan</t>
  </si>
  <si>
    <t>Thailand</t>
  </si>
  <si>
    <t>United Arab Emirates</t>
  </si>
  <si>
    <t>United Kingdom</t>
  </si>
  <si>
    <t>USA</t>
  </si>
  <si>
    <t>Venezuela</t>
  </si>
  <si>
    <t>Virgin Islands (British)</t>
  </si>
  <si>
    <t>Date</t>
  </si>
  <si>
    <t>Item</t>
  </si>
  <si>
    <t>Material/weight</t>
    <phoneticPr fontId="44" type="noConversion"/>
  </si>
  <si>
    <t>size</t>
    <phoneticPr fontId="44" type="noConversion"/>
  </si>
  <si>
    <t>Freight</t>
    <phoneticPr fontId="9" type="noConversion"/>
  </si>
  <si>
    <r>
      <t xml:space="preserve">JLA POE price  </t>
    </r>
    <r>
      <rPr>
        <b/>
        <sz val="11"/>
        <color rgb="FFFF0000"/>
        <rFont val="Calibri"/>
        <family val="2"/>
      </rPr>
      <t>20% tariff</t>
    </r>
  </si>
  <si>
    <r>
      <t xml:space="preserve">JLA POE price  
</t>
    </r>
    <r>
      <rPr>
        <b/>
        <sz val="11"/>
        <color rgb="FFFF0000"/>
        <rFont val="Calibri"/>
        <family val="2"/>
      </rPr>
      <t xml:space="preserve"> 20% tariff</t>
    </r>
  </si>
  <si>
    <t xml:space="preserve">Carton Size </t>
  </si>
  <si>
    <t>Total units per carton</t>
  </si>
  <si>
    <t>L (cm)</t>
  </si>
  <si>
    <t>W (cm)</t>
  </si>
  <si>
    <t xml:space="preserve"> H (cm)</t>
  </si>
  <si>
    <t>Non-Branded</t>
  </si>
  <si>
    <t>Branded</t>
  </si>
  <si>
    <t>Single SC</t>
  </si>
  <si>
    <t xml:space="preserve">100% polyester, poly slub, 110gsm, printed
</t>
  </si>
  <si>
    <t>72x72"</t>
  </si>
  <si>
    <t>headercard with hanger, 24pcs/carton</t>
  </si>
  <si>
    <t>13pc set</t>
  </si>
  <si>
    <t>SC：100% poly print, 110gsm poly slub 
12pcs roller ball hooks  hooks</t>
  </si>
  <si>
    <t>14pc set</t>
  </si>
  <si>
    <r>
      <t xml:space="preserve">SC: 100% polyester, </t>
    </r>
    <r>
      <rPr>
        <sz val="11"/>
        <color rgb="FFFF0000"/>
        <rFont val="Calibri"/>
        <family val="2"/>
      </rPr>
      <t>110gsm</t>
    </r>
    <r>
      <rPr>
        <sz val="11"/>
        <color rgb="FF000000"/>
        <rFont val="Calibri"/>
        <family val="2"/>
      </rPr>
      <t xml:space="preserve"> poly slub, printed
Liner: 6 gauge peva 
12pcs roller ball hooks</t>
    </r>
  </si>
  <si>
    <t>72x72''</t>
  </si>
  <si>
    <t>headercard with hanger, 12pcs/carton</t>
  </si>
  <si>
    <t>JLA POE Price  (20% Tariff Price)</t>
  </si>
  <si>
    <t>JLA POE Price (15% Tariff Price)</t>
  </si>
  <si>
    <t>20% Tariff</t>
  </si>
  <si>
    <t>15% Tariff</t>
  </si>
  <si>
    <t>P</t>
  </si>
  <si>
    <t>P*0.98</t>
  </si>
  <si>
    <t>10% Tariff</t>
  </si>
  <si>
    <t>P*0.97</t>
  </si>
  <si>
    <t>Ross Halloween LP</t>
  </si>
  <si>
    <r>
      <t>72</t>
    </r>
    <r>
      <rPr>
        <sz val="11"/>
        <rFont val="Calibri"/>
        <family val="2"/>
      </rPr>
      <t>x</t>
    </r>
    <r>
      <rPr>
        <sz val="11"/>
        <rFont val="Calibri"/>
        <family val="2"/>
      </rPr>
      <t>72"</t>
    </r>
    <phoneticPr fontId="45" type="noConversion"/>
  </si>
  <si>
    <t>100% polyester, 110gsm poly slub, printed</t>
    <phoneticPr fontId="45" type="noConversion"/>
  </si>
  <si>
    <t>100% polyester</t>
    <phoneticPr fontId="45" type="noConversion"/>
  </si>
  <si>
    <t>100% polyester</t>
    <phoneticPr fontId="45" type="noConversion"/>
  </si>
  <si>
    <r>
      <t xml:space="preserve">100% </t>
    </r>
    <r>
      <rPr>
        <sz val="11"/>
        <rFont val="Calibri"/>
        <family val="2"/>
      </rPr>
      <t>P</t>
    </r>
    <r>
      <rPr>
        <sz val="11"/>
        <rFont val="Calibri"/>
        <family val="2"/>
      </rPr>
      <t>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Single Shower Curtain</t>
    </r>
    <phoneticPr fontId="45" type="noConversion"/>
  </si>
  <si>
    <t>100% Polyester Single Shower Curtain</t>
    <phoneticPr fontId="45" type="noConversion"/>
  </si>
  <si>
    <t>100% Polyester Single Shower Curtain</t>
    <phoneticPr fontId="45" type="noConversion"/>
  </si>
  <si>
    <t>Holiday SC</t>
    <phoneticPr fontId="45" type="noConversion"/>
  </si>
  <si>
    <t>022164803969</t>
  </si>
  <si>
    <t>022164803976</t>
  </si>
  <si>
    <t>022164803983</t>
  </si>
  <si>
    <t>022164803990</t>
  </si>
  <si>
    <t>022164804003</t>
  </si>
  <si>
    <t>022164804010</t>
  </si>
  <si>
    <t>022164804027</t>
  </si>
  <si>
    <t>022164803952</t>
    <phoneticPr fontId="45" type="noConversion"/>
  </si>
  <si>
    <t>Santa</t>
  </si>
  <si>
    <t>RS70-8951</t>
    <phoneticPr fontId="45" type="noConversion"/>
  </si>
  <si>
    <t>RS70-8952</t>
  </si>
  <si>
    <t>RS70-8953</t>
  </si>
  <si>
    <t>RS70-8954</t>
  </si>
  <si>
    <t>RS70-8955</t>
  </si>
  <si>
    <t>RS70-8956</t>
  </si>
  <si>
    <t>RS70-8957</t>
  </si>
  <si>
    <t>RS70-8958</t>
  </si>
  <si>
    <t>MTE70-0789</t>
  </si>
  <si>
    <t>MTE70-0790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</si>
</sst>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 * #,##0.00_ ;_ * \-#,##0.00_ ;_ * &quot;-&quot;??_ ;_ @_ "/>
    <numFmt numFmtId="176" formatCode="_(* #,##0.00_);_(* \(#,##0.00\);_(* \-??_);_(@_)"/>
    <numFmt numFmtId="177" formatCode="_(\$* #,##0.00_);_(\$* \(#,##0.00\);_(\$* \-??_);_(@_)"/>
    <numFmt numFmtId="178" formatCode="[$$-409]#,##0.000000"/>
    <numFmt numFmtId="179" formatCode="\$#,##0.00"/>
    <numFmt numFmtId="180" formatCode="[$$-409]#,##0.00;\-[$$-409]#,##0.00"/>
    <numFmt numFmtId="181" formatCode="0.0"/>
    <numFmt numFmtId="182" formatCode="0.000"/>
    <numFmt numFmtId="183" formatCode="0.00_ "/>
    <numFmt numFmtId="184" formatCode="_(* #,##0_);_(* \(#,##0\);_(* \-??_);_(@_)"/>
    <numFmt numFmtId="185" formatCode="0.0_);[Red]\(0.0\)"/>
    <numFmt numFmtId="186" formatCode="0.0%"/>
    <numFmt numFmtId="187" formatCode="[$-409]d/mmm;@"/>
    <numFmt numFmtId="188" formatCode="\$#,##0.00;\-\$#,##0.00"/>
    <numFmt numFmtId="189" formatCode="0.000_ "/>
    <numFmt numFmtId="190" formatCode="&quot;$&quot;#,##0.00"/>
    <numFmt numFmtId="191" formatCode="0_ "/>
    <numFmt numFmtId="192" formatCode="&quot;$&quot;#,##0"/>
  </numFmts>
  <fonts count="46">
    <font>
      <sz val="11"/>
      <name val="Calibri"/>
      <charset val="1"/>
    </font>
    <font>
      <sz val="11"/>
      <color theme="1"/>
      <name val="Aptos Narrow"/>
      <family val="2"/>
      <scheme val="minor"/>
    </font>
    <font>
      <sz val="12"/>
      <name val="宋体"/>
      <family val="3"/>
      <charset val="134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0"/>
      <name val="Arial"/>
      <family val="2"/>
      <charset val="1"/>
    </font>
    <font>
      <b/>
      <sz val="16"/>
      <name val="Arial"/>
      <family val="2"/>
      <charset val="1"/>
    </font>
    <font>
      <sz val="16"/>
      <name val="Arial"/>
      <family val="2"/>
      <charset val="1"/>
    </font>
    <font>
      <sz val="9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0000FF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0"/>
      <color rgb="FFFFFFFF"/>
      <name val="Arial"/>
      <family val="2"/>
      <charset val="1"/>
    </font>
    <font>
      <b/>
      <i/>
      <sz val="11"/>
      <name val="Arial"/>
      <family val="2"/>
      <charset val="1"/>
    </font>
    <font>
      <b/>
      <sz val="10"/>
      <name val="Arial"/>
      <family val="2"/>
      <charset val="1"/>
    </font>
    <font>
      <sz val="11"/>
      <name val="Noto Sans CJK SC"/>
      <family val="2"/>
    </font>
    <font>
      <sz val="10"/>
      <name val="Arial"/>
      <family val="2"/>
    </font>
    <font>
      <i/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sz val="10"/>
      <color theme="1"/>
      <name val="Arial"/>
      <family val="2"/>
      <charset val="1"/>
    </font>
    <font>
      <b/>
      <sz val="11"/>
      <color theme="1"/>
      <name val="Aptos Narrow"/>
      <family val="2"/>
      <charset val="1"/>
    </font>
    <font>
      <sz val="11"/>
      <name val="Aptos Narrow"/>
      <family val="2"/>
      <charset val="1"/>
    </font>
    <font>
      <sz val="10"/>
      <color theme="1"/>
      <name val="Arial Unicode MS"/>
      <family val="2"/>
      <charset val="134"/>
    </font>
    <font>
      <sz val="10"/>
      <color rgb="FFFF0000"/>
      <name val="Arial Unicode MS"/>
      <family val="2"/>
      <charset val="134"/>
    </font>
    <font>
      <sz val="10"/>
      <name val="Arial Unicode MS"/>
      <family val="2"/>
      <charset val="134"/>
    </font>
    <font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24"/>
      <name val="Calibri"/>
      <family val="2"/>
    </font>
    <font>
      <sz val="11"/>
      <color theme="1"/>
      <name val="Aptos Narrow"/>
      <family val="2"/>
      <charset val="134"/>
      <scheme val="minor"/>
    </font>
    <font>
      <sz val="10"/>
      <color theme="0"/>
      <name val="Calibri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name val="Aptos Narrow"/>
      <family val="2"/>
      <charset val="134"/>
      <scheme val="minor"/>
    </font>
    <font>
      <sz val="9"/>
      <color indexed="81"/>
      <name val="Tahoma"/>
      <family val="2"/>
    </font>
    <font>
      <sz val="9"/>
      <name val="宋体"/>
      <family val="3"/>
      <charset val="134"/>
    </font>
  </fonts>
  <fills count="19">
    <fill>
      <patternFill patternType="none"/>
    </fill>
    <fill>
      <patternFill patternType="gray125"/>
    </fill>
    <fill>
      <patternFill patternType="solid">
        <fgColor theme="6" tint="0.59987182226020086"/>
        <bgColor rgb="FF92D050"/>
      </patternFill>
    </fill>
    <fill>
      <patternFill patternType="solid">
        <fgColor theme="2"/>
        <bgColor rgb="FFFBE3D6"/>
      </patternFill>
    </fill>
    <fill>
      <patternFill patternType="solid">
        <fgColor rgb="FFFFC000"/>
        <bgColor rgb="FFFF9900"/>
      </patternFill>
    </fill>
    <fill>
      <patternFill patternType="solid">
        <fgColor theme="4" tint="0.79989013336588644"/>
        <bgColor rgb="FFCCFFFF"/>
      </patternFill>
    </fill>
    <fill>
      <patternFill patternType="solid">
        <fgColor theme="5" tint="0.79989013336588644"/>
        <bgColor rgb="FFE8E8E8"/>
      </patternFill>
    </fill>
    <fill>
      <patternFill patternType="solid">
        <fgColor theme="4" tint="0.59987182226020086"/>
        <bgColor rgb="FF84E291"/>
      </patternFill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87182226020086"/>
        <bgColor rgb="FFFFC7CE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rgb="FF84E29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76" fontId="2" fillId="0" borderId="0"/>
    <xf numFmtId="177" fontId="3" fillId="0" borderId="0"/>
    <xf numFmtId="0" fontId="4" fillId="0" borderId="0"/>
    <xf numFmtId="0" fontId="5" fillId="0" borderId="0"/>
    <xf numFmtId="178" fontId="3" fillId="0" borderId="0">
      <alignment vertical="center"/>
    </xf>
    <xf numFmtId="9" fontId="4" fillId="0" borderId="0"/>
    <xf numFmtId="0" fontId="5" fillId="0" borderId="0"/>
    <xf numFmtId="178" fontId="5" fillId="0" borderId="0"/>
    <xf numFmtId="0" fontId="2" fillId="0" borderId="0"/>
    <xf numFmtId="0" fontId="5" fillId="0" borderId="0"/>
    <xf numFmtId="0" fontId="1" fillId="0" borderId="0"/>
    <xf numFmtId="0" fontId="17" fillId="0" borderId="0"/>
    <xf numFmtId="0" fontId="35" fillId="0" borderId="0">
      <alignment vertical="center"/>
    </xf>
    <xf numFmtId="0" fontId="2" fillId="0" borderId="0"/>
    <xf numFmtId="0" fontId="41" fillId="0" borderId="0">
      <alignment vertical="center"/>
    </xf>
    <xf numFmtId="0" fontId="41" fillId="0" borderId="0">
      <alignment vertical="center"/>
    </xf>
    <xf numFmtId="180" fontId="2" fillId="0" borderId="0"/>
  </cellStyleXfs>
  <cellXfs count="279">
    <xf numFmtId="0" fontId="0" fillId="0" borderId="0" xfId="0"/>
    <xf numFmtId="0" fontId="6" fillId="0" borderId="0" xfId="10" applyFont="1" applyProtection="1">
      <protection locked="0"/>
    </xf>
    <xf numFmtId="0" fontId="7" fillId="0" borderId="0" xfId="10" applyFont="1" applyProtection="1">
      <protection locked="0"/>
    </xf>
    <xf numFmtId="0" fontId="5" fillId="0" borderId="0" xfId="7" applyAlignment="1" applyProtection="1">
      <alignment horizontal="left"/>
      <protection locked="0"/>
    </xf>
    <xf numFmtId="0" fontId="8" fillId="0" borderId="0" xfId="7" applyFont="1" applyAlignment="1" applyProtection="1">
      <alignment horizontal="left"/>
      <protection locked="0"/>
    </xf>
    <xf numFmtId="0" fontId="9" fillId="0" borderId="0" xfId="7" applyFont="1" applyAlignment="1" applyProtection="1">
      <alignment horizontal="left"/>
      <protection locked="0"/>
    </xf>
    <xf numFmtId="0" fontId="10" fillId="0" borderId="0" xfId="7" applyFont="1" applyAlignment="1" applyProtection="1">
      <alignment horizontal="left"/>
      <protection locked="0"/>
    </xf>
    <xf numFmtId="179" fontId="5" fillId="0" borderId="0" xfId="7" applyNumberFormat="1" applyAlignment="1" applyProtection="1">
      <alignment horizontal="left"/>
      <protection locked="0"/>
    </xf>
    <xf numFmtId="0" fontId="11" fillId="0" borderId="1" xfId="10" applyFont="1" applyBorder="1" applyAlignment="1" applyProtection="1">
      <alignment horizontal="left" vertical="center"/>
      <protection locked="0"/>
    </xf>
    <xf numFmtId="0" fontId="12" fillId="0" borderId="1" xfId="10" applyFont="1" applyBorder="1" applyAlignment="1" applyProtection="1">
      <alignment horizontal="left" vertical="center"/>
      <protection locked="0"/>
    </xf>
    <xf numFmtId="0" fontId="11" fillId="2" borderId="1" xfId="10" applyFon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>
      <alignment vertical="center" wrapText="1"/>
    </xf>
    <xf numFmtId="0" fontId="11" fillId="0" borderId="1" xfId="10" applyFont="1" applyBorder="1" applyAlignment="1" applyProtection="1">
      <alignment vertical="center"/>
      <protection locked="0"/>
    </xf>
    <xf numFmtId="0" fontId="5" fillId="0" borderId="1" xfId="7" applyBorder="1" applyAlignment="1" applyProtection="1">
      <alignment horizontal="left" vertical="center"/>
      <protection locked="0"/>
    </xf>
    <xf numFmtId="0" fontId="5" fillId="0" borderId="0" xfId="7" applyAlignment="1" applyProtection="1">
      <alignment horizontal="left" vertical="center"/>
      <protection locked="0"/>
    </xf>
    <xf numFmtId="0" fontId="8" fillId="0" borderId="0" xfId="7" applyFont="1" applyAlignment="1" applyProtection="1">
      <alignment horizontal="left" vertical="center"/>
      <protection locked="0"/>
    </xf>
    <xf numFmtId="0" fontId="5" fillId="0" borderId="0" xfId="7" applyAlignment="1" applyProtection="1">
      <alignment horizontal="center" vertical="center"/>
      <protection locked="0"/>
    </xf>
    <xf numFmtId="0" fontId="5" fillId="0" borderId="0" xfId="7" applyAlignment="1" applyProtection="1">
      <alignment horizontal="center" vertical="center" wrapText="1"/>
      <protection locked="0"/>
    </xf>
    <xf numFmtId="0" fontId="9" fillId="0" borderId="0" xfId="7" applyFont="1" applyAlignment="1" applyProtection="1">
      <alignment horizontal="left" vertical="center"/>
      <protection locked="0"/>
    </xf>
    <xf numFmtId="9" fontId="5" fillId="0" borderId="0" xfId="7" applyNumberFormat="1" applyAlignment="1" applyProtection="1">
      <alignment horizontal="center" vertical="center" wrapText="1"/>
      <protection locked="0"/>
    </xf>
    <xf numFmtId="0" fontId="10" fillId="0" borderId="0" xfId="7" applyFont="1" applyAlignment="1" applyProtection="1">
      <alignment horizontal="left" vertical="center"/>
      <protection locked="0"/>
    </xf>
    <xf numFmtId="179" fontId="5" fillId="0" borderId="0" xfId="7" applyNumberFormat="1" applyAlignment="1" applyProtection="1">
      <alignment horizontal="left" vertical="center"/>
      <protection locked="0"/>
    </xf>
    <xf numFmtId="0" fontId="13" fillId="0" borderId="0" xfId="7" applyFont="1" applyAlignment="1" applyProtection="1">
      <alignment horizontal="left" vertical="center"/>
      <protection locked="0"/>
    </xf>
    <xf numFmtId="0" fontId="14" fillId="0" borderId="1" xfId="10" applyFont="1" applyBorder="1" applyAlignment="1" applyProtection="1">
      <alignment horizontal="left" vertical="center"/>
      <protection locked="0"/>
    </xf>
    <xf numFmtId="0" fontId="11" fillId="4" borderId="1" xfId="10" applyFont="1" applyFill="1" applyBorder="1" applyAlignment="1" applyProtection="1">
      <alignment horizontal="left" vertical="center"/>
      <protection locked="0"/>
    </xf>
    <xf numFmtId="180" fontId="12" fillId="0" borderId="1" xfId="10" applyNumberFormat="1" applyFont="1" applyBorder="1" applyAlignment="1" applyProtection="1">
      <alignment horizontal="left" vertical="center"/>
      <protection locked="0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left" vertical="center" wrapText="1"/>
    </xf>
    <xf numFmtId="0" fontId="11" fillId="4" borderId="1" xfId="10" applyFont="1" applyFill="1" applyBorder="1" applyAlignment="1" applyProtection="1">
      <alignment horizontal="left"/>
      <protection locked="0"/>
    </xf>
    <xf numFmtId="0" fontId="12" fillId="0" borderId="1" xfId="10" applyFont="1" applyBorder="1" applyAlignment="1" applyProtection="1">
      <alignment horizontal="left"/>
      <protection locked="0"/>
    </xf>
    <xf numFmtId="0" fontId="11" fillId="0" borderId="1" xfId="10" applyFont="1" applyBorder="1" applyProtection="1">
      <protection locked="0"/>
    </xf>
    <xf numFmtId="0" fontId="5" fillId="0" borderId="1" xfId="7" applyBorder="1" applyAlignment="1" applyProtection="1">
      <alignment horizontal="left"/>
      <protection locked="0"/>
    </xf>
    <xf numFmtId="0" fontId="5" fillId="0" borderId="0" xfId="7" applyAlignment="1" applyProtection="1">
      <alignment horizontal="center"/>
      <protection locked="0"/>
    </xf>
    <xf numFmtId="9" fontId="5" fillId="0" borderId="0" xfId="7" applyNumberFormat="1" applyAlignment="1" applyProtection="1">
      <alignment horizontal="center" wrapText="1"/>
      <protection locked="0"/>
    </xf>
    <xf numFmtId="0" fontId="13" fillId="0" borderId="0" xfId="7" applyFont="1" applyAlignment="1">
      <alignment horizontal="left"/>
    </xf>
    <xf numFmtId="0" fontId="13" fillId="0" borderId="0" xfId="7" applyFont="1" applyAlignment="1">
      <alignment horizontal="left" wrapText="1"/>
    </xf>
    <xf numFmtId="0" fontId="13" fillId="0" borderId="0" xfId="7" applyFont="1" applyAlignment="1" applyProtection="1">
      <alignment horizontal="left"/>
      <protection locked="0"/>
    </xf>
    <xf numFmtId="0" fontId="14" fillId="4" borderId="1" xfId="10" applyFont="1" applyFill="1" applyBorder="1" applyAlignment="1" applyProtection="1">
      <alignment horizontal="left"/>
      <protection locked="0"/>
    </xf>
    <xf numFmtId="9" fontId="5" fillId="0" borderId="0" xfId="7" applyNumberFormat="1" applyAlignment="1" applyProtection="1">
      <alignment horizontal="center"/>
      <protection locked="0"/>
    </xf>
    <xf numFmtId="9" fontId="9" fillId="0" borderId="0" xfId="7" applyNumberFormat="1" applyFont="1" applyAlignment="1" applyProtection="1">
      <alignment horizontal="center" wrapText="1"/>
      <protection locked="0"/>
    </xf>
    <xf numFmtId="9" fontId="10" fillId="0" borderId="0" xfId="7" applyNumberFormat="1" applyFont="1" applyAlignment="1">
      <alignment horizontal="center" wrapText="1"/>
    </xf>
    <xf numFmtId="0" fontId="5" fillId="0" borderId="0" xfId="7" applyAlignment="1">
      <alignment horizontal="left"/>
    </xf>
    <xf numFmtId="0" fontId="5" fillId="0" borderId="0" xfId="7" applyAlignment="1">
      <alignment horizontal="left" wrapText="1"/>
    </xf>
    <xf numFmtId="179" fontId="5" fillId="0" borderId="0" xfId="7" applyNumberFormat="1" applyAlignment="1">
      <alignment horizontal="left"/>
    </xf>
    <xf numFmtId="0" fontId="13" fillId="0" borderId="0" xfId="7" applyFont="1"/>
    <xf numFmtId="14" fontId="13" fillId="0" borderId="0" xfId="7" applyNumberFormat="1" applyFont="1"/>
    <xf numFmtId="0" fontId="13" fillId="0" borderId="0" xfId="7" applyFont="1" applyAlignment="1">
      <alignment wrapText="1"/>
    </xf>
    <xf numFmtId="179" fontId="13" fillId="0" borderId="0" xfId="7" applyNumberFormat="1" applyFont="1" applyAlignment="1">
      <alignment horizontal="left"/>
    </xf>
    <xf numFmtId="0" fontId="15" fillId="4" borderId="1" xfId="7" applyFont="1" applyFill="1" applyBorder="1" applyAlignment="1" applyProtection="1">
      <alignment horizontal="left"/>
      <protection locked="0"/>
    </xf>
    <xf numFmtId="0" fontId="5" fillId="0" borderId="2" xfId="7" applyBorder="1" applyAlignment="1" applyProtection="1">
      <alignment horizontal="left"/>
      <protection locked="0"/>
    </xf>
    <xf numFmtId="0" fontId="11" fillId="0" borderId="3" xfId="10" applyFont="1" applyBorder="1" applyProtection="1">
      <protection locked="0"/>
    </xf>
    <xf numFmtId="0" fontId="5" fillId="0" borderId="0" xfId="7"/>
    <xf numFmtId="14" fontId="5" fillId="0" borderId="0" xfId="7" applyNumberFormat="1"/>
    <xf numFmtId="0" fontId="5" fillId="0" borderId="0" xfId="7" applyAlignment="1">
      <alignment wrapText="1"/>
    </xf>
    <xf numFmtId="0" fontId="13" fillId="0" borderId="0" xfId="7" applyFont="1" applyAlignment="1">
      <alignment horizontal="right" wrapText="1"/>
    </xf>
    <xf numFmtId="0" fontId="11" fillId="0" borderId="1" xfId="10" applyFont="1" applyBorder="1" applyAlignment="1" applyProtection="1">
      <alignment horizontal="left"/>
      <protection locked="0"/>
    </xf>
    <xf numFmtId="0" fontId="11" fillId="0" borderId="4" xfId="10" applyFont="1" applyBorder="1" applyAlignment="1" applyProtection="1">
      <alignment horizontal="left"/>
      <protection locked="0"/>
    </xf>
    <xf numFmtId="0" fontId="12" fillId="0" borderId="4" xfId="10" applyFont="1" applyBorder="1" applyAlignment="1" applyProtection="1">
      <alignment horizontal="left"/>
      <protection locked="0"/>
    </xf>
    <xf numFmtId="0" fontId="11" fillId="0" borderId="5" xfId="10" applyFont="1" applyBorder="1" applyProtection="1">
      <protection locked="0"/>
    </xf>
    <xf numFmtId="0" fontId="11" fillId="0" borderId="3" xfId="10" applyFont="1" applyBorder="1" applyAlignment="1" applyProtection="1">
      <alignment horizontal="left"/>
      <protection locked="0"/>
    </xf>
    <xf numFmtId="0" fontId="11" fillId="0" borderId="6" xfId="10" applyFont="1" applyBorder="1" applyAlignment="1" applyProtection="1">
      <alignment horizontal="left"/>
      <protection locked="0"/>
    </xf>
    <xf numFmtId="0" fontId="12" fillId="0" borderId="7" xfId="10" applyFont="1" applyBorder="1" applyAlignment="1" applyProtection="1">
      <alignment horizontal="left"/>
      <protection locked="0"/>
    </xf>
    <xf numFmtId="0" fontId="0" fillId="0" borderId="1" xfId="0" applyBorder="1"/>
    <xf numFmtId="0" fontId="12" fillId="0" borderId="0" xfId="10" applyFont="1" applyAlignment="1" applyProtection="1">
      <alignment horizontal="left"/>
      <protection locked="0"/>
    </xf>
    <xf numFmtId="0" fontId="4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4" fillId="0" borderId="0" xfId="3" applyAlignment="1">
      <alignment wrapText="1"/>
    </xf>
    <xf numFmtId="179" fontId="0" fillId="0" borderId="0" xfId="0" applyNumberFormat="1" applyAlignment="1">
      <alignment wrapText="1"/>
    </xf>
    <xf numFmtId="181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82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8" fillId="0" borderId="0" xfId="0" applyFont="1"/>
    <xf numFmtId="0" fontId="18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9" fillId="0" borderId="0" xfId="0" applyFont="1"/>
    <xf numFmtId="179" fontId="4" fillId="0" borderId="0" xfId="0" applyNumberFormat="1" applyFont="1"/>
    <xf numFmtId="179" fontId="4" fillId="0" borderId="0" xfId="0" applyNumberFormat="1" applyFont="1" applyAlignment="1">
      <alignment wrapText="1"/>
    </xf>
    <xf numFmtId="0" fontId="18" fillId="0" borderId="0" xfId="3" applyFont="1"/>
    <xf numFmtId="0" fontId="20" fillId="6" borderId="5" xfId="0" applyFont="1" applyFill="1" applyBorder="1" applyAlignment="1">
      <alignment horizontal="center" wrapText="1"/>
    </xf>
    <xf numFmtId="0" fontId="20" fillId="5" borderId="2" xfId="0" applyFont="1" applyFill="1" applyBorder="1" applyAlignment="1">
      <alignment wrapText="1"/>
    </xf>
    <xf numFmtId="182" fontId="20" fillId="5" borderId="2" xfId="0" applyNumberFormat="1" applyFont="1" applyFill="1" applyBorder="1" applyAlignment="1">
      <alignment wrapText="1"/>
    </xf>
    <xf numFmtId="0" fontId="20" fillId="5" borderId="9" xfId="0" applyFont="1" applyFill="1" applyBorder="1" applyAlignment="1">
      <alignment wrapText="1"/>
    </xf>
    <xf numFmtId="179" fontId="20" fillId="8" borderId="3" xfId="0" applyNumberFormat="1" applyFont="1" applyFill="1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0" fontId="20" fillId="0" borderId="1" xfId="0" applyFont="1" applyBorder="1" applyAlignment="1">
      <alignment horizontal="center" wrapText="1"/>
    </xf>
    <xf numFmtId="0" fontId="20" fillId="9" borderId="1" xfId="0" applyFont="1" applyFill="1" applyBorder="1" applyAlignment="1">
      <alignment horizontal="center" wrapText="1"/>
    </xf>
    <xf numFmtId="0" fontId="21" fillId="9" borderId="1" xfId="0" applyFont="1" applyFill="1" applyBorder="1" applyAlignment="1">
      <alignment horizontal="center" wrapText="1"/>
    </xf>
    <xf numFmtId="0" fontId="21" fillId="10" borderId="1" xfId="0" applyFont="1" applyFill="1" applyBorder="1" applyAlignment="1">
      <alignment horizontal="center" wrapText="1"/>
    </xf>
    <xf numFmtId="0" fontId="20" fillId="10" borderId="1" xfId="0" applyFont="1" applyFill="1" applyBorder="1" applyAlignment="1">
      <alignment horizontal="center" wrapText="1"/>
    </xf>
    <xf numFmtId="0" fontId="20" fillId="10" borderId="1" xfId="3" applyFont="1" applyFill="1" applyBorder="1" applyAlignment="1">
      <alignment horizontal="center" wrapText="1"/>
    </xf>
    <xf numFmtId="179" fontId="20" fillId="11" borderId="5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181" fontId="20" fillId="0" borderId="1" xfId="0" applyNumberFormat="1" applyFont="1" applyBorder="1" applyAlignment="1">
      <alignment horizontal="center" wrapText="1"/>
    </xf>
    <xf numFmtId="2" fontId="20" fillId="0" borderId="1" xfId="0" applyNumberFormat="1" applyFont="1" applyBorder="1" applyAlignment="1">
      <alignment horizontal="center" wrapText="1"/>
    </xf>
    <xf numFmtId="1" fontId="20" fillId="0" borderId="1" xfId="0" applyNumberFormat="1" applyFont="1" applyBorder="1" applyAlignment="1">
      <alignment horizontal="center" wrapText="1"/>
    </xf>
    <xf numFmtId="182" fontId="22" fillId="0" borderId="1" xfId="4" applyNumberFormat="1" applyFont="1" applyBorder="1" applyAlignment="1">
      <alignment wrapText="1"/>
    </xf>
    <xf numFmtId="2" fontId="15" fillId="0" borderId="1" xfId="4" applyNumberFormat="1" applyFont="1" applyBorder="1" applyAlignment="1">
      <alignment wrapText="1"/>
    </xf>
    <xf numFmtId="1" fontId="22" fillId="0" borderId="1" xfId="4" applyNumberFormat="1" applyFont="1" applyBorder="1" applyAlignment="1">
      <alignment wrapText="1"/>
    </xf>
    <xf numFmtId="179" fontId="22" fillId="0" borderId="1" xfId="4" applyNumberFormat="1" applyFont="1" applyBorder="1" applyAlignment="1">
      <alignment wrapText="1"/>
    </xf>
    <xf numFmtId="10" fontId="20" fillId="0" borderId="1" xfId="0" applyNumberFormat="1" applyFont="1" applyBorder="1" applyAlignment="1">
      <alignment horizontal="center" wrapText="1"/>
    </xf>
    <xf numFmtId="179" fontId="22" fillId="10" borderId="1" xfId="4" applyNumberFormat="1" applyFont="1" applyFill="1" applyBorder="1" applyAlignment="1">
      <alignment wrapText="1"/>
    </xf>
    <xf numFmtId="179" fontId="15" fillId="0" borderId="1" xfId="4" applyNumberFormat="1" applyFont="1" applyBorder="1" applyAlignment="1">
      <alignment wrapText="1"/>
    </xf>
    <xf numFmtId="179" fontId="22" fillId="8" borderId="1" xfId="4" applyNumberFormat="1" applyFont="1" applyFill="1" applyBorder="1" applyAlignment="1">
      <alignment wrapText="1"/>
    </xf>
    <xf numFmtId="10" fontId="22" fillId="8" borderId="1" xfId="4" applyNumberFormat="1" applyFont="1" applyFill="1" applyBorder="1" applyAlignment="1">
      <alignment wrapText="1"/>
    </xf>
    <xf numFmtId="179" fontId="15" fillId="12" borderId="1" xfId="4" applyNumberFormat="1" applyFont="1" applyFill="1" applyBorder="1" applyAlignment="1">
      <alignment wrapText="1"/>
    </xf>
    <xf numFmtId="179" fontId="20" fillId="8" borderId="1" xfId="0" applyNumberFormat="1" applyFont="1" applyFill="1" applyBorder="1" applyAlignment="1">
      <alignment horizontal="center" wrapText="1"/>
    </xf>
    <xf numFmtId="179" fontId="15" fillId="8" borderId="5" xfId="4" applyNumberFormat="1" applyFont="1" applyFill="1" applyBorder="1" applyAlignment="1">
      <alignment wrapText="1"/>
    </xf>
    <xf numFmtId="2" fontId="22" fillId="0" borderId="1" xfId="4" applyNumberFormat="1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20" fillId="0" borderId="0" xfId="0" applyFont="1" applyAlignment="1">
      <alignment wrapText="1"/>
    </xf>
    <xf numFmtId="0" fontId="0" fillId="0" borderId="1" xfId="0" applyBorder="1" applyAlignment="1">
      <alignment horizontal="center"/>
    </xf>
    <xf numFmtId="180" fontId="4" fillId="0" borderId="1" xfId="0" applyNumberFormat="1" applyFont="1" applyBorder="1"/>
    <xf numFmtId="0" fontId="4" fillId="0" borderId="1" xfId="0" applyFont="1" applyBorder="1"/>
    <xf numFmtId="0" fontId="4" fillId="0" borderId="1" xfId="3" applyBorder="1" applyAlignment="1">
      <alignment wrapText="1"/>
    </xf>
    <xf numFmtId="0" fontId="0" fillId="0" borderId="1" xfId="0" applyBorder="1" applyAlignment="1">
      <alignment wrapText="1"/>
    </xf>
    <xf numFmtId="181" fontId="0" fillId="0" borderId="1" xfId="0" applyNumberFormat="1" applyBorder="1"/>
    <xf numFmtId="2" fontId="0" fillId="0" borderId="1" xfId="0" applyNumberFormat="1" applyBorder="1"/>
    <xf numFmtId="184" fontId="0" fillId="0" borderId="1" xfId="0" applyNumberFormat="1" applyBorder="1"/>
    <xf numFmtId="182" fontId="0" fillId="3" borderId="1" xfId="0" applyNumberFormat="1" applyFill="1" applyBorder="1"/>
    <xf numFmtId="1" fontId="0" fillId="3" borderId="1" xfId="0" applyNumberFormat="1" applyFill="1" applyBorder="1"/>
    <xf numFmtId="3" fontId="0" fillId="0" borderId="1" xfId="0" applyNumberFormat="1" applyBorder="1"/>
    <xf numFmtId="179" fontId="0" fillId="3" borderId="1" xfId="0" applyNumberFormat="1" applyFill="1" applyBorder="1"/>
    <xf numFmtId="185" fontId="0" fillId="0" borderId="1" xfId="0" applyNumberFormat="1" applyBorder="1"/>
    <xf numFmtId="186" fontId="0" fillId="0" borderId="1" xfId="0" applyNumberFormat="1" applyBorder="1"/>
    <xf numFmtId="179" fontId="0" fillId="0" borderId="1" xfId="0" applyNumberFormat="1" applyBorder="1"/>
    <xf numFmtId="186" fontId="0" fillId="3" borderId="1" xfId="6" applyNumberFormat="1" applyFont="1" applyFill="1" applyBorder="1"/>
    <xf numFmtId="187" fontId="0" fillId="0" borderId="1" xfId="0" applyNumberFormat="1" applyBorder="1"/>
    <xf numFmtId="0" fontId="0" fillId="0" borderId="1" xfId="0" applyBorder="1" applyAlignment="1">
      <alignment horizontal="center" wrapText="1"/>
    </xf>
    <xf numFmtId="179" fontId="0" fillId="0" borderId="5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3" borderId="1" xfId="0" applyNumberFormat="1" applyFill="1" applyBorder="1" applyAlignment="1">
      <alignment wrapText="1"/>
    </xf>
    <xf numFmtId="186" fontId="0" fillId="0" borderId="1" xfId="0" applyNumberFormat="1" applyBorder="1" applyAlignment="1">
      <alignment wrapText="1"/>
    </xf>
    <xf numFmtId="186" fontId="0" fillId="3" borderId="1" xfId="6" applyNumberFormat="1" applyFon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3" borderId="1" xfId="6" applyNumberFormat="1" applyFont="1" applyFill="1" applyBorder="1" applyAlignment="1">
      <alignment wrapText="1"/>
    </xf>
    <xf numFmtId="2" fontId="0" fillId="3" borderId="1" xfId="0" applyNumberFormat="1" applyFill="1" applyBorder="1"/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8" borderId="0" xfId="0" applyFont="1" applyFill="1" applyAlignment="1">
      <alignment vertical="center" wrapText="1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3" fillId="0" borderId="0" xfId="0" applyFont="1"/>
    <xf numFmtId="0" fontId="16" fillId="0" borderId="0" xfId="0" applyFont="1"/>
    <xf numFmtId="0" fontId="24" fillId="0" borderId="0" xfId="0" applyFont="1" applyAlignment="1">
      <alignment vertical="center" wrapText="1"/>
    </xf>
    <xf numFmtId="179" fontId="5" fillId="0" borderId="0" xfId="10" applyNumberFormat="1" applyAlignment="1" applyProtection="1">
      <alignment wrapText="1"/>
      <protection locked="0"/>
    </xf>
    <xf numFmtId="9" fontId="0" fillId="0" borderId="0" xfId="0" applyNumberFormat="1"/>
    <xf numFmtId="0" fontId="25" fillId="0" borderId="0" xfId="0" applyFont="1"/>
    <xf numFmtId="0" fontId="26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28" fillId="0" borderId="1" xfId="9" applyFont="1" applyBorder="1" applyAlignment="1">
      <alignment horizontal="left" vertical="center" wrapText="1"/>
    </xf>
    <xf numFmtId="0" fontId="26" fillId="0" borderId="1" xfId="0" quotePrefix="1" applyFont="1" applyBorder="1" applyAlignment="1">
      <alignment horizontal="left" vertical="center"/>
    </xf>
    <xf numFmtId="0" fontId="28" fillId="0" borderId="1" xfId="9" quotePrefix="1" applyFont="1" applyBorder="1" applyAlignment="1">
      <alignment horizontal="left" vertical="center" wrapText="1"/>
    </xf>
    <xf numFmtId="0" fontId="1" fillId="0" borderId="0" xfId="11" applyAlignment="1">
      <alignment horizontal="left" vertical="center"/>
    </xf>
    <xf numFmtId="0" fontId="26" fillId="0" borderId="1" xfId="11" applyFont="1" applyBorder="1" applyAlignment="1">
      <alignment horizontal="left" vertical="center"/>
    </xf>
    <xf numFmtId="188" fontId="26" fillId="13" borderId="1" xfId="11" applyNumberFormat="1" applyFont="1" applyFill="1" applyBorder="1" applyAlignment="1">
      <alignment horizontal="left" vertical="center"/>
    </xf>
    <xf numFmtId="189" fontId="26" fillId="0" borderId="1" xfId="11" applyNumberFormat="1" applyFont="1" applyBorder="1" applyAlignment="1">
      <alignment horizontal="left" vertical="center"/>
    </xf>
    <xf numFmtId="0" fontId="27" fillId="0" borderId="1" xfId="11" applyFont="1" applyBorder="1" applyAlignment="1">
      <alignment horizontal="left" vertical="center"/>
    </xf>
    <xf numFmtId="0" fontId="26" fillId="0" borderId="1" xfId="11" quotePrefix="1" applyFont="1" applyBorder="1" applyAlignment="1">
      <alignment horizontal="left" vertical="center"/>
    </xf>
    <xf numFmtId="0" fontId="26" fillId="0" borderId="1" xfId="11" applyFont="1" applyBorder="1" applyAlignment="1">
      <alignment horizontal="left" vertical="center" wrapText="1"/>
    </xf>
    <xf numFmtId="0" fontId="27" fillId="0" borderId="1" xfId="11" applyFont="1" applyBorder="1" applyAlignment="1">
      <alignment horizontal="left" vertical="center" wrapText="1"/>
    </xf>
    <xf numFmtId="0" fontId="29" fillId="0" borderId="0" xfId="11" applyFont="1" applyAlignment="1">
      <alignment horizontal="left" vertical="center"/>
    </xf>
    <xf numFmtId="188" fontId="1" fillId="0" borderId="0" xfId="11" applyNumberFormat="1" applyAlignment="1">
      <alignment horizontal="left" vertical="center"/>
    </xf>
    <xf numFmtId="189" fontId="30" fillId="13" borderId="0" xfId="11" applyNumberFormat="1" applyFont="1" applyFill="1" applyAlignment="1">
      <alignment horizontal="left" vertical="center"/>
    </xf>
    <xf numFmtId="189" fontId="1" fillId="0" borderId="0" xfId="11" applyNumberFormat="1" applyAlignment="1">
      <alignment horizontal="left" vertical="center"/>
    </xf>
    <xf numFmtId="2" fontId="31" fillId="3" borderId="1" xfId="0" applyNumberFormat="1" applyFont="1" applyFill="1" applyBorder="1"/>
    <xf numFmtId="186" fontId="32" fillId="0" borderId="1" xfId="0" applyNumberFormat="1" applyFont="1" applyBorder="1"/>
    <xf numFmtId="0" fontId="33" fillId="0" borderId="0" xfId="0" applyFont="1" applyAlignment="1">
      <alignment wrapText="1"/>
    </xf>
    <xf numFmtId="0" fontId="34" fillId="0" borderId="0" xfId="12" applyFont="1" applyAlignment="1" applyProtection="1">
      <alignment horizontal="center"/>
      <protection locked="0"/>
    </xf>
    <xf numFmtId="0" fontId="31" fillId="0" borderId="0" xfId="12" applyFont="1" applyProtection="1">
      <protection locked="0"/>
    </xf>
    <xf numFmtId="190" fontId="31" fillId="0" borderId="0" xfId="12" applyNumberFormat="1" applyFont="1" applyAlignment="1" applyProtection="1">
      <alignment horizontal="left"/>
      <protection locked="0"/>
    </xf>
    <xf numFmtId="0" fontId="33" fillId="0" borderId="0" xfId="12" applyFont="1" applyAlignment="1" applyProtection="1">
      <alignment horizontal="left"/>
      <protection locked="0"/>
    </xf>
    <xf numFmtId="0" fontId="33" fillId="14" borderId="0" xfId="12" applyFont="1" applyFill="1" applyAlignment="1" applyProtection="1">
      <alignment horizontal="left"/>
      <protection locked="0"/>
    </xf>
    <xf numFmtId="0" fontId="17" fillId="0" borderId="0" xfId="12" applyAlignment="1" applyProtection="1">
      <alignment horizontal="left"/>
      <protection locked="0"/>
    </xf>
    <xf numFmtId="0" fontId="17" fillId="0" borderId="0" xfId="12" applyAlignment="1">
      <alignment horizontal="left"/>
    </xf>
    <xf numFmtId="190" fontId="17" fillId="0" borderId="0" xfId="12" applyNumberFormat="1" applyAlignment="1" applyProtection="1">
      <alignment horizontal="left"/>
      <protection locked="0"/>
    </xf>
    <xf numFmtId="0" fontId="31" fillId="0" borderId="11" xfId="12" applyFont="1" applyBorder="1" applyProtection="1">
      <protection locked="0"/>
    </xf>
    <xf numFmtId="0" fontId="31" fillId="0" borderId="12" xfId="12" applyFont="1" applyBorder="1" applyProtection="1">
      <protection locked="0"/>
    </xf>
    <xf numFmtId="0" fontId="31" fillId="0" borderId="0" xfId="12" applyFont="1" applyAlignment="1" applyProtection="1">
      <alignment horizontal="left"/>
      <protection locked="0"/>
    </xf>
    <xf numFmtId="0" fontId="36" fillId="0" borderId="0" xfId="13" applyFont="1" applyAlignment="1"/>
    <xf numFmtId="0" fontId="37" fillId="0" borderId="0" xfId="12" applyFont="1" applyAlignment="1" applyProtection="1">
      <alignment horizontal="left"/>
      <protection locked="0"/>
    </xf>
    <xf numFmtId="0" fontId="37" fillId="0" borderId="0" xfId="12" applyFont="1" applyAlignment="1">
      <alignment horizontal="left"/>
    </xf>
    <xf numFmtId="0" fontId="31" fillId="0" borderId="13" xfId="12" applyFont="1" applyBorder="1" applyProtection="1">
      <protection locked="0"/>
    </xf>
    <xf numFmtId="14" fontId="31" fillId="14" borderId="14" xfId="12" applyNumberFormat="1" applyFont="1" applyFill="1" applyBorder="1" applyAlignment="1" applyProtection="1">
      <alignment horizontal="left" wrapText="1"/>
      <protection locked="0"/>
    </xf>
    <xf numFmtId="0" fontId="31" fillId="14" borderId="0" xfId="12" applyFont="1" applyFill="1" applyAlignment="1" applyProtection="1">
      <alignment wrapText="1"/>
      <protection locked="0"/>
    </xf>
    <xf numFmtId="0" fontId="40" fillId="0" borderId="0" xfId="13" applyFont="1">
      <alignment vertical="center"/>
    </xf>
    <xf numFmtId="0" fontId="35" fillId="0" borderId="0" xfId="13">
      <alignment vertical="center"/>
    </xf>
    <xf numFmtId="2" fontId="38" fillId="0" borderId="1" xfId="13" applyNumberFormat="1" applyFont="1" applyBorder="1" applyAlignment="1">
      <alignment wrapText="1"/>
    </xf>
    <xf numFmtId="0" fontId="40" fillId="15" borderId="16" xfId="13" applyFont="1" applyFill="1" applyBorder="1" applyAlignment="1">
      <alignment vertical="center" wrapText="1"/>
    </xf>
    <xf numFmtId="0" fontId="40" fillId="15" borderId="1" xfId="13" applyFont="1" applyFill="1" applyBorder="1" applyAlignment="1">
      <alignment vertical="center" wrapText="1"/>
    </xf>
    <xf numFmtId="2" fontId="40" fillId="15" borderId="1" xfId="13" applyNumberFormat="1" applyFont="1" applyFill="1" applyBorder="1" applyAlignment="1">
      <alignment vertical="center" wrapText="1"/>
    </xf>
    <xf numFmtId="0" fontId="33" fillId="15" borderId="1" xfId="13" applyFont="1" applyFill="1" applyBorder="1" applyAlignment="1">
      <alignment vertical="center" wrapText="1"/>
    </xf>
    <xf numFmtId="0" fontId="38" fillId="15" borderId="1" xfId="13" applyFont="1" applyFill="1" applyBorder="1" applyAlignment="1">
      <alignment horizontal="center" vertical="center"/>
    </xf>
    <xf numFmtId="0" fontId="38" fillId="15" borderId="17" xfId="13" applyFont="1" applyFill="1" applyBorder="1" applyAlignment="1">
      <alignment horizontal="center" vertical="center"/>
    </xf>
    <xf numFmtId="0" fontId="33" fillId="0" borderId="16" xfId="14" applyFont="1" applyBorder="1" applyAlignment="1">
      <alignment horizontal="center" vertical="center" wrapText="1"/>
    </xf>
    <xf numFmtId="0" fontId="42" fillId="0" borderId="1" xfId="15" applyFont="1" applyBorder="1" applyAlignment="1">
      <alignment horizontal="center" vertical="center" wrapText="1"/>
    </xf>
    <xf numFmtId="43" fontId="33" fillId="14" borderId="1" xfId="13" applyNumberFormat="1" applyFont="1" applyFill="1" applyBorder="1" applyAlignment="1">
      <alignment horizontal="center" vertical="center" wrapText="1"/>
    </xf>
    <xf numFmtId="0" fontId="41" fillId="0" borderId="1" xfId="16" applyBorder="1" applyAlignment="1">
      <alignment horizontal="center" vertical="center" wrapText="1"/>
    </xf>
    <xf numFmtId="191" fontId="41" fillId="0" borderId="1" xfId="16" applyNumberFormat="1" applyBorder="1" applyAlignment="1">
      <alignment horizontal="center" vertical="center" wrapText="1"/>
    </xf>
    <xf numFmtId="0" fontId="33" fillId="14" borderId="1" xfId="13" applyFont="1" applyFill="1" applyBorder="1" applyAlignment="1">
      <alignment horizontal="center" vertical="center" wrapText="1"/>
    </xf>
    <xf numFmtId="190" fontId="38" fillId="13" borderId="1" xfId="13" applyNumberFormat="1" applyFont="1" applyFill="1" applyBorder="1" applyAlignment="1">
      <alignment horizontal="center" vertical="center"/>
    </xf>
    <xf numFmtId="190" fontId="38" fillId="13" borderId="17" xfId="13" applyNumberFormat="1" applyFont="1" applyFill="1" applyBorder="1" applyAlignment="1">
      <alignment horizontal="center" vertical="center"/>
    </xf>
    <xf numFmtId="0" fontId="40" fillId="14" borderId="0" xfId="13" applyFont="1" applyFill="1" applyAlignment="1">
      <alignment horizontal="center" vertical="center"/>
    </xf>
    <xf numFmtId="0" fontId="35" fillId="14" borderId="0" xfId="13" applyFill="1" applyAlignment="1">
      <alignment horizontal="center" vertical="center"/>
    </xf>
    <xf numFmtId="0" fontId="33" fillId="0" borderId="18" xfId="14" applyFont="1" applyBorder="1" applyAlignment="1">
      <alignment horizontal="center" vertical="center" wrapText="1"/>
    </xf>
    <xf numFmtId="0" fontId="42" fillId="0" borderId="19" xfId="15" applyFont="1" applyBorder="1" applyAlignment="1">
      <alignment horizontal="center" vertical="center" wrapText="1"/>
    </xf>
    <xf numFmtId="43" fontId="33" fillId="14" borderId="19" xfId="13" applyNumberFormat="1" applyFont="1" applyFill="1" applyBorder="1" applyAlignment="1">
      <alignment horizontal="center" vertical="center" wrapText="1"/>
    </xf>
    <xf numFmtId="0" fontId="41" fillId="0" borderId="19" xfId="16" applyBorder="1" applyAlignment="1">
      <alignment horizontal="center" vertical="center" wrapText="1"/>
    </xf>
    <xf numFmtId="0" fontId="33" fillId="14" borderId="19" xfId="13" applyFont="1" applyFill="1" applyBorder="1" applyAlignment="1">
      <alignment horizontal="center" vertical="center" wrapText="1"/>
    </xf>
    <xf numFmtId="190" fontId="38" fillId="13" borderId="19" xfId="13" applyNumberFormat="1" applyFont="1" applyFill="1" applyBorder="1" applyAlignment="1">
      <alignment horizontal="center" vertical="center"/>
    </xf>
    <xf numFmtId="190" fontId="38" fillId="13" borderId="20" xfId="13" applyNumberFormat="1" applyFont="1" applyFill="1" applyBorder="1" applyAlignment="1">
      <alignment horizontal="center" vertical="center"/>
    </xf>
    <xf numFmtId="0" fontId="40" fillId="14" borderId="0" xfId="13" applyFont="1" applyFill="1">
      <alignment vertical="center"/>
    </xf>
    <xf numFmtId="190" fontId="33" fillId="0" borderId="0" xfId="13" applyNumberFormat="1" applyFont="1">
      <alignment vertical="center"/>
    </xf>
    <xf numFmtId="2" fontId="40" fillId="14" borderId="0" xfId="13" applyNumberFormat="1" applyFont="1" applyFill="1">
      <alignment vertical="center"/>
    </xf>
    <xf numFmtId="0" fontId="35" fillId="14" borderId="0" xfId="13" applyFill="1">
      <alignment vertical="center"/>
    </xf>
    <xf numFmtId="190" fontId="43" fillId="0" borderId="0" xfId="13" applyNumberFormat="1" applyFont="1">
      <alignment vertical="center"/>
    </xf>
    <xf numFmtId="2" fontId="35" fillId="0" borderId="0" xfId="13" applyNumberFormat="1">
      <alignment vertical="center"/>
    </xf>
    <xf numFmtId="2" fontId="35" fillId="14" borderId="0" xfId="13" applyNumberFormat="1" applyFill="1">
      <alignment vertical="center"/>
    </xf>
    <xf numFmtId="179" fontId="31" fillId="13" borderId="5" xfId="0" applyNumberFormat="1" applyFont="1" applyFill="1" applyBorder="1"/>
    <xf numFmtId="179" fontId="31" fillId="13" borderId="5" xfId="0" applyNumberFormat="1" applyFont="1" applyFill="1" applyBorder="1" applyAlignment="1">
      <alignment wrapText="1"/>
    </xf>
    <xf numFmtId="186" fontId="39" fillId="0" borderId="1" xfId="0" applyNumberFormat="1" applyFont="1" applyBorder="1"/>
    <xf numFmtId="186" fontId="39" fillId="0" borderId="1" xfId="0" applyNumberFormat="1" applyFont="1" applyBorder="1" applyAlignment="1">
      <alignment wrapText="1"/>
    </xf>
    <xf numFmtId="179" fontId="31" fillId="13" borderId="1" xfId="0" applyNumberFormat="1" applyFont="1" applyFill="1" applyBorder="1" applyAlignment="1">
      <alignment horizontal="center" vertical="center"/>
    </xf>
    <xf numFmtId="179" fontId="15" fillId="16" borderId="1" xfId="4" applyNumberFormat="1" applyFont="1" applyFill="1" applyBorder="1" applyAlignment="1">
      <alignment wrapText="1"/>
    </xf>
    <xf numFmtId="179" fontId="31" fillId="17" borderId="1" xfId="0" applyNumberFormat="1" applyFont="1" applyFill="1" applyBorder="1" applyAlignment="1">
      <alignment horizontal="center" vertical="center" wrapText="1"/>
    </xf>
    <xf numFmtId="1" fontId="31" fillId="0" borderId="1" xfId="0" applyNumberFormat="1" applyFont="1" applyBorder="1" applyAlignment="1">
      <alignment wrapText="1"/>
    </xf>
    <xf numFmtId="190" fontId="31" fillId="0" borderId="1" xfId="0" applyNumberFormat="1" applyFont="1" applyBorder="1" applyAlignment="1">
      <alignment wrapText="1"/>
    </xf>
    <xf numFmtId="10" fontId="31" fillId="3" borderId="1" xfId="6" applyNumberFormat="1" applyFont="1" applyFill="1" applyBorder="1" applyAlignment="1">
      <alignment wrapText="1"/>
    </xf>
    <xf numFmtId="179" fontId="31" fillId="0" borderId="1" xfId="0" applyNumberFormat="1" applyFont="1" applyBorder="1" applyAlignment="1">
      <alignment wrapText="1"/>
    </xf>
    <xf numFmtId="179" fontId="31" fillId="3" borderId="1" xfId="0" applyNumberFormat="1" applyFont="1" applyFill="1" applyBorder="1"/>
    <xf numFmtId="179" fontId="31" fillId="3" borderId="1" xfId="0" applyNumberFormat="1" applyFont="1" applyFill="1" applyBorder="1" applyAlignment="1">
      <alignment wrapText="1"/>
    </xf>
    <xf numFmtId="0" fontId="38" fillId="0" borderId="0" xfId="13" applyFont="1">
      <alignment vertical="center"/>
    </xf>
    <xf numFmtId="192" fontId="12" fillId="0" borderId="4" xfId="10" applyNumberFormat="1" applyFont="1" applyBorder="1" applyAlignment="1" applyProtection="1">
      <alignment horizontal="left"/>
      <protection locked="0"/>
    </xf>
    <xf numFmtId="0" fontId="0" fillId="18" borderId="1" xfId="0" applyFill="1" applyBorder="1"/>
    <xf numFmtId="183" fontId="33" fillId="0" borderId="1" xfId="0" applyNumberFormat="1" applyFont="1" applyBorder="1"/>
    <xf numFmtId="0" fontId="33" fillId="0" borderId="1" xfId="0" applyFont="1" applyBorder="1"/>
    <xf numFmtId="187" fontId="33" fillId="0" borderId="1" xfId="0" applyNumberFormat="1" applyFont="1" applyBorder="1"/>
    <xf numFmtId="0" fontId="33" fillId="0" borderId="1" xfId="0" applyFont="1" applyBorder="1" applyAlignment="1">
      <alignment wrapText="1"/>
    </xf>
    <xf numFmtId="0" fontId="0" fillId="13" borderId="1" xfId="0" applyFill="1" applyBorder="1" applyAlignment="1">
      <alignment wrapText="1"/>
    </xf>
    <xf numFmtId="0" fontId="0" fillId="13" borderId="1" xfId="0" applyFill="1" applyBorder="1"/>
    <xf numFmtId="0" fontId="32" fillId="13" borderId="1" xfId="0" applyFont="1" applyFill="1" applyBorder="1" applyAlignment="1">
      <alignment wrapText="1"/>
    </xf>
    <xf numFmtId="179" fontId="39" fillId="17" borderId="1" xfId="0" applyNumberFormat="1" applyFont="1" applyFill="1" applyBorder="1" applyAlignment="1">
      <alignment horizontal="center" vertical="center"/>
    </xf>
    <xf numFmtId="179" fontId="39" fillId="13" borderId="1" xfId="0" applyNumberFormat="1" applyFont="1" applyFill="1" applyBorder="1" applyAlignment="1">
      <alignment horizontal="center" vertical="center"/>
    </xf>
    <xf numFmtId="179" fontId="39" fillId="17" borderId="1" xfId="0" applyNumberFormat="1" applyFont="1" applyFill="1" applyBorder="1" applyAlignment="1">
      <alignment horizontal="center" vertical="center" wrapText="1"/>
    </xf>
    <xf numFmtId="0" fontId="38" fillId="13" borderId="12" xfId="13" applyFont="1" applyFill="1" applyBorder="1" applyAlignment="1">
      <alignment horizontal="center" wrapText="1"/>
    </xf>
    <xf numFmtId="0" fontId="38" fillId="13" borderId="17" xfId="13" applyFont="1" applyFill="1" applyBorder="1" applyAlignment="1">
      <alignment horizontal="center" wrapText="1"/>
    </xf>
    <xf numFmtId="2" fontId="38" fillId="0" borderId="1" xfId="13" applyNumberFormat="1" applyFont="1" applyBorder="1" applyAlignment="1">
      <alignment horizontal="center" wrapText="1"/>
    </xf>
    <xf numFmtId="2" fontId="38" fillId="0" borderId="1" xfId="13" applyNumberFormat="1" applyFont="1" applyBorder="1" applyAlignment="1">
      <alignment wrapText="1"/>
    </xf>
    <xf numFmtId="0" fontId="38" fillId="0" borderId="11" xfId="13" applyFont="1" applyBorder="1" applyAlignment="1">
      <alignment horizontal="center" wrapText="1"/>
    </xf>
    <xf numFmtId="0" fontId="38" fillId="0" borderId="16" xfId="13" applyFont="1" applyBorder="1" applyAlignment="1">
      <alignment horizontal="center" wrapText="1"/>
    </xf>
    <xf numFmtId="0" fontId="38" fillId="0" borderId="15" xfId="13" applyFont="1" applyBorder="1" applyAlignment="1">
      <alignment wrapText="1"/>
    </xf>
    <xf numFmtId="0" fontId="38" fillId="0" borderId="1" xfId="13" applyFont="1" applyBorder="1" applyAlignment="1">
      <alignment wrapText="1"/>
    </xf>
    <xf numFmtId="0" fontId="38" fillId="0" borderId="15" xfId="13" applyFont="1" applyBorder="1" applyAlignment="1">
      <alignment horizontal="center" wrapText="1"/>
    </xf>
    <xf numFmtId="0" fontId="38" fillId="0" borderId="1" xfId="13" applyFont="1" applyBorder="1" applyAlignment="1">
      <alignment horizontal="center" wrapText="1"/>
    </xf>
    <xf numFmtId="0" fontId="31" fillId="0" borderId="15" xfId="13" applyFont="1" applyBorder="1" applyAlignment="1">
      <alignment wrapText="1"/>
    </xf>
    <xf numFmtId="0" fontId="31" fillId="0" borderId="1" xfId="13" applyFont="1" applyBorder="1" applyAlignment="1">
      <alignment wrapText="1"/>
    </xf>
    <xf numFmtId="0" fontId="38" fillId="13" borderId="15" xfId="13" applyFont="1" applyFill="1" applyBorder="1" applyAlignment="1">
      <alignment horizontal="center" wrapText="1"/>
    </xf>
    <xf numFmtId="0" fontId="38" fillId="13" borderId="1" xfId="13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20" fillId="5" borderId="8" xfId="0" applyFont="1" applyFill="1" applyBorder="1" applyAlignment="1">
      <alignment horizontal="center" wrapText="1"/>
    </xf>
    <xf numFmtId="181" fontId="20" fillId="5" borderId="1" xfId="0" applyNumberFormat="1" applyFont="1" applyFill="1" applyBorder="1" applyAlignment="1">
      <alignment horizontal="center" wrapText="1"/>
    </xf>
    <xf numFmtId="0" fontId="20" fillId="5" borderId="1" xfId="0" applyFont="1" applyFill="1" applyBorder="1" applyAlignment="1">
      <alignment horizontal="center" wrapText="1"/>
    </xf>
    <xf numFmtId="0" fontId="20" fillId="7" borderId="2" xfId="0" applyFont="1" applyFill="1" applyBorder="1" applyAlignment="1">
      <alignment horizontal="center" wrapText="1"/>
    </xf>
    <xf numFmtId="0" fontId="20" fillId="6" borderId="4" xfId="0" applyFont="1" applyFill="1" applyBorder="1" applyAlignment="1">
      <alignment horizontal="center" wrapText="1"/>
    </xf>
    <xf numFmtId="0" fontId="26" fillId="0" borderId="2" xfId="11" applyFont="1" applyBorder="1" applyAlignment="1">
      <alignment horizontal="left" vertical="center"/>
    </xf>
    <xf numFmtId="0" fontId="26" fillId="0" borderId="4" xfId="11" applyFont="1" applyBorder="1" applyAlignment="1">
      <alignment horizontal="left" vertical="center"/>
    </xf>
    <xf numFmtId="0" fontId="26" fillId="0" borderId="5" xfId="11" applyFont="1" applyBorder="1" applyAlignment="1">
      <alignment horizontal="center" vertical="center"/>
    </xf>
    <xf numFmtId="0" fontId="26" fillId="0" borderId="10" xfId="11" applyFont="1" applyBorder="1" applyAlignment="1">
      <alignment horizontal="center" vertical="center"/>
    </xf>
    <xf numFmtId="0" fontId="26" fillId="0" borderId="3" xfId="11" applyFont="1" applyBorder="1" applyAlignment="1">
      <alignment horizontal="center" vertical="center"/>
    </xf>
    <xf numFmtId="189" fontId="26" fillId="0" borderId="2" xfId="11" applyNumberFormat="1" applyFont="1" applyBorder="1" applyAlignment="1">
      <alignment horizontal="left" vertical="center"/>
    </xf>
    <xf numFmtId="189" fontId="26" fillId="0" borderId="4" xfId="11" applyNumberFormat="1" applyFont="1" applyBorder="1" applyAlignment="1">
      <alignment horizontal="left" vertical="center"/>
    </xf>
    <xf numFmtId="188" fontId="26" fillId="13" borderId="2" xfId="11" applyNumberFormat="1" applyFont="1" applyFill="1" applyBorder="1" applyAlignment="1">
      <alignment horizontal="left" vertical="center"/>
    </xf>
    <xf numFmtId="188" fontId="26" fillId="13" borderId="4" xfId="11" applyNumberFormat="1" applyFont="1" applyFill="1" applyBorder="1" applyAlignment="1">
      <alignment horizontal="left" vertical="center"/>
    </xf>
    <xf numFmtId="180" fontId="17" fillId="13" borderId="1" xfId="17" quotePrefix="1" applyFont="1" applyFill="1" applyBorder="1" applyAlignment="1">
      <alignment horizontal="left" vertical="center" wrapText="1"/>
    </xf>
  </cellXfs>
  <cellStyles count="18">
    <cellStyle name="Comma 5" xfId="1"/>
    <cellStyle name="Currency 15" xfId="2"/>
    <cellStyle name="Normal 2" xfId="3"/>
    <cellStyle name="Normal 2 18 2" xfId="4"/>
    <cellStyle name="Normal 3" xfId="11"/>
    <cellStyle name="Normal 65" xfId="5"/>
    <cellStyle name="Normal 66 4" xfId="15"/>
    <cellStyle name="Normal 69" xfId="13"/>
    <cellStyle name="Normal_Fall 12 BBB Woolrich Quote Sheet - Heather" xfId="14"/>
    <cellStyle name="Percent 2" xfId="6"/>
    <cellStyle name="Style 1" xfId="7"/>
    <cellStyle name="Style 1 2" xfId="8"/>
    <cellStyle name="常规" xfId="0" builtinId="0"/>
    <cellStyle name="常规 2" xfId="17"/>
    <cellStyle name="常规 3 2" xfId="16"/>
    <cellStyle name="常规_quotation-Mercury  3.22.2011 (for BBB)_BBB Spring 12 Styleout Belize - Heather 102111" xfId="9"/>
    <cellStyle name="样式 1 2" xfId="10"/>
    <cellStyle name="样式 1 3" xfId="1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FFC7CE"/>
      <rgbColor rgb="FF808080"/>
      <rgbColor rgb="FF9999FF"/>
      <rgbColor rgb="FF993366"/>
      <rgbColor rgb="FFFFFFCC"/>
      <rgbColor rgb="FFE8E8E8"/>
      <rgbColor rgb="FF660066"/>
      <rgbColor rgb="FFFF8080"/>
      <rgbColor rgb="FF0066CC"/>
      <rgbColor rgb="FFC1E5F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84E291"/>
      <rgbColor rgb="FFFBE3D6"/>
      <rgbColor rgb="FF83CBEB"/>
      <rgbColor rgb="FFFF99CC"/>
      <rgbColor rgb="FFCC99FF"/>
      <rgbColor rgb="FFF6C6AD"/>
      <rgbColor rgb="FF3366FF"/>
      <rgbColor rgb="FF47D45A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3.png"/><Relationship Id="rId26" Type="http://schemas.openxmlformats.org/officeDocument/2006/relationships/image" Target="../media/image27.png"/><Relationship Id="rId3" Type="http://schemas.openxmlformats.org/officeDocument/2006/relationships/image" Target="../media/image7.png"/><Relationship Id="rId21" Type="http://schemas.openxmlformats.org/officeDocument/2006/relationships/image" Target="../media/image22.png"/><Relationship Id="rId7" Type="http://schemas.openxmlformats.org/officeDocument/2006/relationships/image" Target="../media/image5.png"/><Relationship Id="rId12" Type="http://schemas.openxmlformats.org/officeDocument/2006/relationships/image" Target="../media/image16.png"/><Relationship Id="rId17" Type="http://schemas.openxmlformats.org/officeDocument/2006/relationships/image" Target="../media/image2.png"/><Relationship Id="rId25" Type="http://schemas.openxmlformats.org/officeDocument/2006/relationships/image" Target="../media/image26.png"/><Relationship Id="rId33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1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12.png"/><Relationship Id="rId6" Type="http://schemas.openxmlformats.org/officeDocument/2006/relationships/image" Target="../media/image11.png"/><Relationship Id="rId11" Type="http://schemas.openxmlformats.org/officeDocument/2006/relationships/image" Target="../media/image15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10.png"/><Relationship Id="rId15" Type="http://schemas.openxmlformats.org/officeDocument/2006/relationships/image" Target="../media/image19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4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876301</xdr:colOff>
      <xdr:row>14</xdr:row>
      <xdr:rowOff>95249</xdr:rowOff>
    </xdr:from>
    <xdr:to>
      <xdr:col>4</xdr:col>
      <xdr:colOff>235783</xdr:colOff>
      <xdr:row>14</xdr:row>
      <xdr:rowOff>445608</xdr:rowOff>
    </xdr:to>
    <xdr:pic>
      <xdr:nvPicPr>
        <xdr:cNvPr id="2" name="Picture 37">
          <a:extLst>
            <a:ext uri="{FF2B5EF4-FFF2-40B4-BE49-F238E27FC236}">
              <a16:creationId xmlns:a16="http://schemas.microsoft.com/office/drawing/2014/main" xmlns="" id="{16C369ED-5285-4074-B303-3EDB779B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1" y="4921249"/>
          <a:ext cx="317499" cy="350359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914401</xdr:colOff>
      <xdr:row>17</xdr:row>
      <xdr:rowOff>66676</xdr:rowOff>
    </xdr:from>
    <xdr:to>
      <xdr:col>4</xdr:col>
      <xdr:colOff>238284</xdr:colOff>
      <xdr:row>17</xdr:row>
      <xdr:rowOff>457200</xdr:rowOff>
    </xdr:to>
    <xdr:pic>
      <xdr:nvPicPr>
        <xdr:cNvPr id="3" name="Picture 30">
          <a:extLst>
            <a:ext uri="{FF2B5EF4-FFF2-40B4-BE49-F238E27FC236}">
              <a16:creationId xmlns:a16="http://schemas.microsoft.com/office/drawing/2014/main" xmlns="" id="{B0AD59B3-7CB1-4A8B-8EC8-AC06DB89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6378576"/>
          <a:ext cx="281900" cy="390524"/>
        </a:xfrm>
        <a:prstGeom prst="rect">
          <a:avLst/>
        </a:prstGeom>
      </xdr:spPr>
    </xdr:pic>
    <xdr:clientData/>
  </xdr:twoCellAnchor>
  <xdr:twoCellAnchor editAs="oneCell">
    <xdr:from>
      <xdr:col>3</xdr:col>
      <xdr:colOff>942975</xdr:colOff>
      <xdr:row>16</xdr:row>
      <xdr:rowOff>133350</xdr:rowOff>
    </xdr:from>
    <xdr:to>
      <xdr:col>4</xdr:col>
      <xdr:colOff>235783</xdr:colOff>
      <xdr:row>16</xdr:row>
      <xdr:rowOff>428625</xdr:rowOff>
    </xdr:to>
    <xdr:pic>
      <xdr:nvPicPr>
        <xdr:cNvPr id="4" name="图片 27">
          <a:extLst>
            <a:ext uri="{FF2B5EF4-FFF2-40B4-BE49-F238E27FC236}">
              <a16:creationId xmlns:a16="http://schemas.microsoft.com/office/drawing/2014/main" xmlns="" id="{B29EC9E7-A8E4-4158-921B-98C9B0CE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8925" y="5949950"/>
          <a:ext cx="250825" cy="295275"/>
        </a:xfrm>
        <a:prstGeom prst="rect">
          <a:avLst/>
        </a:prstGeom>
      </xdr:spPr>
    </xdr:pic>
    <xdr:clientData/>
  </xdr:twoCellAnchor>
  <xdr:oneCellAnchor>
    <xdr:from>
      <xdr:col>3</xdr:col>
      <xdr:colOff>914401</xdr:colOff>
      <xdr:row>15</xdr:row>
      <xdr:rowOff>66676</xdr:rowOff>
    </xdr:from>
    <xdr:ext cx="339050" cy="390524"/>
    <xdr:pic>
      <xdr:nvPicPr>
        <xdr:cNvPr id="5" name="Picture 30">
          <a:extLst>
            <a:ext uri="{FF2B5EF4-FFF2-40B4-BE49-F238E27FC236}">
              <a16:creationId xmlns:a16="http://schemas.microsoft.com/office/drawing/2014/main" xmlns="" id="{3E53D140-6DDA-463F-B878-9CF9D4E43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53879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942975</xdr:colOff>
      <xdr:row>19</xdr:row>
      <xdr:rowOff>133350</xdr:rowOff>
    </xdr:from>
    <xdr:ext cx="295275" cy="295275"/>
    <xdr:pic>
      <xdr:nvPicPr>
        <xdr:cNvPr id="6" name="图片 29">
          <a:extLst>
            <a:ext uri="{FF2B5EF4-FFF2-40B4-BE49-F238E27FC236}">
              <a16:creationId xmlns:a16="http://schemas.microsoft.com/office/drawing/2014/main" xmlns="" id="{8A765AE9-0C28-4B68-87B6-D9BF71468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8925" y="7435850"/>
          <a:ext cx="295275" cy="295275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23</xdr:row>
      <xdr:rowOff>66676</xdr:rowOff>
    </xdr:from>
    <xdr:ext cx="339050" cy="390524"/>
    <xdr:pic>
      <xdr:nvPicPr>
        <xdr:cNvPr id="7" name="Picture 30">
          <a:extLst>
            <a:ext uri="{FF2B5EF4-FFF2-40B4-BE49-F238E27FC236}">
              <a16:creationId xmlns:a16="http://schemas.microsoft.com/office/drawing/2014/main" xmlns="" id="{C0EB8728-03E9-41A4-B1E9-75CDAE9B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93503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942975</xdr:colOff>
      <xdr:row>24</xdr:row>
      <xdr:rowOff>133350</xdr:rowOff>
    </xdr:from>
    <xdr:ext cx="295275" cy="295275"/>
    <xdr:pic>
      <xdr:nvPicPr>
        <xdr:cNvPr id="8" name="图片 45">
          <a:extLst>
            <a:ext uri="{FF2B5EF4-FFF2-40B4-BE49-F238E27FC236}">
              <a16:creationId xmlns:a16="http://schemas.microsoft.com/office/drawing/2014/main" xmlns="" id="{607C62F6-28EE-454B-939B-E7C373979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8925" y="9912350"/>
          <a:ext cx="295275" cy="295275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25</xdr:row>
      <xdr:rowOff>133350</xdr:rowOff>
    </xdr:from>
    <xdr:to>
      <xdr:col>4</xdr:col>
      <xdr:colOff>236215</xdr:colOff>
      <xdr:row>25</xdr:row>
      <xdr:rowOff>463503</xdr:rowOff>
    </xdr:to>
    <xdr:pic>
      <xdr:nvPicPr>
        <xdr:cNvPr id="9" name="图片 46">
          <a:extLst>
            <a:ext uri="{FF2B5EF4-FFF2-40B4-BE49-F238E27FC236}">
              <a16:creationId xmlns:a16="http://schemas.microsoft.com/office/drawing/2014/main" xmlns="" id="{E06625F6-F17A-4B2D-99DA-F10516CB3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9875" y="10407650"/>
          <a:ext cx="270307" cy="330153"/>
        </a:xfrm>
        <a:prstGeom prst="rect">
          <a:avLst/>
        </a:prstGeom>
      </xdr:spPr>
    </xdr:pic>
    <xdr:clientData/>
  </xdr:twoCellAnchor>
  <xdr:oneCellAnchor>
    <xdr:from>
      <xdr:col>3</xdr:col>
      <xdr:colOff>942975</xdr:colOff>
      <xdr:row>26</xdr:row>
      <xdr:rowOff>133350</xdr:rowOff>
    </xdr:from>
    <xdr:ext cx="295275" cy="295275"/>
    <xdr:pic>
      <xdr:nvPicPr>
        <xdr:cNvPr id="10" name="图片 47">
          <a:extLst>
            <a:ext uri="{FF2B5EF4-FFF2-40B4-BE49-F238E27FC236}">
              <a16:creationId xmlns:a16="http://schemas.microsoft.com/office/drawing/2014/main" xmlns="" id="{3D7ADFFA-6B59-4C19-AC67-8A947B52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8925" y="10902950"/>
          <a:ext cx="295275" cy="295275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27</xdr:row>
      <xdr:rowOff>66676</xdr:rowOff>
    </xdr:from>
    <xdr:ext cx="339050" cy="390524"/>
    <xdr:pic>
      <xdr:nvPicPr>
        <xdr:cNvPr id="11" name="Picture 30">
          <a:extLst>
            <a:ext uri="{FF2B5EF4-FFF2-40B4-BE49-F238E27FC236}">
              <a16:creationId xmlns:a16="http://schemas.microsoft.com/office/drawing/2014/main" xmlns="" id="{AE342439-94F5-4333-8B81-59644667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113315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28</xdr:row>
      <xdr:rowOff>66676</xdr:rowOff>
    </xdr:from>
    <xdr:ext cx="339050" cy="390524"/>
    <xdr:pic>
      <xdr:nvPicPr>
        <xdr:cNvPr id="12" name="Picture 30">
          <a:extLst>
            <a:ext uri="{FF2B5EF4-FFF2-40B4-BE49-F238E27FC236}">
              <a16:creationId xmlns:a16="http://schemas.microsoft.com/office/drawing/2014/main" xmlns="" id="{441DC0DD-D4D9-433E-8420-6556BB0C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118268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923925</xdr:colOff>
      <xdr:row>29</xdr:row>
      <xdr:rowOff>133350</xdr:rowOff>
    </xdr:from>
    <xdr:ext cx="359207" cy="330153"/>
    <xdr:pic>
      <xdr:nvPicPr>
        <xdr:cNvPr id="13" name="图片 50">
          <a:extLst>
            <a:ext uri="{FF2B5EF4-FFF2-40B4-BE49-F238E27FC236}">
              <a16:creationId xmlns:a16="http://schemas.microsoft.com/office/drawing/2014/main" xmlns="" id="{6A162BB1-4EC5-4413-B274-3C5A502F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9875" y="12388850"/>
          <a:ext cx="359207" cy="330153"/>
        </a:xfrm>
        <a:prstGeom prst="rect">
          <a:avLst/>
        </a:prstGeom>
      </xdr:spPr>
    </xdr:pic>
    <xdr:clientData/>
  </xdr:oneCellAnchor>
  <xdr:oneCellAnchor>
    <xdr:from>
      <xdr:col>3</xdr:col>
      <xdr:colOff>923925</xdr:colOff>
      <xdr:row>30</xdr:row>
      <xdr:rowOff>133350</xdr:rowOff>
    </xdr:from>
    <xdr:ext cx="359207" cy="330153"/>
    <xdr:pic>
      <xdr:nvPicPr>
        <xdr:cNvPr id="14" name="图片 51">
          <a:extLst>
            <a:ext uri="{FF2B5EF4-FFF2-40B4-BE49-F238E27FC236}">
              <a16:creationId xmlns:a16="http://schemas.microsoft.com/office/drawing/2014/main" xmlns="" id="{F8166F4A-D861-4D5E-8A84-C9CD993B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9875" y="12884150"/>
          <a:ext cx="359207" cy="330153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31</xdr:row>
      <xdr:rowOff>66676</xdr:rowOff>
    </xdr:from>
    <xdr:ext cx="339050" cy="390524"/>
    <xdr:pic>
      <xdr:nvPicPr>
        <xdr:cNvPr id="15" name="Picture 30">
          <a:extLst>
            <a:ext uri="{FF2B5EF4-FFF2-40B4-BE49-F238E27FC236}">
              <a16:creationId xmlns:a16="http://schemas.microsoft.com/office/drawing/2014/main" xmlns="" id="{33F993F1-5755-4CA6-8FE5-C458B609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1" y="13312776"/>
          <a:ext cx="339050" cy="390524"/>
        </a:xfrm>
        <a:prstGeom prst="rect">
          <a:avLst/>
        </a:prstGeom>
      </xdr:spPr>
    </xdr:pic>
    <xdr:clientData/>
  </xdr:oneCellAnchor>
  <xdr:twoCellAnchor editAs="oneCell">
    <xdr:from>
      <xdr:col>1</xdr:col>
      <xdr:colOff>372020</xdr:colOff>
      <xdr:row>3</xdr:row>
      <xdr:rowOff>153939</xdr:rowOff>
    </xdr:from>
    <xdr:to>
      <xdr:col>1</xdr:col>
      <xdr:colOff>1372626</xdr:colOff>
      <xdr:row>3</xdr:row>
      <xdr:rowOff>930343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36655B4C-B241-4F27-AAF0-E2597A072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3990" y="1372626"/>
          <a:ext cx="1000606" cy="776404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352778</xdr:colOff>
      <xdr:row>4</xdr:row>
      <xdr:rowOff>96211</xdr:rowOff>
    </xdr:from>
    <xdr:to>
      <xdr:col>1</xdr:col>
      <xdr:colOff>1372626</xdr:colOff>
      <xdr:row>4</xdr:row>
      <xdr:rowOff>872270</xdr:rowOff>
    </xdr:to>
    <xdr:pic>
      <xdr:nvPicPr>
        <xdr:cNvPr id="17" name="图片 9">
          <a:extLst>
            <a:ext uri="{FF2B5EF4-FFF2-40B4-BE49-F238E27FC236}">
              <a16:creationId xmlns:a16="http://schemas.microsoft.com/office/drawing/2014/main" xmlns="" id="{3BCFE9A1-A465-458F-BC5A-2D0D9D2D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4748" y="2328332"/>
          <a:ext cx="1019848" cy="77605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5</xdr:row>
      <xdr:rowOff>134697</xdr:rowOff>
    </xdr:from>
    <xdr:to>
      <xdr:col>1</xdr:col>
      <xdr:colOff>1379040</xdr:colOff>
      <xdr:row>5</xdr:row>
      <xdr:rowOff>899641</xdr:rowOff>
    </xdr:to>
    <xdr:pic>
      <xdr:nvPicPr>
        <xdr:cNvPr id="18" name="图片 10">
          <a:extLst>
            <a:ext uri="{FF2B5EF4-FFF2-40B4-BE49-F238E27FC236}">
              <a16:creationId xmlns:a16="http://schemas.microsoft.com/office/drawing/2014/main" xmlns="" id="{69A7044F-7B2A-4EF8-A137-EE6B24A8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334" y="3380253"/>
          <a:ext cx="1032676" cy="764944"/>
        </a:xfrm>
        <a:prstGeom prst="rect">
          <a:avLst/>
        </a:prstGeom>
      </xdr:spPr>
    </xdr:pic>
    <xdr:clientData/>
  </xdr:twoCellAnchor>
  <xdr:twoCellAnchor editAs="oneCell">
    <xdr:from>
      <xdr:col>1</xdr:col>
      <xdr:colOff>372020</xdr:colOff>
      <xdr:row>6</xdr:row>
      <xdr:rowOff>134696</xdr:rowOff>
    </xdr:from>
    <xdr:to>
      <xdr:col>1</xdr:col>
      <xdr:colOff>1397150</xdr:colOff>
      <xdr:row>6</xdr:row>
      <xdr:rowOff>910807</xdr:rowOff>
    </xdr:to>
    <xdr:pic>
      <xdr:nvPicPr>
        <xdr:cNvPr id="19" name="图片 11">
          <a:extLst>
            <a:ext uri="{FF2B5EF4-FFF2-40B4-BE49-F238E27FC236}">
              <a16:creationId xmlns:a16="http://schemas.microsoft.com/office/drawing/2014/main" xmlns="" id="{17BCA081-3401-4B55-851A-90F60F2F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3990" y="4393686"/>
          <a:ext cx="1025130" cy="776111"/>
        </a:xfrm>
        <a:prstGeom prst="rect">
          <a:avLst/>
        </a:prstGeom>
      </xdr:spPr>
    </xdr:pic>
    <xdr:clientData/>
  </xdr:twoCellAnchor>
  <xdr:twoCellAnchor editAs="oneCell">
    <xdr:from>
      <xdr:col>1</xdr:col>
      <xdr:colOff>339949</xdr:colOff>
      <xdr:row>7</xdr:row>
      <xdr:rowOff>96211</xdr:rowOff>
    </xdr:from>
    <xdr:to>
      <xdr:col>1</xdr:col>
      <xdr:colOff>1432717</xdr:colOff>
      <xdr:row>7</xdr:row>
      <xdr:rowOff>930050</xdr:rowOff>
    </xdr:to>
    <xdr:pic>
      <xdr:nvPicPr>
        <xdr:cNvPr id="20" name="图片 16">
          <a:extLst>
            <a:ext uri="{FF2B5EF4-FFF2-40B4-BE49-F238E27FC236}">
              <a16:creationId xmlns:a16="http://schemas.microsoft.com/office/drawing/2014/main" xmlns="" id="{8C36F8A5-81D2-4A17-A98F-CAF8D79E2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919" y="5368635"/>
          <a:ext cx="1092768" cy="83383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8</xdr:row>
      <xdr:rowOff>83384</xdr:rowOff>
    </xdr:from>
    <xdr:to>
      <xdr:col>1</xdr:col>
      <xdr:colOff>1451112</xdr:colOff>
      <xdr:row>8</xdr:row>
      <xdr:rowOff>910808</xdr:rowOff>
    </xdr:to>
    <xdr:pic>
      <xdr:nvPicPr>
        <xdr:cNvPr id="21" name="图片 13">
          <a:extLst>
            <a:ext uri="{FF2B5EF4-FFF2-40B4-BE49-F238E27FC236}">
              <a16:creationId xmlns:a16="http://schemas.microsoft.com/office/drawing/2014/main" xmlns="" id="{2D92DE95-8B80-47AA-A184-D5CB9A3F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58334" y="6369243"/>
          <a:ext cx="1104748" cy="827424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9</xdr:row>
      <xdr:rowOff>83384</xdr:rowOff>
    </xdr:from>
    <xdr:to>
      <xdr:col>1</xdr:col>
      <xdr:colOff>1458147</xdr:colOff>
      <xdr:row>9</xdr:row>
      <xdr:rowOff>917222</xdr:rowOff>
    </xdr:to>
    <xdr:pic>
      <xdr:nvPicPr>
        <xdr:cNvPr id="22" name="图片 14">
          <a:extLst>
            <a:ext uri="{FF2B5EF4-FFF2-40B4-BE49-F238E27FC236}">
              <a16:creationId xmlns:a16="http://schemas.microsoft.com/office/drawing/2014/main" xmlns="" id="{D3ADA0E0-8481-4964-89FD-3D877887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8334" y="7382677"/>
          <a:ext cx="1111783" cy="833838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352778</xdr:colOff>
      <xdr:row>10</xdr:row>
      <xdr:rowOff>51312</xdr:rowOff>
    </xdr:from>
    <xdr:to>
      <xdr:col>1</xdr:col>
      <xdr:colOff>1461398</xdr:colOff>
      <xdr:row>10</xdr:row>
      <xdr:rowOff>897979</xdr:rowOff>
    </xdr:to>
    <xdr:pic>
      <xdr:nvPicPr>
        <xdr:cNvPr id="23" name="图片 8">
          <a:extLst>
            <a:ext uri="{FF2B5EF4-FFF2-40B4-BE49-F238E27FC236}">
              <a16:creationId xmlns:a16="http://schemas.microsoft.com/office/drawing/2014/main" xmlns="" id="{58D97FC7-EB48-44D0-9FED-CB83545F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4748" y="8364039"/>
          <a:ext cx="1108620" cy="846667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13</xdr:row>
      <xdr:rowOff>76969</xdr:rowOff>
    </xdr:from>
    <xdr:to>
      <xdr:col>1</xdr:col>
      <xdr:colOff>1500909</xdr:colOff>
      <xdr:row>13</xdr:row>
      <xdr:rowOff>954027</xdr:rowOff>
    </xdr:to>
    <xdr:pic>
      <xdr:nvPicPr>
        <xdr:cNvPr id="24" name="图片 18">
          <a:extLst>
            <a:ext uri="{FF2B5EF4-FFF2-40B4-BE49-F238E27FC236}">
              <a16:creationId xmlns:a16="http://schemas.microsoft.com/office/drawing/2014/main" xmlns="" id="{335F63FC-E027-4C39-96FF-15AF1AE9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8334" y="9403131"/>
          <a:ext cx="1154545" cy="877058"/>
        </a:xfrm>
        <a:prstGeom prst="rect">
          <a:avLst/>
        </a:prstGeom>
      </xdr:spPr>
    </xdr:pic>
    <xdr:clientData/>
  </xdr:twoCellAnchor>
  <xdr:twoCellAnchor editAs="oneCell">
    <xdr:from>
      <xdr:col>1</xdr:col>
      <xdr:colOff>436163</xdr:colOff>
      <xdr:row>14</xdr:row>
      <xdr:rowOff>70555</xdr:rowOff>
    </xdr:from>
    <xdr:to>
      <xdr:col>1</xdr:col>
      <xdr:colOff>1321314</xdr:colOff>
      <xdr:row>14</xdr:row>
      <xdr:rowOff>959658</xdr:rowOff>
    </xdr:to>
    <xdr:pic>
      <xdr:nvPicPr>
        <xdr:cNvPr id="26" name="图片 19">
          <a:extLst>
            <a:ext uri="{FF2B5EF4-FFF2-40B4-BE49-F238E27FC236}">
              <a16:creationId xmlns:a16="http://schemas.microsoft.com/office/drawing/2014/main" xmlns="" id="{C59835AC-BB03-41F6-8156-904FBD9A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8133" y="10410151"/>
          <a:ext cx="885151" cy="889103"/>
        </a:xfrm>
        <a:prstGeom prst="rect">
          <a:avLst/>
        </a:prstGeom>
      </xdr:spPr>
    </xdr:pic>
    <xdr:clientData/>
  </xdr:twoCellAnchor>
  <xdr:twoCellAnchor editAs="oneCell">
    <xdr:from>
      <xdr:col>1</xdr:col>
      <xdr:colOff>397677</xdr:colOff>
      <xdr:row>15</xdr:row>
      <xdr:rowOff>76970</xdr:rowOff>
    </xdr:from>
    <xdr:to>
      <xdr:col>1</xdr:col>
      <xdr:colOff>1488081</xdr:colOff>
      <xdr:row>15</xdr:row>
      <xdr:rowOff>928626</xdr:rowOff>
    </xdr:to>
    <xdr:pic>
      <xdr:nvPicPr>
        <xdr:cNvPr id="27" name="图片 20">
          <a:extLst>
            <a:ext uri="{FF2B5EF4-FFF2-40B4-BE49-F238E27FC236}">
              <a16:creationId xmlns:a16="http://schemas.microsoft.com/office/drawing/2014/main" xmlns="" id="{59C71031-D18B-4F98-8FA1-80230722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9647" y="11430000"/>
          <a:ext cx="1090404" cy="851656"/>
        </a:xfrm>
        <a:prstGeom prst="rect">
          <a:avLst/>
        </a:prstGeom>
      </xdr:spPr>
    </xdr:pic>
    <xdr:clientData/>
  </xdr:twoCellAnchor>
  <xdr:twoCellAnchor editAs="oneCell">
    <xdr:from>
      <xdr:col>1</xdr:col>
      <xdr:colOff>404090</xdr:colOff>
      <xdr:row>16</xdr:row>
      <xdr:rowOff>89798</xdr:rowOff>
    </xdr:from>
    <xdr:to>
      <xdr:col>1</xdr:col>
      <xdr:colOff>1500907</xdr:colOff>
      <xdr:row>16</xdr:row>
      <xdr:rowOff>917718</xdr:rowOff>
    </xdr:to>
    <xdr:pic>
      <xdr:nvPicPr>
        <xdr:cNvPr id="28" name="图片 21">
          <a:extLst>
            <a:ext uri="{FF2B5EF4-FFF2-40B4-BE49-F238E27FC236}">
              <a16:creationId xmlns:a16="http://schemas.microsoft.com/office/drawing/2014/main" xmlns="" id="{9CDB06E2-CADC-4C88-85E4-EDCA9C4C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6060" y="12456263"/>
          <a:ext cx="1096817" cy="827920"/>
        </a:xfrm>
        <a:prstGeom prst="rect">
          <a:avLst/>
        </a:prstGeom>
      </xdr:spPr>
    </xdr:pic>
    <xdr:clientData/>
  </xdr:twoCellAnchor>
  <xdr:twoCellAnchor editAs="oneCell">
    <xdr:from>
      <xdr:col>1</xdr:col>
      <xdr:colOff>461819</xdr:colOff>
      <xdr:row>17</xdr:row>
      <xdr:rowOff>76970</xdr:rowOff>
    </xdr:from>
    <xdr:to>
      <xdr:col>1</xdr:col>
      <xdr:colOff>1302071</xdr:colOff>
      <xdr:row>17</xdr:row>
      <xdr:rowOff>928182</xdr:rowOff>
    </xdr:to>
    <xdr:pic>
      <xdr:nvPicPr>
        <xdr:cNvPr id="29" name="图片 22">
          <a:extLst>
            <a:ext uri="{FF2B5EF4-FFF2-40B4-BE49-F238E27FC236}">
              <a16:creationId xmlns:a16="http://schemas.microsoft.com/office/drawing/2014/main" xmlns="" id="{443A5306-3BC7-420D-BB3A-8BC0B834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3789" y="13456869"/>
          <a:ext cx="840252" cy="851212"/>
        </a:xfrm>
        <a:prstGeom prst="rect">
          <a:avLst/>
        </a:prstGeom>
      </xdr:spPr>
    </xdr:pic>
    <xdr:clientData/>
  </xdr:twoCellAnchor>
  <xdr:twoCellAnchor editAs="oneCell">
    <xdr:from>
      <xdr:col>1</xdr:col>
      <xdr:colOff>397675</xdr:colOff>
      <xdr:row>18</xdr:row>
      <xdr:rowOff>57726</xdr:rowOff>
    </xdr:from>
    <xdr:to>
      <xdr:col>1</xdr:col>
      <xdr:colOff>1289242</xdr:colOff>
      <xdr:row>18</xdr:row>
      <xdr:rowOff>909447</xdr:rowOff>
    </xdr:to>
    <xdr:pic>
      <xdr:nvPicPr>
        <xdr:cNvPr id="30" name="图片 23">
          <a:extLst>
            <a:ext uri="{FF2B5EF4-FFF2-40B4-BE49-F238E27FC236}">
              <a16:creationId xmlns:a16="http://schemas.microsoft.com/office/drawing/2014/main" xmlns="" id="{413068B6-2586-47DC-84D2-2E8AB334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9645" y="14451059"/>
          <a:ext cx="891567" cy="851721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83384</xdr:rowOff>
    </xdr:from>
    <xdr:to>
      <xdr:col>1</xdr:col>
      <xdr:colOff>1372625</xdr:colOff>
      <xdr:row>19</xdr:row>
      <xdr:rowOff>889741</xdr:rowOff>
    </xdr:to>
    <xdr:pic>
      <xdr:nvPicPr>
        <xdr:cNvPr id="31" name="图片 24">
          <a:extLst>
            <a:ext uri="{FF2B5EF4-FFF2-40B4-BE49-F238E27FC236}">
              <a16:creationId xmlns:a16="http://schemas.microsoft.com/office/drawing/2014/main" xmlns="" id="{55CB11F3-04EA-4CB7-9ADA-46B7006D3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9848" y="15490152"/>
          <a:ext cx="1064747" cy="806357"/>
        </a:xfrm>
        <a:prstGeom prst="rect">
          <a:avLst/>
        </a:prstGeom>
      </xdr:spPr>
    </xdr:pic>
    <xdr:clientData/>
  </xdr:twoCellAnchor>
  <xdr:twoCellAnchor editAs="oneCell">
    <xdr:from>
      <xdr:col>1</xdr:col>
      <xdr:colOff>295050</xdr:colOff>
      <xdr:row>20</xdr:row>
      <xdr:rowOff>121868</xdr:rowOff>
    </xdr:from>
    <xdr:to>
      <xdr:col>1</xdr:col>
      <xdr:colOff>1372625</xdr:colOff>
      <xdr:row>20</xdr:row>
      <xdr:rowOff>937445</xdr:rowOff>
    </xdr:to>
    <xdr:pic>
      <xdr:nvPicPr>
        <xdr:cNvPr id="32" name="图片 30">
          <a:extLst>
            <a:ext uri="{FF2B5EF4-FFF2-40B4-BE49-F238E27FC236}">
              <a16:creationId xmlns:a16="http://schemas.microsoft.com/office/drawing/2014/main" xmlns="" id="{2C816513-0A5C-46F9-B005-A608FB4F8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7020" y="16542070"/>
          <a:ext cx="1077575" cy="81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295050</xdr:colOff>
      <xdr:row>21</xdr:row>
      <xdr:rowOff>83383</xdr:rowOff>
    </xdr:from>
    <xdr:to>
      <xdr:col>1</xdr:col>
      <xdr:colOff>1366211</xdr:colOff>
      <xdr:row>21</xdr:row>
      <xdr:rowOff>891588</xdr:rowOff>
    </xdr:to>
    <xdr:pic>
      <xdr:nvPicPr>
        <xdr:cNvPr id="33" name="图片 31">
          <a:extLst>
            <a:ext uri="{FF2B5EF4-FFF2-40B4-BE49-F238E27FC236}">
              <a16:creationId xmlns:a16="http://schemas.microsoft.com/office/drawing/2014/main" xmlns="" id="{763C927E-53AC-47AE-86A5-E6D87307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7020" y="17517019"/>
          <a:ext cx="1071161" cy="808205"/>
        </a:xfrm>
        <a:prstGeom prst="rect">
          <a:avLst/>
        </a:prstGeom>
      </xdr:spPr>
    </xdr:pic>
    <xdr:clientData/>
  </xdr:twoCellAnchor>
  <xdr:twoCellAnchor editAs="oneCell">
    <xdr:from>
      <xdr:col>1</xdr:col>
      <xdr:colOff>256566</xdr:colOff>
      <xdr:row>22</xdr:row>
      <xdr:rowOff>64141</xdr:rowOff>
    </xdr:from>
    <xdr:to>
      <xdr:col>1</xdr:col>
      <xdr:colOff>1353384</xdr:colOff>
      <xdr:row>22</xdr:row>
      <xdr:rowOff>902664</xdr:rowOff>
    </xdr:to>
    <xdr:pic>
      <xdr:nvPicPr>
        <xdr:cNvPr id="34" name="图片 32">
          <a:extLst>
            <a:ext uri="{FF2B5EF4-FFF2-40B4-BE49-F238E27FC236}">
              <a16:creationId xmlns:a16="http://schemas.microsoft.com/office/drawing/2014/main" xmlns="" id="{15E26697-084E-40FD-A56D-BB502A4A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8536" y="18511212"/>
          <a:ext cx="1096818" cy="838523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262980</xdr:colOff>
      <xdr:row>23</xdr:row>
      <xdr:rowOff>64141</xdr:rowOff>
    </xdr:from>
    <xdr:to>
      <xdr:col>1</xdr:col>
      <xdr:colOff>1366212</xdr:colOff>
      <xdr:row>23</xdr:row>
      <xdr:rowOff>940962</xdr:rowOff>
    </xdr:to>
    <xdr:pic>
      <xdr:nvPicPr>
        <xdr:cNvPr id="35" name="图片 33">
          <a:extLst>
            <a:ext uri="{FF2B5EF4-FFF2-40B4-BE49-F238E27FC236}">
              <a16:creationId xmlns:a16="http://schemas.microsoft.com/office/drawing/2014/main" xmlns="" id="{8FF615DA-29E9-4106-9A9D-341845A49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74950" y="19524646"/>
          <a:ext cx="1103232" cy="876821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250152</xdr:colOff>
      <xdr:row>24</xdr:row>
      <xdr:rowOff>102627</xdr:rowOff>
    </xdr:from>
    <xdr:to>
      <xdr:col>1</xdr:col>
      <xdr:colOff>1314899</xdr:colOff>
      <xdr:row>24</xdr:row>
      <xdr:rowOff>922821</xdr:rowOff>
    </xdr:to>
    <xdr:pic>
      <xdr:nvPicPr>
        <xdr:cNvPr id="36" name="图片 34">
          <a:extLst>
            <a:ext uri="{FF2B5EF4-FFF2-40B4-BE49-F238E27FC236}">
              <a16:creationId xmlns:a16="http://schemas.microsoft.com/office/drawing/2014/main" xmlns="" id="{1996DC65-C91F-4FDC-B37C-1065A1E4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62122" y="20576566"/>
          <a:ext cx="1064747" cy="820194"/>
        </a:xfrm>
        <a:prstGeom prst="rect">
          <a:avLst/>
        </a:prstGeom>
      </xdr:spPr>
    </xdr:pic>
    <xdr:clientData/>
  </xdr:twoCellAnchor>
  <xdr:twoCellAnchor editAs="oneCell">
    <xdr:from>
      <xdr:col>1</xdr:col>
      <xdr:colOff>237324</xdr:colOff>
      <xdr:row>25</xdr:row>
      <xdr:rowOff>83384</xdr:rowOff>
    </xdr:from>
    <xdr:to>
      <xdr:col>1</xdr:col>
      <xdr:colOff>1353384</xdr:colOff>
      <xdr:row>25</xdr:row>
      <xdr:rowOff>953533</xdr:rowOff>
    </xdr:to>
    <xdr:pic>
      <xdr:nvPicPr>
        <xdr:cNvPr id="37" name="图片 35">
          <a:extLst>
            <a:ext uri="{FF2B5EF4-FFF2-40B4-BE49-F238E27FC236}">
              <a16:creationId xmlns:a16="http://schemas.microsoft.com/office/drawing/2014/main" xmlns="" id="{04A11672-BCAE-44BE-BC0A-03BA8C02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49294" y="21570758"/>
          <a:ext cx="1116060" cy="870149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262980</xdr:colOff>
      <xdr:row>26</xdr:row>
      <xdr:rowOff>109041</xdr:rowOff>
    </xdr:from>
    <xdr:to>
      <xdr:col>1</xdr:col>
      <xdr:colOff>1232075</xdr:colOff>
      <xdr:row>26</xdr:row>
      <xdr:rowOff>904394</xdr:rowOff>
    </xdr:to>
    <xdr:pic>
      <xdr:nvPicPr>
        <xdr:cNvPr id="38" name="图片 36">
          <a:extLst>
            <a:ext uri="{FF2B5EF4-FFF2-40B4-BE49-F238E27FC236}">
              <a16:creationId xmlns:a16="http://schemas.microsoft.com/office/drawing/2014/main" xmlns="" id="{C9FF8A41-561F-4AE8-B488-77E263BF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74950" y="22609849"/>
          <a:ext cx="969095" cy="79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27</xdr:row>
      <xdr:rowOff>64142</xdr:rowOff>
    </xdr:from>
    <xdr:to>
      <xdr:col>1</xdr:col>
      <xdr:colOff>1312581</xdr:colOff>
      <xdr:row>27</xdr:row>
      <xdr:rowOff>904393</xdr:rowOff>
    </xdr:to>
    <xdr:pic>
      <xdr:nvPicPr>
        <xdr:cNvPr id="39" name="图片 37">
          <a:extLst>
            <a:ext uri="{FF2B5EF4-FFF2-40B4-BE49-F238E27FC236}">
              <a16:creationId xmlns:a16="http://schemas.microsoft.com/office/drawing/2014/main" xmlns="" id="{0F66E7A5-902D-4608-A12E-9E0ED03A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85152" y="23578384"/>
          <a:ext cx="1139399" cy="84025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28</xdr:row>
      <xdr:rowOff>96213</xdr:rowOff>
    </xdr:from>
    <xdr:to>
      <xdr:col>1</xdr:col>
      <xdr:colOff>1244343</xdr:colOff>
      <xdr:row>28</xdr:row>
      <xdr:rowOff>926945</xdr:rowOff>
    </xdr:to>
    <xdr:pic>
      <xdr:nvPicPr>
        <xdr:cNvPr id="41" name="图片 38">
          <a:extLst>
            <a:ext uri="{FF2B5EF4-FFF2-40B4-BE49-F238E27FC236}">
              <a16:creationId xmlns:a16="http://schemas.microsoft.com/office/drawing/2014/main" xmlns="" id="{8E318D12-CC90-4A64-B7EE-C9DF97D8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3637" y="24623890"/>
          <a:ext cx="1032676" cy="83073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307880</xdr:colOff>
      <xdr:row>29</xdr:row>
      <xdr:rowOff>83384</xdr:rowOff>
    </xdr:from>
    <xdr:to>
      <xdr:col>1</xdr:col>
      <xdr:colOff>1173788</xdr:colOff>
      <xdr:row>29</xdr:row>
      <xdr:rowOff>971306</xdr:rowOff>
    </xdr:to>
    <xdr:pic>
      <xdr:nvPicPr>
        <xdr:cNvPr id="42" name="图片 39">
          <a:extLst>
            <a:ext uri="{FF2B5EF4-FFF2-40B4-BE49-F238E27FC236}">
              <a16:creationId xmlns:a16="http://schemas.microsoft.com/office/drawing/2014/main" xmlns="" id="{0C6AA115-CC5A-4DC7-9A3D-D04003DB6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9850" y="25624495"/>
          <a:ext cx="865908" cy="887922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30</xdr:row>
      <xdr:rowOff>70556</xdr:rowOff>
    </xdr:from>
    <xdr:to>
      <xdr:col>1</xdr:col>
      <xdr:colOff>1340555</xdr:colOff>
      <xdr:row>30</xdr:row>
      <xdr:rowOff>909956</xdr:rowOff>
    </xdr:to>
    <xdr:pic>
      <xdr:nvPicPr>
        <xdr:cNvPr id="43" name="图片 40">
          <a:extLst>
            <a:ext uri="{FF2B5EF4-FFF2-40B4-BE49-F238E27FC236}">
              <a16:creationId xmlns:a16="http://schemas.microsoft.com/office/drawing/2014/main" xmlns="" id="{5C019E19-1F1C-4892-B2DC-4A81295FF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42879" y="26625101"/>
          <a:ext cx="1109646" cy="839400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31</xdr:row>
      <xdr:rowOff>70556</xdr:rowOff>
    </xdr:from>
    <xdr:to>
      <xdr:col>1</xdr:col>
      <xdr:colOff>1334141</xdr:colOff>
      <xdr:row>31</xdr:row>
      <xdr:rowOff>917436</xdr:rowOff>
    </xdr:to>
    <xdr:pic>
      <xdr:nvPicPr>
        <xdr:cNvPr id="44" name="图片 41">
          <a:extLst>
            <a:ext uri="{FF2B5EF4-FFF2-40B4-BE49-F238E27FC236}">
              <a16:creationId xmlns:a16="http://schemas.microsoft.com/office/drawing/2014/main" xmlns="" id="{F28DE54A-5933-4CCE-839A-500D53565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42879" y="27638536"/>
          <a:ext cx="1103232" cy="846880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230908</xdr:colOff>
      <xdr:row>32</xdr:row>
      <xdr:rowOff>51313</xdr:rowOff>
    </xdr:from>
    <xdr:to>
      <xdr:col>1</xdr:col>
      <xdr:colOff>1353383</xdr:colOff>
      <xdr:row>32</xdr:row>
      <xdr:rowOff>926245</xdr:rowOff>
    </xdr:to>
    <xdr:pic>
      <xdr:nvPicPr>
        <xdr:cNvPr id="45" name="图片 42">
          <a:extLst>
            <a:ext uri="{FF2B5EF4-FFF2-40B4-BE49-F238E27FC236}">
              <a16:creationId xmlns:a16="http://schemas.microsoft.com/office/drawing/2014/main" xmlns="" id="{7E758C2B-D146-4AF7-B6D8-D046C37B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42878" y="28632727"/>
          <a:ext cx="1122475" cy="874932"/>
        </a:xfrm>
        <a:prstGeom prst="rect">
          <a:avLst/>
        </a:prstGeom>
      </xdr:spPr>
    </xdr:pic>
    <xdr:clientData/>
  </xdr:twoCellAnchor>
  <xdr:twoCellAnchor editAs="oneCell">
    <xdr:from>
      <xdr:col>1</xdr:col>
      <xdr:colOff>237323</xdr:colOff>
      <xdr:row>33</xdr:row>
      <xdr:rowOff>44899</xdr:rowOff>
    </xdr:from>
    <xdr:to>
      <xdr:col>1</xdr:col>
      <xdr:colOff>1372626</xdr:colOff>
      <xdr:row>33</xdr:row>
      <xdr:rowOff>921581</xdr:rowOff>
    </xdr:to>
    <xdr:pic>
      <xdr:nvPicPr>
        <xdr:cNvPr id="46" name="图片 43">
          <a:extLst>
            <a:ext uri="{FF2B5EF4-FFF2-40B4-BE49-F238E27FC236}">
              <a16:creationId xmlns:a16="http://schemas.microsoft.com/office/drawing/2014/main" xmlns="" id="{CCC9383B-36DD-4735-91C1-3DFD15F2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49293" y="29639747"/>
          <a:ext cx="1135303" cy="876682"/>
        </a:xfrm>
        <a:prstGeom prst="rect">
          <a:avLst/>
        </a:prstGeom>
      </xdr:spPr>
    </xdr:pic>
    <xdr:clientData/>
  </xdr:twoCellAnchor>
  <xdr:twoCellAnchor editAs="oneCell">
    <xdr:from>
      <xdr:col>63</xdr:col>
      <xdr:colOff>79375</xdr:colOff>
      <xdr:row>5</xdr:row>
      <xdr:rowOff>590902</xdr:rowOff>
    </xdr:from>
    <xdr:to>
      <xdr:col>87</xdr:col>
      <xdr:colOff>57568</xdr:colOff>
      <xdr:row>6</xdr:row>
      <xdr:rowOff>510246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5B89C430-6783-ACB5-53B9-BA0812D4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4801528" y="3827638"/>
          <a:ext cx="15632707" cy="933580"/>
        </a:xfrm>
        <a:prstGeom prst="rect">
          <a:avLst/>
        </a:prstGeom>
      </xdr:spPr>
    </xdr:pic>
    <xdr:clientData/>
  </xdr:twoCellAnchor>
  <xdr:twoCellAnchor editAs="oneCell">
    <xdr:from>
      <xdr:col>62</xdr:col>
      <xdr:colOff>626181</xdr:colOff>
      <xdr:row>6</xdr:row>
      <xdr:rowOff>987777</xdr:rowOff>
    </xdr:from>
    <xdr:to>
      <xdr:col>82</xdr:col>
      <xdr:colOff>340804</xdr:colOff>
      <xdr:row>11</xdr:row>
      <xdr:rowOff>279655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3186A92D-0CAC-E856-62B4-998AC711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4704514" y="5238749"/>
          <a:ext cx="12793860" cy="4363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9</xdr:row>
      <xdr:rowOff>38100</xdr:rowOff>
    </xdr:from>
    <xdr:to>
      <xdr:col>1</xdr:col>
      <xdr:colOff>613395</xdr:colOff>
      <xdr:row>9</xdr:row>
      <xdr:rowOff>455636</xdr:rowOff>
    </xdr:to>
    <xdr:pic>
      <xdr:nvPicPr>
        <xdr:cNvPr id="2" name="图片 8">
          <a:extLst>
            <a:ext uri="{FF2B5EF4-FFF2-40B4-BE49-F238E27FC236}">
              <a16:creationId xmlns:a16="http://schemas.microsoft.com/office/drawing/2014/main" xmlns="" id="{D2093313-8FA3-48C1-9A9E-DCF9FEBB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276" y="3873500"/>
          <a:ext cx="546719" cy="4175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41468</xdr:rowOff>
    </xdr:from>
    <xdr:to>
      <xdr:col>1</xdr:col>
      <xdr:colOff>544883</xdr:colOff>
      <xdr:row>3</xdr:row>
      <xdr:rowOff>412611</xdr:rowOff>
    </xdr:to>
    <xdr:pic>
      <xdr:nvPicPr>
        <xdr:cNvPr id="3" name="图片 9">
          <a:extLst>
            <a:ext uri="{FF2B5EF4-FFF2-40B4-BE49-F238E27FC236}">
              <a16:creationId xmlns:a16="http://schemas.microsoft.com/office/drawing/2014/main" xmlns="" id="{000204F7-36E3-4065-A491-EE5B50FF2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2750" y="905068"/>
          <a:ext cx="487733" cy="37114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</xdr:row>
      <xdr:rowOff>101511</xdr:rowOff>
    </xdr:from>
    <xdr:to>
      <xdr:col>1</xdr:col>
      <xdr:colOff>555427</xdr:colOff>
      <xdr:row>4</xdr:row>
      <xdr:rowOff>470604</xdr:rowOff>
    </xdr:to>
    <xdr:pic>
      <xdr:nvPicPr>
        <xdr:cNvPr id="4" name="图片 10">
          <a:extLst>
            <a:ext uri="{FF2B5EF4-FFF2-40B4-BE49-F238E27FC236}">
              <a16:creationId xmlns:a16="http://schemas.microsoft.com/office/drawing/2014/main" xmlns="" id="{8F7196D7-D310-46AF-AF92-B22795848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2751" y="1460411"/>
          <a:ext cx="498276" cy="36909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5</xdr:row>
      <xdr:rowOff>36310</xdr:rowOff>
    </xdr:from>
    <xdr:to>
      <xdr:col>1</xdr:col>
      <xdr:colOff>636464</xdr:colOff>
      <xdr:row>5</xdr:row>
      <xdr:rowOff>467688</xdr:rowOff>
    </xdr:to>
    <xdr:pic>
      <xdr:nvPicPr>
        <xdr:cNvPr id="5" name="图片 11">
          <a:extLst>
            <a:ext uri="{FF2B5EF4-FFF2-40B4-BE49-F238E27FC236}">
              <a16:creationId xmlns:a16="http://schemas.microsoft.com/office/drawing/2014/main" xmlns="" id="{44259495-56D0-4331-916A-70D9B463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276" y="1890510"/>
          <a:ext cx="569788" cy="43137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</xdr:row>
      <xdr:rowOff>25101</xdr:rowOff>
    </xdr:from>
    <xdr:to>
      <xdr:col>1</xdr:col>
      <xdr:colOff>627235</xdr:colOff>
      <xdr:row>7</xdr:row>
      <xdr:rowOff>444944</xdr:rowOff>
    </xdr:to>
    <xdr:pic>
      <xdr:nvPicPr>
        <xdr:cNvPr id="6" name="图片 13">
          <a:extLst>
            <a:ext uri="{FF2B5EF4-FFF2-40B4-BE49-F238E27FC236}">
              <a16:creationId xmlns:a16="http://schemas.microsoft.com/office/drawing/2014/main" xmlns="" id="{C478BB6E-41C9-4AC7-8E5E-67D432C8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275" y="2869901"/>
          <a:ext cx="560560" cy="41984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8</xdr:row>
      <xdr:rowOff>37995</xdr:rowOff>
    </xdr:from>
    <xdr:to>
      <xdr:col>1</xdr:col>
      <xdr:colOff>647700</xdr:colOff>
      <xdr:row>8</xdr:row>
      <xdr:rowOff>480907</xdr:rowOff>
    </xdr:to>
    <xdr:pic>
      <xdr:nvPicPr>
        <xdr:cNvPr id="7" name="图片 14">
          <a:extLst>
            <a:ext uri="{FF2B5EF4-FFF2-40B4-BE49-F238E27FC236}">
              <a16:creationId xmlns:a16="http://schemas.microsoft.com/office/drawing/2014/main" xmlns="" id="{5C6366FE-C166-41D7-80E0-C070A3F6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2751" y="3378095"/>
          <a:ext cx="590549" cy="4429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85725</xdr:rowOff>
    </xdr:from>
    <xdr:to>
      <xdr:col>1</xdr:col>
      <xdr:colOff>531721</xdr:colOff>
      <xdr:row>2</xdr:row>
      <xdr:rowOff>468742</xdr:rowOff>
    </xdr:to>
    <xdr:pic>
      <xdr:nvPicPr>
        <xdr:cNvPr id="8" name="图片 15">
          <a:extLst>
            <a:ext uri="{FF2B5EF4-FFF2-40B4-BE49-F238E27FC236}">
              <a16:creationId xmlns:a16="http://schemas.microsoft.com/office/drawing/2014/main" xmlns="" id="{47B77BA1-0207-4B0A-BA40-5E7180E27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3700" y="454025"/>
          <a:ext cx="493621" cy="38301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6</xdr:row>
      <xdr:rowOff>44941</xdr:rowOff>
    </xdr:from>
    <xdr:to>
      <xdr:col>1</xdr:col>
      <xdr:colOff>622027</xdr:colOff>
      <xdr:row>6</xdr:row>
      <xdr:rowOff>483239</xdr:rowOff>
    </xdr:to>
    <xdr:pic>
      <xdr:nvPicPr>
        <xdr:cNvPr id="9" name="图片 16">
          <a:extLst>
            <a:ext uri="{FF2B5EF4-FFF2-40B4-BE49-F238E27FC236}">
              <a16:creationId xmlns:a16="http://schemas.microsoft.com/office/drawing/2014/main" xmlns="" id="{5BBC456A-7838-4CC6-B89A-2C487432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3226" y="2394441"/>
          <a:ext cx="574401" cy="4382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73304</xdr:rowOff>
    </xdr:from>
    <xdr:to>
      <xdr:col>1</xdr:col>
      <xdr:colOff>566344</xdr:colOff>
      <xdr:row>10</xdr:row>
      <xdr:rowOff>452881</xdr:rowOff>
    </xdr:to>
    <xdr:pic>
      <xdr:nvPicPr>
        <xdr:cNvPr id="10" name="图片 18">
          <a:extLst>
            <a:ext uri="{FF2B5EF4-FFF2-40B4-BE49-F238E27FC236}">
              <a16:creationId xmlns:a16="http://schemas.microsoft.com/office/drawing/2014/main" xmlns="" id="{D431C125-5110-4CE5-BEDE-BA5A0B85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2275" y="4404004"/>
          <a:ext cx="499669" cy="379577"/>
        </a:xfrm>
        <a:prstGeom prst="rect">
          <a:avLst/>
        </a:prstGeom>
      </xdr:spPr>
    </xdr:pic>
    <xdr:clientData/>
  </xdr:twoCellAnchor>
  <xdr:twoCellAnchor editAs="oneCell">
    <xdr:from>
      <xdr:col>1</xdr:col>
      <xdr:colOff>48257</xdr:colOff>
      <xdr:row>11</xdr:row>
      <xdr:rowOff>31838</xdr:rowOff>
    </xdr:from>
    <xdr:to>
      <xdr:col>1</xdr:col>
      <xdr:colOff>481212</xdr:colOff>
      <xdr:row>11</xdr:row>
      <xdr:rowOff>466726</xdr:rowOff>
    </xdr:to>
    <xdr:pic>
      <xdr:nvPicPr>
        <xdr:cNvPr id="11" name="图片 19">
          <a:extLst>
            <a:ext uri="{FF2B5EF4-FFF2-40B4-BE49-F238E27FC236}">
              <a16:creationId xmlns:a16="http://schemas.microsoft.com/office/drawing/2014/main" xmlns="" id="{6FB64B40-88B6-4F47-A435-8E23EBA1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3857" y="4857838"/>
          <a:ext cx="432955" cy="434888"/>
        </a:xfrm>
        <a:prstGeom prst="rect">
          <a:avLst/>
        </a:prstGeom>
      </xdr:spPr>
    </xdr:pic>
    <xdr:clientData/>
  </xdr:twoCellAnchor>
  <xdr:twoCellAnchor editAs="oneCell">
    <xdr:from>
      <xdr:col>1</xdr:col>
      <xdr:colOff>45678</xdr:colOff>
      <xdr:row>12</xdr:row>
      <xdr:rowOff>27680</xdr:rowOff>
    </xdr:from>
    <xdr:to>
      <xdr:col>1</xdr:col>
      <xdr:colOff>583412</xdr:colOff>
      <xdr:row>12</xdr:row>
      <xdr:rowOff>447675</xdr:rowOff>
    </xdr:to>
    <xdr:pic>
      <xdr:nvPicPr>
        <xdr:cNvPr id="12" name="图片 20">
          <a:extLst>
            <a:ext uri="{FF2B5EF4-FFF2-40B4-BE49-F238E27FC236}">
              <a16:creationId xmlns:a16="http://schemas.microsoft.com/office/drawing/2014/main" xmlns="" id="{26E5C969-6C3E-440D-AB1C-3E3B6FFC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1278" y="5348980"/>
          <a:ext cx="537734" cy="419995"/>
        </a:xfrm>
        <a:prstGeom prst="rect">
          <a:avLst/>
        </a:prstGeom>
      </xdr:spPr>
    </xdr:pic>
    <xdr:clientData/>
  </xdr:twoCellAnchor>
  <xdr:twoCellAnchor editAs="oneCell">
    <xdr:from>
      <xdr:col>1</xdr:col>
      <xdr:colOff>39049</xdr:colOff>
      <xdr:row>13</xdr:row>
      <xdr:rowOff>40732</xdr:rowOff>
    </xdr:from>
    <xdr:to>
      <xdr:col>1</xdr:col>
      <xdr:colOff>578163</xdr:colOff>
      <xdr:row>13</xdr:row>
      <xdr:rowOff>447676</xdr:rowOff>
    </xdr:to>
    <xdr:pic>
      <xdr:nvPicPr>
        <xdr:cNvPr id="13" name="图片 21">
          <a:extLst>
            <a:ext uri="{FF2B5EF4-FFF2-40B4-BE49-F238E27FC236}">
              <a16:creationId xmlns:a16="http://schemas.microsoft.com/office/drawing/2014/main" xmlns="" id="{2080113D-0D4E-4EE8-B72D-B717CA1C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4649" y="5857332"/>
          <a:ext cx="539114" cy="406944"/>
        </a:xfrm>
        <a:prstGeom prst="rect">
          <a:avLst/>
        </a:prstGeom>
      </xdr:spPr>
    </xdr:pic>
    <xdr:clientData/>
  </xdr:twoCellAnchor>
  <xdr:twoCellAnchor editAs="oneCell">
    <xdr:from>
      <xdr:col>1</xdr:col>
      <xdr:colOff>66885</xdr:colOff>
      <xdr:row>14</xdr:row>
      <xdr:rowOff>28101</xdr:rowOff>
    </xdr:from>
    <xdr:to>
      <xdr:col>1</xdr:col>
      <xdr:colOff>490459</xdr:colOff>
      <xdr:row>14</xdr:row>
      <xdr:rowOff>457200</xdr:rowOff>
    </xdr:to>
    <xdr:pic>
      <xdr:nvPicPr>
        <xdr:cNvPr id="14" name="图片 22">
          <a:extLst>
            <a:ext uri="{FF2B5EF4-FFF2-40B4-BE49-F238E27FC236}">
              <a16:creationId xmlns:a16="http://schemas.microsoft.com/office/drawing/2014/main" xmlns="" id="{96DCC8D1-F0CD-4519-9B73-01AB9E33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2485" y="6340001"/>
          <a:ext cx="423574" cy="429099"/>
        </a:xfrm>
        <a:prstGeom prst="rect">
          <a:avLst/>
        </a:prstGeom>
      </xdr:spPr>
    </xdr:pic>
    <xdr:clientData/>
  </xdr:twoCellAnchor>
  <xdr:twoCellAnchor editAs="oneCell">
    <xdr:from>
      <xdr:col>1</xdr:col>
      <xdr:colOff>108564</xdr:colOff>
      <xdr:row>15</xdr:row>
      <xdr:rowOff>83252</xdr:rowOff>
    </xdr:from>
    <xdr:to>
      <xdr:col>1</xdr:col>
      <xdr:colOff>492430</xdr:colOff>
      <xdr:row>15</xdr:row>
      <xdr:rowOff>449962</xdr:rowOff>
    </xdr:to>
    <xdr:pic>
      <xdr:nvPicPr>
        <xdr:cNvPr id="15" name="图片 23">
          <a:extLst>
            <a:ext uri="{FF2B5EF4-FFF2-40B4-BE49-F238E27FC236}">
              <a16:creationId xmlns:a16="http://schemas.microsoft.com/office/drawing/2014/main" xmlns="" id="{7E93A1F7-5438-48AC-A16E-BF451827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4164" y="6890452"/>
          <a:ext cx="383866" cy="366710"/>
        </a:xfrm>
        <a:prstGeom prst="rect">
          <a:avLst/>
        </a:prstGeom>
      </xdr:spPr>
    </xdr:pic>
    <xdr:clientData/>
  </xdr:twoCellAnchor>
  <xdr:twoCellAnchor editAs="oneCell">
    <xdr:from>
      <xdr:col>1</xdr:col>
      <xdr:colOff>75779</xdr:colOff>
      <xdr:row>16</xdr:row>
      <xdr:rowOff>66674</xdr:rowOff>
    </xdr:from>
    <xdr:to>
      <xdr:col>1</xdr:col>
      <xdr:colOff>588315</xdr:colOff>
      <xdr:row>16</xdr:row>
      <xdr:rowOff>454829</xdr:rowOff>
    </xdr:to>
    <xdr:pic>
      <xdr:nvPicPr>
        <xdr:cNvPr id="16" name="图片 24">
          <a:extLst>
            <a:ext uri="{FF2B5EF4-FFF2-40B4-BE49-F238E27FC236}">
              <a16:creationId xmlns:a16="http://schemas.microsoft.com/office/drawing/2014/main" xmlns="" id="{E0F569B9-8FED-4B63-A926-429659C5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1379" y="7369174"/>
          <a:ext cx="512536" cy="388155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876301</xdr:colOff>
      <xdr:row>11</xdr:row>
      <xdr:rowOff>95249</xdr:rowOff>
    </xdr:from>
    <xdr:to>
      <xdr:col>4</xdr:col>
      <xdr:colOff>0</xdr:colOff>
      <xdr:row>11</xdr:row>
      <xdr:rowOff>445608</xdr:rowOff>
    </xdr:to>
    <xdr:pic>
      <xdr:nvPicPr>
        <xdr:cNvPr id="17" name="Picture 37">
          <a:extLst>
            <a:ext uri="{FF2B5EF4-FFF2-40B4-BE49-F238E27FC236}">
              <a16:creationId xmlns:a16="http://schemas.microsoft.com/office/drawing/2014/main" xmlns="" id="{1982DA28-1F4D-4FCF-A7C1-EADB60554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62251" y="4921249"/>
          <a:ext cx="317499" cy="350359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914401</xdr:colOff>
      <xdr:row>14</xdr:row>
      <xdr:rowOff>66676</xdr:rowOff>
    </xdr:from>
    <xdr:to>
      <xdr:col>4</xdr:col>
      <xdr:colOff>2501</xdr:colOff>
      <xdr:row>14</xdr:row>
      <xdr:rowOff>457200</xdr:rowOff>
    </xdr:to>
    <xdr:pic>
      <xdr:nvPicPr>
        <xdr:cNvPr id="18" name="Picture 30">
          <a:extLst>
            <a:ext uri="{FF2B5EF4-FFF2-40B4-BE49-F238E27FC236}">
              <a16:creationId xmlns:a16="http://schemas.microsoft.com/office/drawing/2014/main" xmlns="" id="{D09D0A38-6DAC-4422-BCCB-3BBDA947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6378576"/>
          <a:ext cx="281900" cy="390524"/>
        </a:xfrm>
        <a:prstGeom prst="rect">
          <a:avLst/>
        </a:prstGeom>
      </xdr:spPr>
    </xdr:pic>
    <xdr:clientData/>
  </xdr:twoCellAnchor>
  <xdr:twoCellAnchor editAs="oneCell">
    <xdr:from>
      <xdr:col>3</xdr:col>
      <xdr:colOff>942975</xdr:colOff>
      <xdr:row>13</xdr:row>
      <xdr:rowOff>133350</xdr:rowOff>
    </xdr:from>
    <xdr:to>
      <xdr:col>4</xdr:col>
      <xdr:colOff>0</xdr:colOff>
      <xdr:row>13</xdr:row>
      <xdr:rowOff>428625</xdr:rowOff>
    </xdr:to>
    <xdr:pic>
      <xdr:nvPicPr>
        <xdr:cNvPr id="19" name="图片 27">
          <a:extLst>
            <a:ext uri="{FF2B5EF4-FFF2-40B4-BE49-F238E27FC236}">
              <a16:creationId xmlns:a16="http://schemas.microsoft.com/office/drawing/2014/main" xmlns="" id="{2D8ECCBC-803C-48DF-91F4-7042DC16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8925" y="5949950"/>
          <a:ext cx="250825" cy="295275"/>
        </a:xfrm>
        <a:prstGeom prst="rect">
          <a:avLst/>
        </a:prstGeom>
      </xdr:spPr>
    </xdr:pic>
    <xdr:clientData/>
  </xdr:twoCellAnchor>
  <xdr:oneCellAnchor>
    <xdr:from>
      <xdr:col>3</xdr:col>
      <xdr:colOff>914401</xdr:colOff>
      <xdr:row>12</xdr:row>
      <xdr:rowOff>66676</xdr:rowOff>
    </xdr:from>
    <xdr:ext cx="339050" cy="390524"/>
    <xdr:pic>
      <xdr:nvPicPr>
        <xdr:cNvPr id="20" name="Picture 30">
          <a:extLst>
            <a:ext uri="{FF2B5EF4-FFF2-40B4-BE49-F238E27FC236}">
              <a16:creationId xmlns:a16="http://schemas.microsoft.com/office/drawing/2014/main" xmlns="" id="{EB7EC0EA-129F-4EEA-813F-86AE738F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53879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942975</xdr:colOff>
      <xdr:row>16</xdr:row>
      <xdr:rowOff>133350</xdr:rowOff>
    </xdr:from>
    <xdr:ext cx="295275" cy="295275"/>
    <xdr:pic>
      <xdr:nvPicPr>
        <xdr:cNvPr id="21" name="图片 29">
          <a:extLst>
            <a:ext uri="{FF2B5EF4-FFF2-40B4-BE49-F238E27FC236}">
              <a16:creationId xmlns:a16="http://schemas.microsoft.com/office/drawing/2014/main" xmlns="" id="{C4D0B903-2F1D-4173-B822-1BDD228A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8925" y="7435850"/>
          <a:ext cx="295275" cy="295275"/>
        </a:xfrm>
        <a:prstGeom prst="rect">
          <a:avLst/>
        </a:prstGeom>
      </xdr:spPr>
    </xdr:pic>
    <xdr:clientData/>
  </xdr:oneCellAnchor>
  <xdr:twoCellAnchor editAs="oneCell">
    <xdr:from>
      <xdr:col>1</xdr:col>
      <xdr:colOff>133351</xdr:colOff>
      <xdr:row>17</xdr:row>
      <xdr:rowOff>57151</xdr:rowOff>
    </xdr:from>
    <xdr:to>
      <xdr:col>1</xdr:col>
      <xdr:colOff>611575</xdr:colOff>
      <xdr:row>17</xdr:row>
      <xdr:rowOff>419101</xdr:rowOff>
    </xdr:to>
    <xdr:pic>
      <xdr:nvPicPr>
        <xdr:cNvPr id="22" name="图片 30">
          <a:extLst>
            <a:ext uri="{FF2B5EF4-FFF2-40B4-BE49-F238E27FC236}">
              <a16:creationId xmlns:a16="http://schemas.microsoft.com/office/drawing/2014/main" xmlns="" id="{77BD2235-2C20-4B3B-BDB4-23D7E94FC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8951" y="7854951"/>
          <a:ext cx="478224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18</xdr:row>
      <xdr:rowOff>47625</xdr:rowOff>
    </xdr:from>
    <xdr:to>
      <xdr:col>1</xdr:col>
      <xdr:colOff>662358</xdr:colOff>
      <xdr:row>18</xdr:row>
      <xdr:rowOff>439581</xdr:rowOff>
    </xdr:to>
    <xdr:pic>
      <xdr:nvPicPr>
        <xdr:cNvPr id="23" name="图片 31">
          <a:extLst>
            <a:ext uri="{FF2B5EF4-FFF2-40B4-BE49-F238E27FC236}">
              <a16:creationId xmlns:a16="http://schemas.microsoft.com/office/drawing/2014/main" xmlns="" id="{C63B3257-E28B-4901-9216-32D16260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8476" y="8340725"/>
          <a:ext cx="519482" cy="39195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19</xdr:row>
      <xdr:rowOff>47625</xdr:rowOff>
    </xdr:from>
    <xdr:to>
      <xdr:col>1</xdr:col>
      <xdr:colOff>673314</xdr:colOff>
      <xdr:row>19</xdr:row>
      <xdr:rowOff>467712</xdr:rowOff>
    </xdr:to>
    <xdr:pic>
      <xdr:nvPicPr>
        <xdr:cNvPr id="24" name="图片 32">
          <a:extLst>
            <a:ext uri="{FF2B5EF4-FFF2-40B4-BE49-F238E27FC236}">
              <a16:creationId xmlns:a16="http://schemas.microsoft.com/office/drawing/2014/main" xmlns="" id="{8A862EE8-62F3-412F-89B9-824E4C24F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9425" y="8836025"/>
          <a:ext cx="549489" cy="42008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</xdr:row>
      <xdr:rowOff>47626</xdr:rowOff>
    </xdr:from>
    <xdr:to>
      <xdr:col>1</xdr:col>
      <xdr:colOff>635955</xdr:colOff>
      <xdr:row>20</xdr:row>
      <xdr:rowOff>447084</xdr:rowOff>
    </xdr:to>
    <xdr:pic>
      <xdr:nvPicPr>
        <xdr:cNvPr id="25" name="图片 33">
          <a:extLst>
            <a:ext uri="{FF2B5EF4-FFF2-40B4-BE49-F238E27FC236}">
              <a16:creationId xmlns:a16="http://schemas.microsoft.com/office/drawing/2014/main" xmlns="" id="{14B835E9-E527-4F67-98B5-374C23EA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8950" y="9331326"/>
          <a:ext cx="502605" cy="39945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57150</xdr:rowOff>
    </xdr:from>
    <xdr:to>
      <xdr:col>1</xdr:col>
      <xdr:colOff>654560</xdr:colOff>
      <xdr:row>21</xdr:row>
      <xdr:rowOff>465985</xdr:rowOff>
    </xdr:to>
    <xdr:pic>
      <xdr:nvPicPr>
        <xdr:cNvPr id="26" name="图片 34">
          <a:extLst>
            <a:ext uri="{FF2B5EF4-FFF2-40B4-BE49-F238E27FC236}">
              <a16:creationId xmlns:a16="http://schemas.microsoft.com/office/drawing/2014/main" xmlns="" id="{FC331D58-3100-4B6C-868F-5E8B1F2B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9425" y="9836150"/>
          <a:ext cx="530735" cy="40883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22</xdr:row>
      <xdr:rowOff>38100</xdr:rowOff>
    </xdr:from>
    <xdr:to>
      <xdr:col>1</xdr:col>
      <xdr:colOff>638175</xdr:colOff>
      <xdr:row>22</xdr:row>
      <xdr:rowOff>446545</xdr:rowOff>
    </xdr:to>
    <xdr:pic>
      <xdr:nvPicPr>
        <xdr:cNvPr id="27" name="图片 35">
          <a:extLst>
            <a:ext uri="{FF2B5EF4-FFF2-40B4-BE49-F238E27FC236}">
              <a16:creationId xmlns:a16="http://schemas.microsoft.com/office/drawing/2014/main" xmlns="" id="{91162EFB-41F5-4717-B3F6-459BF9DB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9900" y="10312400"/>
          <a:ext cx="523875" cy="40844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23</xdr:row>
      <xdr:rowOff>76200</xdr:rowOff>
    </xdr:from>
    <xdr:to>
      <xdr:col>1</xdr:col>
      <xdr:colOff>569563</xdr:colOff>
      <xdr:row>23</xdr:row>
      <xdr:rowOff>442025</xdr:rowOff>
    </xdr:to>
    <xdr:pic>
      <xdr:nvPicPr>
        <xdr:cNvPr id="28" name="图片 36">
          <a:extLst>
            <a:ext uri="{FF2B5EF4-FFF2-40B4-BE49-F238E27FC236}">
              <a16:creationId xmlns:a16="http://schemas.microsoft.com/office/drawing/2014/main" xmlns="" id="{81C76517-D710-4C56-ABB2-22FAC144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9425" y="10845800"/>
          <a:ext cx="445738" cy="36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24</xdr:row>
      <xdr:rowOff>76200</xdr:rowOff>
    </xdr:from>
    <xdr:to>
      <xdr:col>1</xdr:col>
      <xdr:colOff>621870</xdr:colOff>
      <xdr:row>24</xdr:row>
      <xdr:rowOff>415387</xdr:rowOff>
    </xdr:to>
    <xdr:pic>
      <xdr:nvPicPr>
        <xdr:cNvPr id="29" name="图片 37">
          <a:extLst>
            <a:ext uri="{FF2B5EF4-FFF2-40B4-BE49-F238E27FC236}">
              <a16:creationId xmlns:a16="http://schemas.microsoft.com/office/drawing/2014/main" xmlns="" id="{E42F43EE-DECA-4EA6-9648-9C9A8EFD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7525" y="11341100"/>
          <a:ext cx="459945" cy="33918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25</xdr:row>
      <xdr:rowOff>47625</xdr:rowOff>
    </xdr:from>
    <xdr:to>
      <xdr:col>1</xdr:col>
      <xdr:colOff>583287</xdr:colOff>
      <xdr:row>25</xdr:row>
      <xdr:rowOff>409575</xdr:rowOff>
    </xdr:to>
    <xdr:pic>
      <xdr:nvPicPr>
        <xdr:cNvPr id="30" name="图片 38">
          <a:extLst>
            <a:ext uri="{FF2B5EF4-FFF2-40B4-BE49-F238E27FC236}">
              <a16:creationId xmlns:a16="http://schemas.microsoft.com/office/drawing/2014/main" xmlns="" id="{287DE433-C4B0-4148-93FD-8076A853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8950" y="11807825"/>
          <a:ext cx="449937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26</xdr:row>
      <xdr:rowOff>38100</xdr:rowOff>
    </xdr:from>
    <xdr:to>
      <xdr:col>1</xdr:col>
      <xdr:colOff>552451</xdr:colOff>
      <xdr:row>26</xdr:row>
      <xdr:rowOff>467855</xdr:rowOff>
    </xdr:to>
    <xdr:pic>
      <xdr:nvPicPr>
        <xdr:cNvPr id="31" name="图片 39">
          <a:extLst>
            <a:ext uri="{FF2B5EF4-FFF2-40B4-BE49-F238E27FC236}">
              <a16:creationId xmlns:a16="http://schemas.microsoft.com/office/drawing/2014/main" xmlns="" id="{06453273-3A44-4BA2-9CF9-F376B2D0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8951" y="12293600"/>
          <a:ext cx="419100" cy="4297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27</xdr:row>
      <xdr:rowOff>38100</xdr:rowOff>
    </xdr:from>
    <xdr:to>
      <xdr:col>1</xdr:col>
      <xdr:colOff>647700</xdr:colOff>
      <xdr:row>27</xdr:row>
      <xdr:rowOff>456005</xdr:rowOff>
    </xdr:to>
    <xdr:pic>
      <xdr:nvPicPr>
        <xdr:cNvPr id="32" name="图片 40">
          <a:extLst>
            <a:ext uri="{FF2B5EF4-FFF2-40B4-BE49-F238E27FC236}">
              <a16:creationId xmlns:a16="http://schemas.microsoft.com/office/drawing/2014/main" xmlns="" id="{683A04C1-2803-4BB7-9C0B-8AC6CED3D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0850" y="12788900"/>
          <a:ext cx="552450" cy="4179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28</xdr:row>
      <xdr:rowOff>85726</xdr:rowOff>
    </xdr:from>
    <xdr:to>
      <xdr:col>1</xdr:col>
      <xdr:colOff>577018</xdr:colOff>
      <xdr:row>28</xdr:row>
      <xdr:rowOff>462860</xdr:rowOff>
    </xdr:to>
    <xdr:pic>
      <xdr:nvPicPr>
        <xdr:cNvPr id="33" name="图片 41">
          <a:extLst>
            <a:ext uri="{FF2B5EF4-FFF2-40B4-BE49-F238E27FC236}">
              <a16:creationId xmlns:a16="http://schemas.microsoft.com/office/drawing/2014/main" xmlns="" id="{664AA2D3-5B55-483E-8083-EECB1421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1325" y="13331826"/>
          <a:ext cx="491293" cy="37713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38100</xdr:rowOff>
    </xdr:from>
    <xdr:to>
      <xdr:col>1</xdr:col>
      <xdr:colOff>612342</xdr:colOff>
      <xdr:row>29</xdr:row>
      <xdr:rowOff>456005</xdr:rowOff>
    </xdr:to>
    <xdr:pic>
      <xdr:nvPicPr>
        <xdr:cNvPr id="34" name="图片 42">
          <a:extLst>
            <a:ext uri="{FF2B5EF4-FFF2-40B4-BE49-F238E27FC236}">
              <a16:creationId xmlns:a16="http://schemas.microsoft.com/office/drawing/2014/main" xmlns="" id="{F133B156-813F-4A77-AB26-095FA876E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0" y="13779500"/>
          <a:ext cx="536142" cy="41790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30</xdr:row>
      <xdr:rowOff>57150</xdr:rowOff>
    </xdr:from>
    <xdr:to>
      <xdr:col>1</xdr:col>
      <xdr:colOff>632762</xdr:colOff>
      <xdr:row>30</xdr:row>
      <xdr:rowOff>464862</xdr:rowOff>
    </xdr:to>
    <xdr:pic>
      <xdr:nvPicPr>
        <xdr:cNvPr id="35" name="图片 43">
          <a:extLst>
            <a:ext uri="{FF2B5EF4-FFF2-40B4-BE49-F238E27FC236}">
              <a16:creationId xmlns:a16="http://schemas.microsoft.com/office/drawing/2014/main" xmlns="" id="{2ECDF734-0650-4987-A185-84F147A3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0375" y="14293850"/>
          <a:ext cx="527987" cy="407712"/>
        </a:xfrm>
        <a:prstGeom prst="rect">
          <a:avLst/>
        </a:prstGeom>
      </xdr:spPr>
    </xdr:pic>
    <xdr:clientData/>
  </xdr:twoCellAnchor>
  <xdr:oneCellAnchor>
    <xdr:from>
      <xdr:col>3</xdr:col>
      <xdr:colOff>914401</xdr:colOff>
      <xdr:row>20</xdr:row>
      <xdr:rowOff>66676</xdr:rowOff>
    </xdr:from>
    <xdr:ext cx="339050" cy="390524"/>
    <xdr:pic>
      <xdr:nvPicPr>
        <xdr:cNvPr id="36" name="Picture 30">
          <a:extLst>
            <a:ext uri="{FF2B5EF4-FFF2-40B4-BE49-F238E27FC236}">
              <a16:creationId xmlns:a16="http://schemas.microsoft.com/office/drawing/2014/main" xmlns="" id="{7A5E6F67-DDB0-461B-BC6C-C8B82A12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93503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942975</xdr:colOff>
      <xdr:row>21</xdr:row>
      <xdr:rowOff>133350</xdr:rowOff>
    </xdr:from>
    <xdr:ext cx="295275" cy="295275"/>
    <xdr:pic>
      <xdr:nvPicPr>
        <xdr:cNvPr id="37" name="图片 45">
          <a:extLst>
            <a:ext uri="{FF2B5EF4-FFF2-40B4-BE49-F238E27FC236}">
              <a16:creationId xmlns:a16="http://schemas.microsoft.com/office/drawing/2014/main" xmlns="" id="{F97B1450-94A0-4692-90C1-6A99C3AA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8925" y="9912350"/>
          <a:ext cx="295275" cy="295275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22</xdr:row>
      <xdr:rowOff>133350</xdr:rowOff>
    </xdr:from>
    <xdr:to>
      <xdr:col>4</xdr:col>
      <xdr:colOff>432</xdr:colOff>
      <xdr:row>22</xdr:row>
      <xdr:rowOff>463503</xdr:rowOff>
    </xdr:to>
    <xdr:pic>
      <xdr:nvPicPr>
        <xdr:cNvPr id="38" name="图片 46">
          <a:extLst>
            <a:ext uri="{FF2B5EF4-FFF2-40B4-BE49-F238E27FC236}">
              <a16:creationId xmlns:a16="http://schemas.microsoft.com/office/drawing/2014/main" xmlns="" id="{E63ECB3E-698C-4B7B-91F5-F249C67C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09875" y="10407650"/>
          <a:ext cx="270307" cy="330153"/>
        </a:xfrm>
        <a:prstGeom prst="rect">
          <a:avLst/>
        </a:prstGeom>
      </xdr:spPr>
    </xdr:pic>
    <xdr:clientData/>
  </xdr:twoCellAnchor>
  <xdr:oneCellAnchor>
    <xdr:from>
      <xdr:col>3</xdr:col>
      <xdr:colOff>942975</xdr:colOff>
      <xdr:row>23</xdr:row>
      <xdr:rowOff>133350</xdr:rowOff>
    </xdr:from>
    <xdr:ext cx="295275" cy="295275"/>
    <xdr:pic>
      <xdr:nvPicPr>
        <xdr:cNvPr id="39" name="图片 47">
          <a:extLst>
            <a:ext uri="{FF2B5EF4-FFF2-40B4-BE49-F238E27FC236}">
              <a16:creationId xmlns:a16="http://schemas.microsoft.com/office/drawing/2014/main" xmlns="" id="{F7CC630E-8442-4719-BC2C-6878636B1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8925" y="10902950"/>
          <a:ext cx="295275" cy="295275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24</xdr:row>
      <xdr:rowOff>66676</xdr:rowOff>
    </xdr:from>
    <xdr:ext cx="339050" cy="390524"/>
    <xdr:pic>
      <xdr:nvPicPr>
        <xdr:cNvPr id="40" name="Picture 30">
          <a:extLst>
            <a:ext uri="{FF2B5EF4-FFF2-40B4-BE49-F238E27FC236}">
              <a16:creationId xmlns:a16="http://schemas.microsoft.com/office/drawing/2014/main" xmlns="" id="{575CC147-E8BF-464A-AFBA-ECC1E27A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13315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25</xdr:row>
      <xdr:rowOff>66676</xdr:rowOff>
    </xdr:from>
    <xdr:ext cx="339050" cy="390524"/>
    <xdr:pic>
      <xdr:nvPicPr>
        <xdr:cNvPr id="41" name="Picture 30">
          <a:extLst>
            <a:ext uri="{FF2B5EF4-FFF2-40B4-BE49-F238E27FC236}">
              <a16:creationId xmlns:a16="http://schemas.microsoft.com/office/drawing/2014/main" xmlns="" id="{253D904A-7306-46CF-A2AA-78DF3FB4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1826876"/>
          <a:ext cx="339050" cy="390524"/>
        </a:xfrm>
        <a:prstGeom prst="rect">
          <a:avLst/>
        </a:prstGeom>
      </xdr:spPr>
    </xdr:pic>
    <xdr:clientData/>
  </xdr:oneCellAnchor>
  <xdr:oneCellAnchor>
    <xdr:from>
      <xdr:col>3</xdr:col>
      <xdr:colOff>923925</xdr:colOff>
      <xdr:row>26</xdr:row>
      <xdr:rowOff>133350</xdr:rowOff>
    </xdr:from>
    <xdr:ext cx="359207" cy="330153"/>
    <xdr:pic>
      <xdr:nvPicPr>
        <xdr:cNvPr id="42" name="图片 50">
          <a:extLst>
            <a:ext uri="{FF2B5EF4-FFF2-40B4-BE49-F238E27FC236}">
              <a16:creationId xmlns:a16="http://schemas.microsoft.com/office/drawing/2014/main" xmlns="" id="{8F9C2B79-94FC-4AA9-A8A6-ED1F8B94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09875" y="12388850"/>
          <a:ext cx="359207" cy="330153"/>
        </a:xfrm>
        <a:prstGeom prst="rect">
          <a:avLst/>
        </a:prstGeom>
      </xdr:spPr>
    </xdr:pic>
    <xdr:clientData/>
  </xdr:oneCellAnchor>
  <xdr:oneCellAnchor>
    <xdr:from>
      <xdr:col>3</xdr:col>
      <xdr:colOff>923925</xdr:colOff>
      <xdr:row>27</xdr:row>
      <xdr:rowOff>133350</xdr:rowOff>
    </xdr:from>
    <xdr:ext cx="359207" cy="330153"/>
    <xdr:pic>
      <xdr:nvPicPr>
        <xdr:cNvPr id="43" name="图片 51">
          <a:extLst>
            <a:ext uri="{FF2B5EF4-FFF2-40B4-BE49-F238E27FC236}">
              <a16:creationId xmlns:a16="http://schemas.microsoft.com/office/drawing/2014/main" xmlns="" id="{C3B54501-BCA7-4BC6-8704-0CE511BC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09875" y="12884150"/>
          <a:ext cx="359207" cy="330153"/>
        </a:xfrm>
        <a:prstGeom prst="rect">
          <a:avLst/>
        </a:prstGeom>
      </xdr:spPr>
    </xdr:pic>
    <xdr:clientData/>
  </xdr:oneCellAnchor>
  <xdr:oneCellAnchor>
    <xdr:from>
      <xdr:col>3</xdr:col>
      <xdr:colOff>914401</xdr:colOff>
      <xdr:row>28</xdr:row>
      <xdr:rowOff>66676</xdr:rowOff>
    </xdr:from>
    <xdr:ext cx="339050" cy="390524"/>
    <xdr:pic>
      <xdr:nvPicPr>
        <xdr:cNvPr id="44" name="Picture 30">
          <a:extLst>
            <a:ext uri="{FF2B5EF4-FFF2-40B4-BE49-F238E27FC236}">
              <a16:creationId xmlns:a16="http://schemas.microsoft.com/office/drawing/2014/main" xmlns="" id="{11A6C089-72B2-4FDE-BA97-79B14421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3312776"/>
          <a:ext cx="339050" cy="39052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PECS\TRACKING\WENDY\APPROVA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TRACKING/WENDY/APPROVA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Documents%20and%20Settings/sunzhijuan/Local%20Settings/Temporary%20Internet%20Files/OLK1/Documents%20and%20Settings/merry.sheng/Desktop/TARGET/FORMS/TARGET%20quote%20sheet%20forma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joyce/customer/CS/CS%20stock%20list(ET)-081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TEMPLATE/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PECS\MISSES\801\ZELLERS\F97\F7-1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MISSES/801/ZELLERS/F97/F7-1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 Projected 2006 VS. 2005"/>
      <sheetName val="FLASH WK 23"/>
      <sheetName val="a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AVGCost</v>
          </cell>
          <cell r="D2" t="str">
            <v>ListSellPrice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SalesUnitsLastWeek</v>
          </cell>
          <cell r="C2" t="str">
            <v>2WSalesUnits</v>
          </cell>
          <cell r="D2" t="str">
            <v>3WSalesUnits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317-TOP"/>
      <sheetName val="a"/>
      <sheetName val="Spec Sheet"/>
      <sheetName val="PT TABLE"/>
      <sheetName val="COMMON ATTR"/>
      <sheetName val="RN_Item Disposition"/>
      <sheetName val="LIST"/>
      <sheetName val="Mapping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317-TOP"/>
      <sheetName val=" Projected 2006 VS. 2005"/>
      <sheetName val="FLASH WK 2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SeasonCode</v>
          </cell>
          <cell r="H3" t="str">
            <v>KSNIDStatus</v>
          </cell>
          <cell r="I3" t="str">
            <v>VendorName</v>
          </cell>
          <cell r="J3" t="str">
            <v>VendorDUNSNbr</v>
          </cell>
          <cell r="K3" t="str">
            <v>KSN ID/SEM Description</v>
          </cell>
          <cell r="L3" t="str">
            <v>VendorStockNumber</v>
          </cell>
          <cell r="M3" t="str">
            <v>AVGCost</v>
          </cell>
          <cell r="N3" t="str">
            <v>ListSellPrice</v>
          </cell>
          <cell r="O3" t="str">
            <v>M/O%</v>
          </cell>
          <cell r="P3" t="str">
            <v>CMMSLastChangeDate</v>
          </cell>
          <cell r="Q3" t="str">
            <v>CMMSStoreCount</v>
          </cell>
          <cell r="R3" t="str">
            <v>CurrCMMSAvgSellPrice</v>
          </cell>
          <cell r="S3" t="str">
            <v>PriorCMMSAvgSellPrice</v>
          </cell>
          <cell r="T3" t="str">
            <v>DSER</v>
          </cell>
          <cell r="U3" t="str">
            <v>PlanStoreCount</v>
          </cell>
          <cell r="V3" t="str">
            <v>DD</v>
          </cell>
          <cell r="W3" t="str">
            <v>YTD/LTDAVGSellPrice</v>
          </cell>
          <cell r="X3" t="str">
            <v>LWSellThru%</v>
          </cell>
          <cell r="Y3" t="str">
            <v>YTD/LTDSalesUnits</v>
          </cell>
          <cell r="Z3" t="str">
            <v>WeeksofSupply</v>
          </cell>
          <cell r="AA3" t="str">
            <v>SalesUnitsLastWeek</v>
          </cell>
          <cell r="AB3" t="str">
            <v>2WSalesUnits</v>
          </cell>
          <cell r="AC3" t="str">
            <v>3WSalesUnits</v>
          </cell>
          <cell r="AD3" t="str">
            <v>4WSalesUnits</v>
          </cell>
          <cell r="AE3" t="str">
            <v>CurrSTORESLBLINVUnits</v>
          </cell>
          <cell r="AF3" t="str">
            <v>CurrSTOREOnOrderUnits</v>
          </cell>
          <cell r="AG3" t="str">
            <v>TotalDCINVUnits</v>
          </cell>
          <cell r="AH3" t="str">
            <v>WOS(INCLUDEDC INV)</v>
          </cell>
          <cell r="AI3" t="str">
            <v>Comments</v>
          </cell>
          <cell r="AJ3" t="str">
            <v>CurrDCOnOrderUnits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V1071"/>
  <sheetViews>
    <sheetView topLeftCell="B3" zoomScale="87" zoomScaleNormal="87" workbookViewId="0">
      <selection activeCell="H15" sqref="H15"/>
    </sheetView>
  </sheetViews>
  <sheetFormatPr defaultColWidth="8.5703125" defaultRowHeight="14.25"/>
  <cols>
    <col min="1" max="1" width="20.28515625" style="190" customWidth="1"/>
    <col min="2" max="2" width="39.5703125" style="190" customWidth="1"/>
    <col min="3" max="3" width="12.140625" style="218" customWidth="1"/>
    <col min="4" max="4" width="8.42578125" style="219" customWidth="1"/>
    <col min="5" max="7" width="8.42578125" style="221" customWidth="1"/>
    <col min="8" max="8" width="18.140625" style="190" customWidth="1"/>
    <col min="9" max="9" width="16.5703125" style="190" customWidth="1"/>
    <col min="10" max="10" width="17" style="190" customWidth="1"/>
    <col min="11" max="16384" width="8.5703125" style="190"/>
  </cols>
  <sheetData>
    <row r="1" spans="1:178" s="177" customFormat="1" ht="31.5" customHeight="1" thickBot="1">
      <c r="A1" s="172" t="s">
        <v>893</v>
      </c>
      <c r="B1" s="173"/>
      <c r="C1" s="173"/>
      <c r="D1" s="173"/>
      <c r="E1" s="174"/>
      <c r="F1" s="175"/>
      <c r="G1" s="176"/>
      <c r="H1" s="175"/>
      <c r="I1" s="175"/>
      <c r="J1" s="175"/>
      <c r="K1" s="175"/>
      <c r="L1" s="175"/>
      <c r="EE1" s="178"/>
      <c r="FV1" s="179"/>
    </row>
    <row r="2" spans="1:178" s="177" customFormat="1" ht="22.5" customHeight="1">
      <c r="A2" s="180" t="s">
        <v>17</v>
      </c>
      <c r="B2" s="181" t="s">
        <v>376</v>
      </c>
      <c r="C2" s="182"/>
      <c r="D2" s="175"/>
      <c r="E2" s="175"/>
      <c r="F2" s="175"/>
      <c r="G2" s="175"/>
      <c r="H2" s="175"/>
      <c r="I2" s="175"/>
      <c r="J2" s="175"/>
      <c r="K2" s="175"/>
      <c r="L2" s="175"/>
      <c r="BG2" s="183" t="s">
        <v>894</v>
      </c>
      <c r="BH2" s="183" t="s">
        <v>895</v>
      </c>
      <c r="BI2" s="183" t="s">
        <v>896</v>
      </c>
      <c r="BJ2" s="183" t="s">
        <v>897</v>
      </c>
      <c r="BK2" s="183" t="s">
        <v>898</v>
      </c>
      <c r="BL2" s="183" t="s">
        <v>899</v>
      </c>
      <c r="BM2" s="183" t="s">
        <v>900</v>
      </c>
      <c r="BN2" s="183" t="s">
        <v>901</v>
      </c>
      <c r="BO2" s="183" t="s">
        <v>902</v>
      </c>
      <c r="BP2" s="183" t="s">
        <v>903</v>
      </c>
      <c r="BQ2" s="183" t="s">
        <v>904</v>
      </c>
      <c r="BR2" s="183" t="s">
        <v>905</v>
      </c>
      <c r="BS2" s="183" t="s">
        <v>906</v>
      </c>
      <c r="BT2" s="183" t="s">
        <v>907</v>
      </c>
      <c r="BU2" s="184"/>
      <c r="BV2" s="185" t="s">
        <v>908</v>
      </c>
      <c r="BW2" s="185" t="s">
        <v>909</v>
      </c>
      <c r="BX2" s="185" t="s">
        <v>910</v>
      </c>
      <c r="BY2" s="185" t="s">
        <v>911</v>
      </c>
      <c r="BZ2" s="185" t="s">
        <v>912</v>
      </c>
      <c r="CA2" s="185" t="s">
        <v>913</v>
      </c>
      <c r="CB2" s="185" t="s">
        <v>914</v>
      </c>
      <c r="CC2" s="185" t="s">
        <v>915</v>
      </c>
      <c r="CD2" s="185" t="s">
        <v>916</v>
      </c>
      <c r="CE2" s="185" t="s">
        <v>917</v>
      </c>
      <c r="CF2" s="185" t="s">
        <v>918</v>
      </c>
      <c r="CG2" s="185" t="s">
        <v>47</v>
      </c>
      <c r="CH2" s="185" t="s">
        <v>919</v>
      </c>
      <c r="CI2" s="185" t="s">
        <v>920</v>
      </c>
      <c r="CJ2" s="185" t="s">
        <v>921</v>
      </c>
      <c r="CK2" s="185" t="s">
        <v>922</v>
      </c>
      <c r="CL2" s="185" t="s">
        <v>923</v>
      </c>
      <c r="CM2" s="185" t="s">
        <v>924</v>
      </c>
      <c r="CN2" s="185" t="s">
        <v>925</v>
      </c>
      <c r="CO2" s="185" t="s">
        <v>739</v>
      </c>
      <c r="CP2" s="185" t="s">
        <v>926</v>
      </c>
      <c r="CQ2" s="185" t="s">
        <v>927</v>
      </c>
      <c r="CR2" s="185" t="s">
        <v>928</v>
      </c>
      <c r="CS2" s="185" t="s">
        <v>929</v>
      </c>
      <c r="CT2" s="185" t="s">
        <v>930</v>
      </c>
      <c r="CU2" s="185" t="s">
        <v>931</v>
      </c>
      <c r="CV2" s="185" t="s">
        <v>932</v>
      </c>
      <c r="CW2" s="185" t="s">
        <v>933</v>
      </c>
      <c r="CX2" s="185" t="s">
        <v>934</v>
      </c>
      <c r="CY2" s="185" t="s">
        <v>935</v>
      </c>
      <c r="CZ2" s="185" t="s">
        <v>750</v>
      </c>
      <c r="DA2" s="185" t="s">
        <v>936</v>
      </c>
      <c r="DB2" s="185" t="s">
        <v>937</v>
      </c>
      <c r="DC2" s="185" t="s">
        <v>938</v>
      </c>
      <c r="DD2" s="185" t="s">
        <v>939</v>
      </c>
      <c r="DE2" s="185" t="s">
        <v>940</v>
      </c>
      <c r="DF2" s="185" t="s">
        <v>941</v>
      </c>
      <c r="DG2" s="185" t="s">
        <v>942</v>
      </c>
      <c r="DH2" s="185" t="s">
        <v>943</v>
      </c>
      <c r="DI2" s="185" t="s">
        <v>944</v>
      </c>
      <c r="DJ2" s="185" t="s">
        <v>945</v>
      </c>
      <c r="DK2" s="185" t="s">
        <v>946</v>
      </c>
      <c r="DL2" s="185" t="s">
        <v>947</v>
      </c>
      <c r="DM2" s="185" t="s">
        <v>948</v>
      </c>
      <c r="DN2" s="185" t="s">
        <v>949</v>
      </c>
      <c r="DO2" s="185" t="s">
        <v>950</v>
      </c>
      <c r="DP2" s="185" t="s">
        <v>761</v>
      </c>
      <c r="DQ2" s="185" t="s">
        <v>951</v>
      </c>
      <c r="DR2" s="185" t="s">
        <v>952</v>
      </c>
      <c r="DS2" s="185" t="s">
        <v>953</v>
      </c>
      <c r="DT2" s="185" t="s">
        <v>954</v>
      </c>
      <c r="DU2" s="185" t="s">
        <v>771</v>
      </c>
      <c r="DV2" s="185" t="s">
        <v>955</v>
      </c>
    </row>
    <row r="3" spans="1:178" s="177" customFormat="1" ht="22.5" customHeight="1" thickBot="1">
      <c r="A3" s="186" t="s">
        <v>956</v>
      </c>
      <c r="B3" s="187">
        <v>46084</v>
      </c>
      <c r="C3" s="188"/>
      <c r="D3" s="188"/>
      <c r="E3" s="188"/>
      <c r="F3" s="176"/>
      <c r="G3" s="188"/>
      <c r="H3" s="175"/>
      <c r="I3" s="175"/>
      <c r="J3" s="175"/>
      <c r="K3" s="175"/>
      <c r="L3" s="175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5"/>
      <c r="CE3" s="185"/>
      <c r="CF3" s="185"/>
      <c r="CG3" s="185"/>
      <c r="CH3" s="185"/>
      <c r="CI3" s="184"/>
      <c r="CJ3" s="185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</row>
    <row r="4" spans="1:178" ht="15">
      <c r="A4" s="252" t="s">
        <v>957</v>
      </c>
      <c r="B4" s="254" t="s">
        <v>958</v>
      </c>
      <c r="C4" s="256" t="s">
        <v>959</v>
      </c>
      <c r="D4" s="256" t="s">
        <v>960</v>
      </c>
      <c r="E4" s="256"/>
      <c r="F4" s="256"/>
      <c r="G4" s="256"/>
      <c r="H4" s="258" t="s">
        <v>108</v>
      </c>
      <c r="I4" s="260" t="s">
        <v>961</v>
      </c>
      <c r="J4" s="248" t="s">
        <v>962</v>
      </c>
      <c r="K4" s="189"/>
      <c r="L4" s="189"/>
    </row>
    <row r="5" spans="1:178" ht="15">
      <c r="A5" s="253"/>
      <c r="B5" s="255"/>
      <c r="C5" s="257"/>
      <c r="D5" s="250" t="s">
        <v>963</v>
      </c>
      <c r="E5" s="250"/>
      <c r="F5" s="250"/>
      <c r="G5" s="251" t="s">
        <v>964</v>
      </c>
      <c r="H5" s="259"/>
      <c r="I5" s="261"/>
      <c r="J5" s="249"/>
      <c r="K5" s="189"/>
      <c r="L5" s="189"/>
    </row>
    <row r="6" spans="1:178" ht="15">
      <c r="A6" s="253"/>
      <c r="B6" s="255"/>
      <c r="C6" s="257"/>
      <c r="D6" s="191" t="s">
        <v>965</v>
      </c>
      <c r="E6" s="191" t="s">
        <v>966</v>
      </c>
      <c r="F6" s="191" t="s">
        <v>967</v>
      </c>
      <c r="G6" s="251"/>
      <c r="H6" s="259"/>
      <c r="I6" s="261"/>
      <c r="J6" s="249"/>
      <c r="K6" s="189"/>
      <c r="L6" s="189"/>
    </row>
    <row r="7" spans="1:178" ht="15">
      <c r="A7" s="192"/>
      <c r="B7" s="193"/>
      <c r="C7" s="193"/>
      <c r="D7" s="194"/>
      <c r="E7" s="194"/>
      <c r="F7" s="194"/>
      <c r="G7" s="194"/>
      <c r="H7" s="195"/>
      <c r="I7" s="196" t="s">
        <v>968</v>
      </c>
      <c r="J7" s="197" t="s">
        <v>969</v>
      </c>
      <c r="K7" s="189"/>
      <c r="L7" s="189"/>
    </row>
    <row r="8" spans="1:178" s="207" customFormat="1" ht="45">
      <c r="A8" s="198" t="s">
        <v>970</v>
      </c>
      <c r="B8" s="199" t="s">
        <v>971</v>
      </c>
      <c r="C8" s="200" t="s">
        <v>972</v>
      </c>
      <c r="D8" s="201">
        <v>58</v>
      </c>
      <c r="E8" s="201">
        <v>40</v>
      </c>
      <c r="F8" s="202">
        <v>23</v>
      </c>
      <c r="G8" s="202">
        <v>24</v>
      </c>
      <c r="H8" s="203" t="s">
        <v>973</v>
      </c>
      <c r="I8" s="204">
        <v>3.75</v>
      </c>
      <c r="J8" s="205">
        <v>3.95</v>
      </c>
      <c r="K8" s="206"/>
      <c r="L8" s="206"/>
    </row>
    <row r="9" spans="1:178" s="207" customFormat="1" ht="45">
      <c r="A9" s="198" t="s">
        <v>974</v>
      </c>
      <c r="B9" s="199" t="s">
        <v>975</v>
      </c>
      <c r="C9" s="200" t="s">
        <v>972</v>
      </c>
      <c r="D9" s="201">
        <v>58</v>
      </c>
      <c r="E9" s="201">
        <v>40</v>
      </c>
      <c r="F9" s="202">
        <v>27</v>
      </c>
      <c r="G9" s="202">
        <v>24</v>
      </c>
      <c r="H9" s="203" t="s">
        <v>973</v>
      </c>
      <c r="I9" s="204">
        <v>4.4000000000000004</v>
      </c>
      <c r="J9" s="205">
        <v>4.6500000000000004</v>
      </c>
      <c r="K9" s="206"/>
      <c r="L9" s="206"/>
    </row>
    <row r="10" spans="1:178" s="207" customFormat="1" ht="53.1" customHeight="1" thickBot="1">
      <c r="A10" s="208" t="s">
        <v>976</v>
      </c>
      <c r="B10" s="209" t="s">
        <v>977</v>
      </c>
      <c r="C10" s="210" t="s">
        <v>978</v>
      </c>
      <c r="D10" s="211">
        <v>40</v>
      </c>
      <c r="E10" s="211">
        <v>30</v>
      </c>
      <c r="F10" s="211">
        <v>38</v>
      </c>
      <c r="G10" s="211">
        <v>12</v>
      </c>
      <c r="H10" s="212" t="s">
        <v>979</v>
      </c>
      <c r="I10" s="213">
        <v>5.65</v>
      </c>
      <c r="J10" s="214">
        <v>6</v>
      </c>
      <c r="K10" s="206"/>
      <c r="L10" s="206"/>
    </row>
    <row r="11" spans="1:178" ht="15">
      <c r="A11" s="189"/>
      <c r="B11" s="189"/>
      <c r="C11" s="215"/>
      <c r="D11" s="216"/>
      <c r="E11" s="217"/>
      <c r="F11" s="217"/>
      <c r="G11" s="217"/>
      <c r="H11" s="189"/>
      <c r="I11" s="189"/>
      <c r="J11" s="189"/>
      <c r="K11" s="189"/>
      <c r="L11" s="189"/>
    </row>
    <row r="12" spans="1:178" ht="15">
      <c r="A12" s="189"/>
      <c r="B12" s="189"/>
      <c r="C12" s="215"/>
      <c r="D12" s="216"/>
      <c r="E12" s="217"/>
      <c r="F12" s="217"/>
      <c r="G12" s="217"/>
      <c r="H12" s="189"/>
      <c r="I12" s="189"/>
      <c r="J12" s="189"/>
      <c r="K12" s="189"/>
      <c r="L12" s="189"/>
    </row>
    <row r="13" spans="1:178" ht="15">
      <c r="A13" s="189"/>
      <c r="B13" s="189"/>
      <c r="C13" s="189"/>
      <c r="D13" s="216"/>
      <c r="E13" s="189"/>
      <c r="F13" s="189"/>
      <c r="G13" s="189"/>
      <c r="H13" s="235" t="s">
        <v>988</v>
      </c>
      <c r="I13" s="189"/>
      <c r="J13" s="189"/>
      <c r="K13" s="189"/>
      <c r="L13" s="189"/>
    </row>
    <row r="14" spans="1:178" ht="15">
      <c r="A14" s="189"/>
      <c r="B14" s="189"/>
      <c r="C14" s="215"/>
      <c r="D14" s="216"/>
      <c r="E14" s="217"/>
      <c r="F14" s="217"/>
      <c r="G14" s="217"/>
      <c r="H14" s="189" t="s">
        <v>982</v>
      </c>
      <c r="I14" s="189" t="s">
        <v>983</v>
      </c>
      <c r="J14" s="189" t="s">
        <v>986</v>
      </c>
      <c r="K14" s="189"/>
      <c r="L14" s="189"/>
    </row>
    <row r="15" spans="1:178" ht="15">
      <c r="A15" s="189"/>
      <c r="B15" s="189"/>
      <c r="C15" s="215"/>
      <c r="D15" s="216"/>
      <c r="E15" s="217"/>
      <c r="F15" s="217"/>
      <c r="G15" s="217"/>
      <c r="H15" s="189" t="s">
        <v>984</v>
      </c>
      <c r="I15" s="189" t="s">
        <v>985</v>
      </c>
      <c r="J15" s="189" t="s">
        <v>987</v>
      </c>
      <c r="K15" s="189"/>
      <c r="L15" s="189"/>
    </row>
    <row r="22" spans="1:178" s="220" customFormat="1">
      <c r="A22" s="190"/>
      <c r="B22" s="190"/>
      <c r="C22" s="218"/>
      <c r="D22" s="219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  <c r="EC22" s="190"/>
      <c r="ED22" s="190"/>
      <c r="EE22" s="190"/>
      <c r="EF22" s="190"/>
      <c r="EG22" s="190"/>
      <c r="EH22" s="190"/>
      <c r="EI22" s="190"/>
      <c r="EJ22" s="190"/>
      <c r="EK22" s="190"/>
      <c r="EL22" s="190"/>
      <c r="EM22" s="190"/>
      <c r="EN22" s="190"/>
      <c r="EO22" s="190"/>
      <c r="EP22" s="190"/>
      <c r="EQ22" s="190"/>
      <c r="ER22" s="190"/>
      <c r="ES22" s="190"/>
      <c r="ET22" s="190"/>
      <c r="EU22" s="190"/>
      <c r="EV22" s="190"/>
      <c r="EW22" s="190"/>
      <c r="EX22" s="190"/>
      <c r="EY22" s="190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190"/>
      <c r="FK22" s="190"/>
      <c r="FL22" s="190"/>
      <c r="FM22" s="190"/>
      <c r="FN22" s="190"/>
      <c r="FO22" s="190"/>
      <c r="FP22" s="190"/>
      <c r="FQ22" s="190"/>
      <c r="FR22" s="190"/>
      <c r="FS22" s="190"/>
      <c r="FT22" s="190"/>
      <c r="FU22" s="190"/>
      <c r="FV22" s="190"/>
    </row>
    <row r="23" spans="1:178" s="220" customFormat="1">
      <c r="A23" s="190"/>
      <c r="B23" s="190"/>
      <c r="C23" s="218"/>
      <c r="D23" s="219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  <c r="EC23" s="190"/>
      <c r="ED23" s="190"/>
      <c r="EE23" s="190"/>
      <c r="EF23" s="190"/>
      <c r="EG23" s="190"/>
      <c r="EH23" s="190"/>
      <c r="EI23" s="190"/>
      <c r="EJ23" s="190"/>
      <c r="EK23" s="190"/>
      <c r="EL23" s="190"/>
      <c r="EM23" s="190"/>
      <c r="EN23" s="190"/>
      <c r="EO23" s="190"/>
      <c r="EP23" s="190"/>
      <c r="EQ23" s="190"/>
      <c r="ER23" s="190"/>
      <c r="ES23" s="190"/>
      <c r="ET23" s="190"/>
      <c r="EU23" s="190"/>
      <c r="EV23" s="190"/>
      <c r="EW23" s="190"/>
      <c r="EX23" s="190"/>
      <c r="EY23" s="190"/>
      <c r="EZ23" s="190"/>
      <c r="FA23" s="190"/>
      <c r="FB23" s="190"/>
      <c r="FC23" s="190"/>
      <c r="FD23" s="190"/>
      <c r="FE23" s="190"/>
      <c r="FF23" s="190"/>
      <c r="FG23" s="190"/>
      <c r="FH23" s="190"/>
      <c r="FI23" s="190"/>
      <c r="FJ23" s="190"/>
      <c r="FK23" s="190"/>
      <c r="FL23" s="190"/>
      <c r="FM23" s="190"/>
      <c r="FN23" s="190"/>
      <c r="FO23" s="190"/>
      <c r="FP23" s="190"/>
      <c r="FQ23" s="190"/>
      <c r="FR23" s="190"/>
      <c r="FS23" s="190"/>
      <c r="FT23" s="190"/>
      <c r="FU23" s="190"/>
      <c r="FV23" s="190"/>
    </row>
    <row r="24" spans="1:178" s="220" customFormat="1">
      <c r="A24" s="190"/>
      <c r="B24" s="190"/>
      <c r="C24" s="218"/>
      <c r="D24" s="219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190"/>
      <c r="EQ24" s="190"/>
      <c r="ER24" s="190"/>
      <c r="ES24" s="190"/>
      <c r="ET24" s="190"/>
      <c r="EU24" s="190"/>
      <c r="EV24" s="190"/>
      <c r="EW24" s="190"/>
      <c r="EX24" s="190"/>
      <c r="EY24" s="190"/>
      <c r="EZ24" s="190"/>
      <c r="FA24" s="190"/>
      <c r="FB24" s="190"/>
      <c r="FC24" s="190"/>
      <c r="FD24" s="190"/>
      <c r="FE24" s="190"/>
      <c r="FF24" s="190"/>
      <c r="FG24" s="190"/>
      <c r="FH24" s="190"/>
      <c r="FI24" s="190"/>
      <c r="FJ24" s="190"/>
      <c r="FK24" s="190"/>
      <c r="FL24" s="190"/>
      <c r="FM24" s="190"/>
      <c r="FN24" s="190"/>
      <c r="FO24" s="190"/>
      <c r="FP24" s="190"/>
      <c r="FQ24" s="190"/>
      <c r="FR24" s="190"/>
      <c r="FS24" s="190"/>
      <c r="FT24" s="190"/>
      <c r="FU24" s="190"/>
      <c r="FV24" s="190"/>
    </row>
    <row r="25" spans="1:178" s="220" customFormat="1">
      <c r="A25" s="190"/>
      <c r="B25" s="190"/>
      <c r="C25" s="218"/>
      <c r="D25" s="219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  <c r="ER25" s="190"/>
      <c r="ES25" s="190"/>
      <c r="ET25" s="190"/>
      <c r="EU25" s="190"/>
      <c r="EV25" s="190"/>
      <c r="EW25" s="190"/>
      <c r="EX25" s="190"/>
      <c r="EY25" s="190"/>
      <c r="EZ25" s="190"/>
      <c r="FA25" s="190"/>
      <c r="FB25" s="190"/>
      <c r="FC25" s="190"/>
      <c r="FD25" s="190"/>
      <c r="FE25" s="190"/>
      <c r="FF25" s="190"/>
      <c r="FG25" s="190"/>
      <c r="FH25" s="190"/>
      <c r="FI25" s="190"/>
      <c r="FJ25" s="190"/>
      <c r="FK25" s="190"/>
      <c r="FL25" s="190"/>
      <c r="FM25" s="190"/>
      <c r="FN25" s="190"/>
      <c r="FO25" s="190"/>
      <c r="FP25" s="190"/>
      <c r="FQ25" s="190"/>
      <c r="FR25" s="190"/>
      <c r="FS25" s="190"/>
      <c r="FT25" s="190"/>
      <c r="FU25" s="190"/>
      <c r="FV25" s="190"/>
    </row>
    <row r="26" spans="1:178" s="220" customFormat="1">
      <c r="A26" s="190"/>
      <c r="B26" s="190"/>
      <c r="C26" s="218"/>
      <c r="D26" s="219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  <c r="EC26" s="190"/>
      <c r="ED26" s="190"/>
      <c r="EE26" s="190"/>
      <c r="EF26" s="190"/>
      <c r="EG26" s="190"/>
      <c r="EH26" s="190"/>
      <c r="EI26" s="190"/>
      <c r="EJ26" s="190"/>
      <c r="EK26" s="190"/>
      <c r="EL26" s="190"/>
      <c r="EM26" s="190"/>
      <c r="EN26" s="190"/>
      <c r="EO26" s="190"/>
      <c r="EP26" s="190"/>
      <c r="EQ26" s="190"/>
      <c r="ER26" s="190"/>
      <c r="ES26" s="190"/>
      <c r="ET26" s="190"/>
      <c r="EU26" s="190"/>
      <c r="EV26" s="190"/>
      <c r="EW26" s="190"/>
      <c r="EX26" s="190"/>
      <c r="EY26" s="190"/>
      <c r="EZ26" s="190"/>
      <c r="FA26" s="190"/>
      <c r="FB26" s="190"/>
      <c r="FC26" s="190"/>
      <c r="FD26" s="190"/>
      <c r="FE26" s="190"/>
      <c r="FF26" s="190"/>
      <c r="FG26" s="190"/>
      <c r="FH26" s="190"/>
      <c r="FI26" s="190"/>
      <c r="FJ26" s="190"/>
      <c r="FK26" s="190"/>
      <c r="FL26" s="190"/>
      <c r="FM26" s="190"/>
      <c r="FN26" s="190"/>
      <c r="FO26" s="190"/>
      <c r="FP26" s="190"/>
      <c r="FQ26" s="190"/>
      <c r="FR26" s="190"/>
      <c r="FS26" s="190"/>
      <c r="FT26" s="190"/>
      <c r="FU26" s="190"/>
      <c r="FV26" s="190"/>
    </row>
    <row r="27" spans="1:178" s="220" customFormat="1">
      <c r="A27" s="190"/>
      <c r="B27" s="190"/>
      <c r="C27" s="218"/>
      <c r="D27" s="219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0"/>
      <c r="DX27" s="190"/>
      <c r="DY27" s="190"/>
      <c r="DZ27" s="190"/>
      <c r="EA27" s="190"/>
      <c r="EB27" s="190"/>
      <c r="EC27" s="190"/>
      <c r="ED27" s="190"/>
      <c r="EE27" s="190"/>
      <c r="EF27" s="190"/>
      <c r="EG27" s="190"/>
      <c r="EH27" s="190"/>
      <c r="EI27" s="190"/>
      <c r="EJ27" s="190"/>
      <c r="EK27" s="190"/>
      <c r="EL27" s="190"/>
      <c r="EM27" s="190"/>
      <c r="EN27" s="190"/>
      <c r="EO27" s="190"/>
      <c r="EP27" s="190"/>
      <c r="EQ27" s="190"/>
      <c r="ER27" s="190"/>
      <c r="ES27" s="190"/>
      <c r="ET27" s="190"/>
      <c r="EU27" s="190"/>
      <c r="EV27" s="190"/>
      <c r="EW27" s="190"/>
      <c r="EX27" s="190"/>
      <c r="EY27" s="190"/>
      <c r="EZ27" s="190"/>
      <c r="FA27" s="190"/>
      <c r="FB27" s="190"/>
      <c r="FC27" s="190"/>
      <c r="FD27" s="190"/>
      <c r="FE27" s="190"/>
      <c r="FF27" s="190"/>
      <c r="FG27" s="190"/>
      <c r="FH27" s="190"/>
      <c r="FI27" s="190"/>
      <c r="FJ27" s="190"/>
      <c r="FK27" s="190"/>
      <c r="FL27" s="190"/>
      <c r="FM27" s="190"/>
      <c r="FN27" s="190"/>
      <c r="FO27" s="190"/>
      <c r="FP27" s="190"/>
      <c r="FQ27" s="190"/>
      <c r="FR27" s="190"/>
      <c r="FS27" s="190"/>
      <c r="FT27" s="190"/>
      <c r="FU27" s="190"/>
      <c r="FV27" s="190"/>
    </row>
    <row r="28" spans="1:178" s="220" customFormat="1">
      <c r="A28" s="190"/>
      <c r="B28" s="190"/>
      <c r="C28" s="218"/>
      <c r="D28" s="219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0"/>
      <c r="DX28" s="190"/>
      <c r="DY28" s="190"/>
      <c r="DZ28" s="190"/>
      <c r="EA28" s="190"/>
      <c r="EB28" s="190"/>
      <c r="EC28" s="190"/>
      <c r="ED28" s="190"/>
      <c r="EE28" s="190"/>
      <c r="EF28" s="190"/>
      <c r="EG28" s="190"/>
      <c r="EH28" s="190"/>
      <c r="EI28" s="190"/>
      <c r="EJ28" s="190"/>
      <c r="EK28" s="190"/>
      <c r="EL28" s="190"/>
      <c r="EM28" s="190"/>
      <c r="EN28" s="190"/>
      <c r="EO28" s="190"/>
      <c r="EP28" s="190"/>
      <c r="EQ28" s="190"/>
      <c r="ER28" s="190"/>
      <c r="ES28" s="190"/>
      <c r="ET28" s="190"/>
      <c r="EU28" s="190"/>
      <c r="EV28" s="190"/>
      <c r="EW28" s="190"/>
      <c r="EX28" s="190"/>
      <c r="EY28" s="190"/>
      <c r="EZ28" s="190"/>
      <c r="FA28" s="190"/>
      <c r="FB28" s="190"/>
      <c r="FC28" s="190"/>
      <c r="FD28" s="190"/>
      <c r="FE28" s="190"/>
      <c r="FF28" s="190"/>
      <c r="FG28" s="190"/>
      <c r="FH28" s="190"/>
      <c r="FI28" s="190"/>
      <c r="FJ28" s="190"/>
      <c r="FK28" s="190"/>
      <c r="FL28" s="190"/>
      <c r="FM28" s="190"/>
      <c r="FN28" s="190"/>
      <c r="FO28" s="190"/>
      <c r="FP28" s="190"/>
      <c r="FQ28" s="190"/>
      <c r="FR28" s="190"/>
      <c r="FS28" s="190"/>
      <c r="FT28" s="190"/>
      <c r="FU28" s="190"/>
      <c r="FV28" s="190"/>
    </row>
    <row r="29" spans="1:178" s="220" customFormat="1">
      <c r="A29" s="190"/>
      <c r="B29" s="190"/>
      <c r="C29" s="218"/>
      <c r="D29" s="219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  <c r="EC29" s="190"/>
      <c r="ED29" s="190"/>
      <c r="EE29" s="190"/>
      <c r="EF29" s="190"/>
      <c r="EG29" s="190"/>
      <c r="EH29" s="190"/>
      <c r="EI29" s="190"/>
      <c r="EJ29" s="190"/>
      <c r="EK29" s="190"/>
      <c r="EL29" s="190"/>
      <c r="EM29" s="190"/>
      <c r="EN29" s="190"/>
      <c r="EO29" s="190"/>
      <c r="EP29" s="190"/>
      <c r="EQ29" s="190"/>
      <c r="ER29" s="190"/>
      <c r="ES29" s="190"/>
      <c r="ET29" s="190"/>
      <c r="EU29" s="190"/>
      <c r="EV29" s="190"/>
      <c r="EW29" s="190"/>
      <c r="EX29" s="190"/>
      <c r="EY29" s="190"/>
      <c r="EZ29" s="190"/>
      <c r="FA29" s="190"/>
      <c r="FB29" s="190"/>
      <c r="FC29" s="190"/>
      <c r="FD29" s="190"/>
      <c r="FE29" s="190"/>
      <c r="FF29" s="190"/>
      <c r="FG29" s="190"/>
      <c r="FH29" s="190"/>
      <c r="FI29" s="190"/>
      <c r="FJ29" s="190"/>
      <c r="FK29" s="190"/>
      <c r="FL29" s="190"/>
      <c r="FM29" s="190"/>
      <c r="FN29" s="190"/>
      <c r="FO29" s="190"/>
      <c r="FP29" s="190"/>
      <c r="FQ29" s="190"/>
      <c r="FR29" s="190"/>
      <c r="FS29" s="190"/>
      <c r="FT29" s="190"/>
      <c r="FU29" s="190"/>
      <c r="FV29" s="190"/>
    </row>
    <row r="30" spans="1:178" s="220" customFormat="1">
      <c r="A30" s="190"/>
      <c r="B30" s="190"/>
      <c r="C30" s="218"/>
      <c r="D30" s="219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  <c r="ER30" s="190"/>
      <c r="ES30" s="190"/>
      <c r="ET30" s="190"/>
      <c r="EU30" s="190"/>
      <c r="EV30" s="190"/>
      <c r="EW30" s="190"/>
      <c r="EX30" s="190"/>
      <c r="EY30" s="190"/>
      <c r="EZ30" s="190"/>
      <c r="FA30" s="190"/>
      <c r="FB30" s="190"/>
      <c r="FC30" s="190"/>
      <c r="FD30" s="190"/>
      <c r="FE30" s="190"/>
      <c r="FF30" s="190"/>
      <c r="FG30" s="190"/>
      <c r="FH30" s="190"/>
      <c r="FI30" s="190"/>
      <c r="FJ30" s="190"/>
      <c r="FK30" s="190"/>
      <c r="FL30" s="190"/>
      <c r="FM30" s="190"/>
      <c r="FN30" s="190"/>
      <c r="FO30" s="190"/>
      <c r="FP30" s="190"/>
      <c r="FQ30" s="190"/>
      <c r="FR30" s="190"/>
      <c r="FS30" s="190"/>
      <c r="FT30" s="190"/>
      <c r="FU30" s="190"/>
      <c r="FV30" s="190"/>
    </row>
    <row r="31" spans="1:178" s="220" customFormat="1">
      <c r="A31" s="190"/>
      <c r="B31" s="190"/>
      <c r="C31" s="218"/>
      <c r="D31" s="219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  <c r="EC31" s="190"/>
      <c r="ED31" s="190"/>
      <c r="EE31" s="190"/>
      <c r="EF31" s="190"/>
      <c r="EG31" s="190"/>
      <c r="EH31" s="190"/>
      <c r="EI31" s="190"/>
      <c r="EJ31" s="190"/>
      <c r="EK31" s="190"/>
      <c r="EL31" s="190"/>
      <c r="EM31" s="190"/>
      <c r="EN31" s="190"/>
      <c r="EO31" s="190"/>
      <c r="EP31" s="190"/>
      <c r="EQ31" s="190"/>
      <c r="ER31" s="190"/>
      <c r="ES31" s="190"/>
      <c r="ET31" s="190"/>
      <c r="EU31" s="190"/>
      <c r="EV31" s="190"/>
      <c r="EW31" s="190"/>
      <c r="EX31" s="190"/>
      <c r="EY31" s="190"/>
      <c r="EZ31" s="190"/>
      <c r="FA31" s="190"/>
      <c r="FB31" s="190"/>
      <c r="FC31" s="190"/>
      <c r="FD31" s="190"/>
      <c r="FE31" s="190"/>
      <c r="FF31" s="190"/>
      <c r="FG31" s="190"/>
      <c r="FH31" s="190"/>
      <c r="FI31" s="190"/>
      <c r="FJ31" s="190"/>
      <c r="FK31" s="190"/>
      <c r="FL31" s="190"/>
      <c r="FM31" s="190"/>
      <c r="FN31" s="190"/>
      <c r="FO31" s="190"/>
      <c r="FP31" s="190"/>
      <c r="FQ31" s="190"/>
      <c r="FR31" s="190"/>
      <c r="FS31" s="190"/>
      <c r="FT31" s="190"/>
      <c r="FU31" s="190"/>
      <c r="FV31" s="190"/>
    </row>
    <row r="32" spans="1:178" s="220" customFormat="1">
      <c r="A32" s="190"/>
      <c r="B32" s="190"/>
      <c r="C32" s="218"/>
      <c r="D32" s="219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  <c r="ER32" s="190"/>
      <c r="ES32" s="190"/>
      <c r="ET32" s="190"/>
      <c r="EU32" s="190"/>
      <c r="EV32" s="190"/>
      <c r="EW32" s="190"/>
      <c r="EX32" s="190"/>
      <c r="EY32" s="190"/>
      <c r="EZ32" s="190"/>
      <c r="FA32" s="190"/>
      <c r="FB32" s="190"/>
      <c r="FC32" s="190"/>
      <c r="FD32" s="190"/>
      <c r="FE32" s="190"/>
      <c r="FF32" s="190"/>
      <c r="FG32" s="190"/>
      <c r="FH32" s="190"/>
      <c r="FI32" s="190"/>
      <c r="FJ32" s="190"/>
      <c r="FK32" s="190"/>
      <c r="FL32" s="190"/>
      <c r="FM32" s="190"/>
      <c r="FN32" s="190"/>
      <c r="FO32" s="190"/>
      <c r="FP32" s="190"/>
      <c r="FQ32" s="190"/>
      <c r="FR32" s="190"/>
      <c r="FS32" s="190"/>
      <c r="FT32" s="190"/>
      <c r="FU32" s="190"/>
      <c r="FV32" s="190"/>
    </row>
    <row r="33" spans="1:178" s="220" customFormat="1">
      <c r="A33" s="190"/>
      <c r="B33" s="190"/>
      <c r="C33" s="218"/>
      <c r="D33" s="219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  <c r="ER33" s="190"/>
      <c r="ES33" s="190"/>
      <c r="ET33" s="190"/>
      <c r="EU33" s="190"/>
      <c r="EV33" s="190"/>
      <c r="EW33" s="190"/>
      <c r="EX33" s="190"/>
      <c r="EY33" s="190"/>
      <c r="EZ33" s="190"/>
      <c r="FA33" s="190"/>
      <c r="FB33" s="190"/>
      <c r="FC33" s="190"/>
      <c r="FD33" s="190"/>
      <c r="FE33" s="190"/>
      <c r="FF33" s="190"/>
      <c r="FG33" s="190"/>
      <c r="FH33" s="190"/>
      <c r="FI33" s="190"/>
      <c r="FJ33" s="190"/>
      <c r="FK33" s="190"/>
      <c r="FL33" s="190"/>
      <c r="FM33" s="190"/>
      <c r="FN33" s="190"/>
      <c r="FO33" s="190"/>
      <c r="FP33" s="190"/>
      <c r="FQ33" s="190"/>
      <c r="FR33" s="190"/>
      <c r="FS33" s="190"/>
      <c r="FT33" s="190"/>
      <c r="FU33" s="190"/>
      <c r="FV33" s="190"/>
    </row>
    <row r="34" spans="1:178" s="220" customFormat="1">
      <c r="A34" s="190"/>
      <c r="B34" s="190"/>
      <c r="C34" s="218"/>
      <c r="D34" s="219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190"/>
      <c r="EQ34" s="190"/>
      <c r="ER34" s="190"/>
      <c r="ES34" s="190"/>
      <c r="ET34" s="190"/>
      <c r="EU34" s="190"/>
      <c r="EV34" s="190"/>
      <c r="EW34" s="190"/>
      <c r="EX34" s="190"/>
      <c r="EY34" s="190"/>
      <c r="EZ34" s="190"/>
      <c r="FA34" s="190"/>
      <c r="FB34" s="190"/>
      <c r="FC34" s="190"/>
      <c r="FD34" s="190"/>
      <c r="FE34" s="190"/>
      <c r="FF34" s="190"/>
      <c r="FG34" s="190"/>
      <c r="FH34" s="190"/>
      <c r="FI34" s="190"/>
      <c r="FJ34" s="190"/>
      <c r="FK34" s="190"/>
      <c r="FL34" s="190"/>
      <c r="FM34" s="190"/>
      <c r="FN34" s="190"/>
      <c r="FO34" s="190"/>
      <c r="FP34" s="190"/>
      <c r="FQ34" s="190"/>
      <c r="FR34" s="190"/>
      <c r="FS34" s="190"/>
      <c r="FT34" s="190"/>
      <c r="FU34" s="190"/>
      <c r="FV34" s="190"/>
    </row>
    <row r="35" spans="1:178" s="220" customFormat="1">
      <c r="A35" s="190"/>
      <c r="B35" s="190"/>
      <c r="C35" s="218"/>
      <c r="D35" s="219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  <c r="ER35" s="190"/>
      <c r="ES35" s="190"/>
      <c r="ET35" s="190"/>
      <c r="EU35" s="190"/>
      <c r="EV35" s="190"/>
      <c r="EW35" s="190"/>
      <c r="EX35" s="190"/>
      <c r="EY35" s="190"/>
      <c r="EZ35" s="190"/>
      <c r="FA35" s="190"/>
      <c r="FB35" s="190"/>
      <c r="FC35" s="190"/>
      <c r="FD35" s="190"/>
      <c r="FE35" s="190"/>
      <c r="FF35" s="190"/>
      <c r="FG35" s="190"/>
      <c r="FH35" s="190"/>
      <c r="FI35" s="190"/>
      <c r="FJ35" s="190"/>
      <c r="FK35" s="190"/>
      <c r="FL35" s="190"/>
      <c r="FM35" s="190"/>
      <c r="FN35" s="190"/>
      <c r="FO35" s="190"/>
      <c r="FP35" s="190"/>
      <c r="FQ35" s="190"/>
      <c r="FR35" s="190"/>
      <c r="FS35" s="190"/>
      <c r="FT35" s="190"/>
      <c r="FU35" s="190"/>
      <c r="FV35" s="190"/>
    </row>
    <row r="36" spans="1:178" s="220" customFormat="1">
      <c r="A36" s="190"/>
      <c r="B36" s="190"/>
      <c r="C36" s="218"/>
      <c r="D36" s="219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  <c r="ER36" s="190"/>
      <c r="ES36" s="190"/>
      <c r="ET36" s="190"/>
      <c r="EU36" s="190"/>
      <c r="EV36" s="190"/>
      <c r="EW36" s="190"/>
      <c r="EX36" s="190"/>
      <c r="EY36" s="190"/>
      <c r="EZ36" s="190"/>
      <c r="FA36" s="190"/>
      <c r="FB36" s="190"/>
      <c r="FC36" s="190"/>
      <c r="FD36" s="190"/>
      <c r="FE36" s="190"/>
      <c r="FF36" s="190"/>
      <c r="FG36" s="190"/>
      <c r="FH36" s="190"/>
      <c r="FI36" s="190"/>
      <c r="FJ36" s="190"/>
      <c r="FK36" s="190"/>
      <c r="FL36" s="190"/>
      <c r="FM36" s="190"/>
      <c r="FN36" s="190"/>
      <c r="FO36" s="190"/>
      <c r="FP36" s="190"/>
      <c r="FQ36" s="190"/>
      <c r="FR36" s="190"/>
      <c r="FS36" s="190"/>
      <c r="FT36" s="190"/>
      <c r="FU36" s="190"/>
      <c r="FV36" s="190"/>
    </row>
    <row r="37" spans="1:178" s="220" customFormat="1">
      <c r="A37" s="190"/>
      <c r="B37" s="190"/>
      <c r="C37" s="218"/>
      <c r="D37" s="219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  <c r="ER37" s="190"/>
      <c r="ES37" s="190"/>
      <c r="ET37" s="190"/>
      <c r="EU37" s="190"/>
      <c r="EV37" s="190"/>
      <c r="EW37" s="190"/>
      <c r="EX37" s="190"/>
      <c r="EY37" s="190"/>
      <c r="EZ37" s="190"/>
      <c r="FA37" s="190"/>
      <c r="FB37" s="190"/>
      <c r="FC37" s="190"/>
      <c r="FD37" s="190"/>
      <c r="FE37" s="190"/>
      <c r="FF37" s="190"/>
      <c r="FG37" s="190"/>
      <c r="FH37" s="190"/>
      <c r="FI37" s="190"/>
      <c r="FJ37" s="190"/>
      <c r="FK37" s="190"/>
      <c r="FL37" s="190"/>
      <c r="FM37" s="190"/>
      <c r="FN37" s="190"/>
      <c r="FO37" s="190"/>
      <c r="FP37" s="190"/>
      <c r="FQ37" s="190"/>
      <c r="FR37" s="190"/>
      <c r="FS37" s="190"/>
      <c r="FT37" s="190"/>
      <c r="FU37" s="190"/>
      <c r="FV37" s="190"/>
    </row>
    <row r="38" spans="1:178" s="220" customFormat="1">
      <c r="A38" s="190"/>
      <c r="B38" s="190"/>
      <c r="C38" s="218"/>
      <c r="D38" s="219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  <c r="ER38" s="190"/>
      <c r="ES38" s="190"/>
      <c r="ET38" s="190"/>
      <c r="EU38" s="190"/>
      <c r="EV38" s="190"/>
      <c r="EW38" s="190"/>
      <c r="EX38" s="190"/>
      <c r="EY38" s="190"/>
      <c r="EZ38" s="190"/>
      <c r="FA38" s="190"/>
      <c r="FB38" s="190"/>
      <c r="FC38" s="190"/>
      <c r="FD38" s="190"/>
      <c r="FE38" s="190"/>
      <c r="FF38" s="190"/>
      <c r="FG38" s="190"/>
      <c r="FH38" s="190"/>
      <c r="FI38" s="190"/>
      <c r="FJ38" s="190"/>
      <c r="FK38" s="190"/>
      <c r="FL38" s="190"/>
      <c r="FM38" s="190"/>
      <c r="FN38" s="190"/>
      <c r="FO38" s="190"/>
      <c r="FP38" s="190"/>
      <c r="FQ38" s="190"/>
      <c r="FR38" s="190"/>
      <c r="FS38" s="190"/>
      <c r="FT38" s="190"/>
      <c r="FU38" s="190"/>
      <c r="FV38" s="190"/>
    </row>
    <row r="39" spans="1:178" s="220" customFormat="1">
      <c r="A39" s="190"/>
      <c r="B39" s="190"/>
      <c r="C39" s="218"/>
      <c r="D39" s="219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  <c r="ER39" s="190"/>
      <c r="ES39" s="190"/>
      <c r="ET39" s="190"/>
      <c r="EU39" s="190"/>
      <c r="EV39" s="190"/>
      <c r="EW39" s="190"/>
      <c r="EX39" s="190"/>
      <c r="EY39" s="190"/>
      <c r="EZ39" s="190"/>
      <c r="FA39" s="190"/>
      <c r="FB39" s="190"/>
      <c r="FC39" s="190"/>
      <c r="FD39" s="190"/>
      <c r="FE39" s="190"/>
      <c r="FF39" s="190"/>
      <c r="FG39" s="190"/>
      <c r="FH39" s="190"/>
      <c r="FI39" s="190"/>
      <c r="FJ39" s="190"/>
      <c r="FK39" s="190"/>
      <c r="FL39" s="190"/>
      <c r="FM39" s="190"/>
      <c r="FN39" s="190"/>
      <c r="FO39" s="190"/>
      <c r="FP39" s="190"/>
      <c r="FQ39" s="190"/>
      <c r="FR39" s="190"/>
      <c r="FS39" s="190"/>
      <c r="FT39" s="190"/>
      <c r="FU39" s="190"/>
      <c r="FV39" s="190"/>
    </row>
    <row r="40" spans="1:178" s="220" customFormat="1">
      <c r="A40" s="190"/>
      <c r="B40" s="190"/>
      <c r="C40" s="218"/>
      <c r="D40" s="219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  <c r="ER40" s="190"/>
      <c r="ES40" s="190"/>
      <c r="ET40" s="190"/>
      <c r="EU40" s="190"/>
      <c r="EV40" s="190"/>
      <c r="EW40" s="190"/>
      <c r="EX40" s="190"/>
      <c r="EY40" s="190"/>
      <c r="EZ40" s="190"/>
      <c r="FA40" s="190"/>
      <c r="FB40" s="190"/>
      <c r="FC40" s="190"/>
      <c r="FD40" s="190"/>
      <c r="FE40" s="190"/>
      <c r="FF40" s="190"/>
      <c r="FG40" s="190"/>
      <c r="FH40" s="190"/>
      <c r="FI40" s="190"/>
      <c r="FJ40" s="190"/>
      <c r="FK40" s="190"/>
      <c r="FL40" s="190"/>
      <c r="FM40" s="190"/>
      <c r="FN40" s="190"/>
      <c r="FO40" s="190"/>
      <c r="FP40" s="190"/>
      <c r="FQ40" s="190"/>
      <c r="FR40" s="190"/>
      <c r="FS40" s="190"/>
      <c r="FT40" s="190"/>
      <c r="FU40" s="190"/>
      <c r="FV40" s="190"/>
    </row>
    <row r="41" spans="1:178" s="220" customFormat="1">
      <c r="A41" s="190"/>
      <c r="B41" s="190"/>
      <c r="C41" s="218"/>
      <c r="D41" s="219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  <c r="EC41" s="190"/>
      <c r="ED41" s="190"/>
      <c r="EE41" s="190"/>
      <c r="EF41" s="190"/>
      <c r="EG41" s="190"/>
      <c r="EH41" s="190"/>
      <c r="EI41" s="190"/>
      <c r="EJ41" s="190"/>
      <c r="EK41" s="190"/>
      <c r="EL41" s="190"/>
      <c r="EM41" s="190"/>
      <c r="EN41" s="190"/>
      <c r="EO41" s="190"/>
      <c r="EP41" s="190"/>
      <c r="EQ41" s="190"/>
      <c r="ER41" s="190"/>
      <c r="ES41" s="190"/>
      <c r="ET41" s="190"/>
      <c r="EU41" s="190"/>
      <c r="EV41" s="190"/>
      <c r="EW41" s="190"/>
      <c r="EX41" s="190"/>
      <c r="EY41" s="190"/>
      <c r="EZ41" s="190"/>
      <c r="FA41" s="190"/>
      <c r="FB41" s="190"/>
      <c r="FC41" s="190"/>
      <c r="FD41" s="190"/>
      <c r="FE41" s="190"/>
      <c r="FF41" s="190"/>
      <c r="FG41" s="190"/>
      <c r="FH41" s="190"/>
      <c r="FI41" s="190"/>
      <c r="FJ41" s="190"/>
      <c r="FK41" s="190"/>
      <c r="FL41" s="190"/>
      <c r="FM41" s="190"/>
      <c r="FN41" s="190"/>
      <c r="FO41" s="190"/>
      <c r="FP41" s="190"/>
      <c r="FQ41" s="190"/>
      <c r="FR41" s="190"/>
      <c r="FS41" s="190"/>
      <c r="FT41" s="190"/>
      <c r="FU41" s="190"/>
      <c r="FV41" s="190"/>
    </row>
    <row r="42" spans="1:178" s="220" customFormat="1">
      <c r="A42" s="190"/>
      <c r="B42" s="190"/>
      <c r="C42" s="218"/>
      <c r="D42" s="219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90"/>
      <c r="EK42" s="190"/>
      <c r="EL42" s="190"/>
      <c r="EM42" s="190"/>
      <c r="EN42" s="190"/>
      <c r="EO42" s="190"/>
      <c r="EP42" s="190"/>
      <c r="EQ42" s="190"/>
      <c r="ER42" s="190"/>
      <c r="ES42" s="190"/>
      <c r="ET42" s="190"/>
      <c r="EU42" s="190"/>
      <c r="EV42" s="190"/>
      <c r="EW42" s="190"/>
      <c r="EX42" s="190"/>
      <c r="EY42" s="190"/>
      <c r="EZ42" s="190"/>
      <c r="FA42" s="190"/>
      <c r="FB42" s="190"/>
      <c r="FC42" s="190"/>
      <c r="FD42" s="190"/>
      <c r="FE42" s="190"/>
      <c r="FF42" s="190"/>
      <c r="FG42" s="190"/>
      <c r="FH42" s="190"/>
      <c r="FI42" s="190"/>
      <c r="FJ42" s="190"/>
      <c r="FK42" s="190"/>
      <c r="FL42" s="190"/>
      <c r="FM42" s="190"/>
      <c r="FN42" s="190"/>
      <c r="FO42" s="190"/>
      <c r="FP42" s="190"/>
      <c r="FQ42" s="190"/>
      <c r="FR42" s="190"/>
      <c r="FS42" s="190"/>
      <c r="FT42" s="190"/>
      <c r="FU42" s="190"/>
      <c r="FV42" s="190"/>
    </row>
    <row r="43" spans="1:178" s="220" customFormat="1">
      <c r="A43" s="190"/>
      <c r="B43" s="190"/>
      <c r="C43" s="218"/>
      <c r="D43" s="219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  <c r="ER43" s="190"/>
      <c r="ES43" s="190"/>
      <c r="ET43" s="190"/>
      <c r="EU43" s="190"/>
      <c r="EV43" s="190"/>
      <c r="EW43" s="190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0"/>
      <c r="FI43" s="190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</row>
    <row r="44" spans="1:178" s="220" customFormat="1">
      <c r="A44" s="190"/>
      <c r="B44" s="190"/>
      <c r="C44" s="218"/>
      <c r="D44" s="219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190"/>
      <c r="EK44" s="190"/>
      <c r="EL44" s="190"/>
      <c r="EM44" s="190"/>
      <c r="EN44" s="190"/>
      <c r="EO44" s="190"/>
      <c r="EP44" s="190"/>
      <c r="EQ44" s="190"/>
      <c r="ER44" s="190"/>
      <c r="ES44" s="190"/>
      <c r="ET44" s="190"/>
      <c r="EU44" s="190"/>
      <c r="EV44" s="190"/>
      <c r="EW44" s="190"/>
      <c r="EX44" s="190"/>
      <c r="EY44" s="190"/>
      <c r="EZ44" s="190"/>
      <c r="FA44" s="190"/>
      <c r="FB44" s="190"/>
      <c r="FC44" s="190"/>
      <c r="FD44" s="190"/>
      <c r="FE44" s="190"/>
      <c r="FF44" s="190"/>
      <c r="FG44" s="190"/>
      <c r="FH44" s="190"/>
      <c r="FI44" s="190"/>
      <c r="FJ44" s="190"/>
      <c r="FK44" s="190"/>
      <c r="FL44" s="190"/>
      <c r="FM44" s="190"/>
      <c r="FN44" s="190"/>
      <c r="FO44" s="190"/>
      <c r="FP44" s="190"/>
      <c r="FQ44" s="190"/>
      <c r="FR44" s="190"/>
      <c r="FS44" s="190"/>
      <c r="FT44" s="190"/>
      <c r="FU44" s="190"/>
      <c r="FV44" s="190"/>
    </row>
    <row r="45" spans="1:178" s="220" customFormat="1">
      <c r="A45" s="190"/>
      <c r="B45" s="190"/>
      <c r="C45" s="218"/>
      <c r="D45" s="219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190"/>
      <c r="EQ45" s="190"/>
      <c r="ER45" s="190"/>
      <c r="ES45" s="190"/>
      <c r="ET45" s="190"/>
      <c r="EU45" s="190"/>
      <c r="EV45" s="190"/>
      <c r="EW45" s="190"/>
      <c r="EX45" s="190"/>
      <c r="EY45" s="190"/>
      <c r="EZ45" s="190"/>
      <c r="FA45" s="190"/>
      <c r="FB45" s="190"/>
      <c r="FC45" s="190"/>
      <c r="FD45" s="190"/>
      <c r="FE45" s="190"/>
      <c r="FF45" s="190"/>
      <c r="FG45" s="190"/>
      <c r="FH45" s="190"/>
      <c r="FI45" s="190"/>
      <c r="FJ45" s="190"/>
      <c r="FK45" s="190"/>
      <c r="FL45" s="190"/>
      <c r="FM45" s="190"/>
      <c r="FN45" s="190"/>
      <c r="FO45" s="190"/>
      <c r="FP45" s="190"/>
      <c r="FQ45" s="190"/>
      <c r="FR45" s="190"/>
      <c r="FS45" s="190"/>
      <c r="FT45" s="190"/>
      <c r="FU45" s="190"/>
      <c r="FV45" s="190"/>
    </row>
    <row r="46" spans="1:178" s="220" customFormat="1">
      <c r="A46" s="190"/>
      <c r="B46" s="190"/>
      <c r="C46" s="218"/>
      <c r="D46" s="219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190"/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190"/>
      <c r="EX46" s="190"/>
      <c r="EY46" s="190"/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</row>
    <row r="47" spans="1:178" s="220" customFormat="1">
      <c r="A47" s="190"/>
      <c r="B47" s="190"/>
      <c r="C47" s="218"/>
      <c r="D47" s="219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0"/>
      <c r="FK47" s="190"/>
      <c r="FL47" s="190"/>
      <c r="FM47" s="190"/>
      <c r="FN47" s="190"/>
      <c r="FO47" s="190"/>
      <c r="FP47" s="190"/>
      <c r="FQ47" s="190"/>
      <c r="FR47" s="190"/>
      <c r="FS47" s="190"/>
      <c r="FT47" s="190"/>
      <c r="FU47" s="190"/>
      <c r="FV47" s="190"/>
    </row>
    <row r="48" spans="1:178" s="220" customFormat="1">
      <c r="A48" s="190"/>
      <c r="B48" s="190"/>
      <c r="C48" s="218"/>
      <c r="D48" s="219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0"/>
      <c r="FK48" s="190"/>
      <c r="FL48" s="190"/>
      <c r="FM48" s="190"/>
      <c r="FN48" s="190"/>
      <c r="FO48" s="190"/>
      <c r="FP48" s="190"/>
      <c r="FQ48" s="190"/>
      <c r="FR48" s="190"/>
      <c r="FS48" s="190"/>
      <c r="FT48" s="190"/>
      <c r="FU48" s="190"/>
      <c r="FV48" s="190"/>
    </row>
    <row r="49" spans="1:178" s="220" customFormat="1">
      <c r="A49" s="190"/>
      <c r="B49" s="190"/>
      <c r="C49" s="218"/>
      <c r="D49" s="219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  <c r="EC49" s="190"/>
      <c r="ED49" s="190"/>
      <c r="EE49" s="190"/>
      <c r="EF49" s="190"/>
      <c r="EG49" s="190"/>
      <c r="EH49" s="190"/>
      <c r="EI49" s="190"/>
      <c r="EJ49" s="190"/>
      <c r="EK49" s="190"/>
      <c r="EL49" s="190"/>
      <c r="EM49" s="190"/>
      <c r="EN49" s="190"/>
      <c r="EO49" s="190"/>
      <c r="EP49" s="190"/>
      <c r="EQ49" s="190"/>
      <c r="ER49" s="190"/>
      <c r="ES49" s="190"/>
      <c r="ET49" s="190"/>
      <c r="EU49" s="190"/>
      <c r="EV49" s="190"/>
      <c r="EW49" s="190"/>
      <c r="EX49" s="190"/>
      <c r="EY49" s="190"/>
      <c r="EZ49" s="190"/>
      <c r="FA49" s="190"/>
      <c r="FB49" s="190"/>
      <c r="FC49" s="190"/>
      <c r="FD49" s="190"/>
      <c r="FE49" s="190"/>
      <c r="FF49" s="190"/>
      <c r="FG49" s="190"/>
      <c r="FH49" s="190"/>
      <c r="FI49" s="190"/>
      <c r="FJ49" s="190"/>
      <c r="FK49" s="190"/>
      <c r="FL49" s="190"/>
      <c r="FM49" s="190"/>
      <c r="FN49" s="190"/>
      <c r="FO49" s="190"/>
      <c r="FP49" s="190"/>
      <c r="FQ49" s="190"/>
      <c r="FR49" s="190"/>
      <c r="FS49" s="190"/>
      <c r="FT49" s="190"/>
      <c r="FU49" s="190"/>
      <c r="FV49" s="190"/>
    </row>
    <row r="50" spans="1:178" s="220" customFormat="1">
      <c r="A50" s="190"/>
      <c r="B50" s="190"/>
      <c r="C50" s="218"/>
      <c r="D50" s="219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  <c r="EC50" s="190"/>
      <c r="ED50" s="190"/>
      <c r="EE50" s="190"/>
      <c r="EF50" s="190"/>
      <c r="EG50" s="190"/>
      <c r="EH50" s="190"/>
      <c r="EI50" s="190"/>
      <c r="EJ50" s="190"/>
      <c r="EK50" s="190"/>
      <c r="EL50" s="190"/>
      <c r="EM50" s="190"/>
      <c r="EN50" s="190"/>
      <c r="EO50" s="190"/>
      <c r="EP50" s="190"/>
      <c r="EQ50" s="190"/>
      <c r="ER50" s="190"/>
      <c r="ES50" s="190"/>
      <c r="ET50" s="190"/>
      <c r="EU50" s="190"/>
      <c r="EV50" s="190"/>
      <c r="EW50" s="190"/>
      <c r="EX50" s="190"/>
      <c r="EY50" s="190"/>
      <c r="EZ50" s="190"/>
      <c r="FA50" s="190"/>
      <c r="FB50" s="190"/>
      <c r="FC50" s="190"/>
      <c r="FD50" s="190"/>
      <c r="FE50" s="190"/>
      <c r="FF50" s="190"/>
      <c r="FG50" s="190"/>
      <c r="FH50" s="190"/>
      <c r="FI50" s="190"/>
      <c r="FJ50" s="190"/>
      <c r="FK50" s="190"/>
      <c r="FL50" s="190"/>
      <c r="FM50" s="190"/>
      <c r="FN50" s="190"/>
      <c r="FO50" s="190"/>
      <c r="FP50" s="190"/>
      <c r="FQ50" s="190"/>
      <c r="FR50" s="190"/>
      <c r="FS50" s="190"/>
      <c r="FT50" s="190"/>
      <c r="FU50" s="190"/>
      <c r="FV50" s="190"/>
    </row>
    <row r="51" spans="1:178" s="220" customFormat="1">
      <c r="A51" s="190"/>
      <c r="B51" s="190"/>
      <c r="C51" s="218"/>
      <c r="D51" s="219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  <c r="EC51" s="190"/>
      <c r="ED51" s="190"/>
      <c r="EE51" s="190"/>
      <c r="EF51" s="190"/>
      <c r="EG51" s="190"/>
      <c r="EH51" s="190"/>
      <c r="EI51" s="190"/>
      <c r="EJ51" s="190"/>
      <c r="EK51" s="190"/>
      <c r="EL51" s="190"/>
      <c r="EM51" s="190"/>
      <c r="EN51" s="190"/>
      <c r="EO51" s="190"/>
      <c r="EP51" s="190"/>
      <c r="EQ51" s="190"/>
      <c r="ER51" s="190"/>
      <c r="ES51" s="190"/>
      <c r="ET51" s="190"/>
      <c r="EU51" s="190"/>
      <c r="EV51" s="190"/>
      <c r="EW51" s="190"/>
      <c r="EX51" s="190"/>
      <c r="EY51" s="190"/>
      <c r="EZ51" s="190"/>
      <c r="FA51" s="190"/>
      <c r="FB51" s="190"/>
      <c r="FC51" s="190"/>
      <c r="FD51" s="190"/>
      <c r="FE51" s="190"/>
      <c r="FF51" s="190"/>
      <c r="FG51" s="190"/>
      <c r="FH51" s="190"/>
      <c r="FI51" s="190"/>
      <c r="FJ51" s="190"/>
      <c r="FK51" s="190"/>
      <c r="FL51" s="190"/>
      <c r="FM51" s="190"/>
      <c r="FN51" s="190"/>
      <c r="FO51" s="190"/>
      <c r="FP51" s="190"/>
      <c r="FQ51" s="190"/>
      <c r="FR51" s="190"/>
      <c r="FS51" s="190"/>
      <c r="FT51" s="190"/>
      <c r="FU51" s="190"/>
      <c r="FV51" s="190"/>
    </row>
    <row r="52" spans="1:178" s="220" customFormat="1">
      <c r="A52" s="190"/>
      <c r="B52" s="190"/>
      <c r="C52" s="218"/>
      <c r="D52" s="219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0"/>
      <c r="FK52" s="190"/>
      <c r="FL52" s="190"/>
      <c r="FM52" s="190"/>
      <c r="FN52" s="190"/>
      <c r="FO52" s="190"/>
      <c r="FP52" s="190"/>
      <c r="FQ52" s="190"/>
      <c r="FR52" s="190"/>
      <c r="FS52" s="190"/>
      <c r="FT52" s="190"/>
      <c r="FU52" s="190"/>
      <c r="FV52" s="190"/>
    </row>
    <row r="53" spans="1:178" s="220" customFormat="1">
      <c r="A53" s="190"/>
      <c r="B53" s="190"/>
      <c r="C53" s="218"/>
      <c r="D53" s="219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0"/>
      <c r="FK53" s="190"/>
      <c r="FL53" s="190"/>
      <c r="FM53" s="190"/>
      <c r="FN53" s="190"/>
      <c r="FO53" s="190"/>
      <c r="FP53" s="190"/>
      <c r="FQ53" s="190"/>
      <c r="FR53" s="190"/>
      <c r="FS53" s="190"/>
      <c r="FT53" s="190"/>
      <c r="FU53" s="190"/>
      <c r="FV53" s="190"/>
    </row>
    <row r="54" spans="1:178" s="220" customFormat="1">
      <c r="A54" s="190"/>
      <c r="B54" s="190"/>
      <c r="C54" s="218"/>
      <c r="D54" s="219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0"/>
      <c r="FK54" s="190"/>
      <c r="FL54" s="190"/>
      <c r="FM54" s="190"/>
      <c r="FN54" s="190"/>
      <c r="FO54" s="190"/>
      <c r="FP54" s="190"/>
      <c r="FQ54" s="190"/>
      <c r="FR54" s="190"/>
      <c r="FS54" s="190"/>
      <c r="FT54" s="190"/>
      <c r="FU54" s="190"/>
      <c r="FV54" s="190"/>
    </row>
    <row r="55" spans="1:178" s="220" customFormat="1">
      <c r="A55" s="190"/>
      <c r="B55" s="190"/>
      <c r="C55" s="218"/>
      <c r="D55" s="219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0"/>
      <c r="FK55" s="190"/>
      <c r="FL55" s="190"/>
      <c r="FM55" s="190"/>
      <c r="FN55" s="190"/>
      <c r="FO55" s="190"/>
      <c r="FP55" s="190"/>
      <c r="FQ55" s="190"/>
      <c r="FR55" s="190"/>
      <c r="FS55" s="190"/>
      <c r="FT55" s="190"/>
      <c r="FU55" s="190"/>
      <c r="FV55" s="190"/>
    </row>
    <row r="56" spans="1:178" s="220" customFormat="1">
      <c r="A56" s="190"/>
      <c r="B56" s="190"/>
      <c r="C56" s="218"/>
      <c r="D56" s="219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0"/>
      <c r="FK56" s="190"/>
      <c r="FL56" s="190"/>
      <c r="FM56" s="190"/>
      <c r="FN56" s="190"/>
      <c r="FO56" s="190"/>
      <c r="FP56" s="190"/>
      <c r="FQ56" s="190"/>
      <c r="FR56" s="190"/>
      <c r="FS56" s="190"/>
      <c r="FT56" s="190"/>
      <c r="FU56" s="190"/>
      <c r="FV56" s="190"/>
    </row>
    <row r="57" spans="1:178" s="220" customFormat="1">
      <c r="A57" s="190"/>
      <c r="B57" s="190"/>
      <c r="C57" s="218"/>
      <c r="D57" s="219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0"/>
      <c r="FK57" s="190"/>
      <c r="FL57" s="190"/>
      <c r="FM57" s="190"/>
      <c r="FN57" s="190"/>
      <c r="FO57" s="190"/>
      <c r="FP57" s="190"/>
      <c r="FQ57" s="190"/>
      <c r="FR57" s="190"/>
      <c r="FS57" s="190"/>
      <c r="FT57" s="190"/>
      <c r="FU57" s="190"/>
      <c r="FV57" s="190"/>
    </row>
    <row r="58" spans="1:178" s="220" customFormat="1">
      <c r="A58" s="190"/>
      <c r="B58" s="190"/>
      <c r="C58" s="218"/>
      <c r="D58" s="219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0"/>
      <c r="FK58" s="190"/>
      <c r="FL58" s="190"/>
      <c r="FM58" s="190"/>
      <c r="FN58" s="190"/>
      <c r="FO58" s="190"/>
      <c r="FP58" s="190"/>
      <c r="FQ58" s="190"/>
      <c r="FR58" s="190"/>
      <c r="FS58" s="190"/>
      <c r="FT58" s="190"/>
      <c r="FU58" s="190"/>
      <c r="FV58" s="190"/>
    </row>
    <row r="59" spans="1:178" s="220" customFormat="1">
      <c r="A59" s="190"/>
      <c r="B59" s="190"/>
      <c r="C59" s="218"/>
      <c r="D59" s="219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190"/>
      <c r="EA59" s="190"/>
      <c r="EB59" s="190"/>
      <c r="EC59" s="190"/>
      <c r="ED59" s="190"/>
      <c r="EE59" s="190"/>
      <c r="EF59" s="190"/>
      <c r="EG59" s="190"/>
      <c r="EH59" s="190"/>
      <c r="EI59" s="190"/>
      <c r="EJ59" s="190"/>
      <c r="EK59" s="190"/>
      <c r="EL59" s="190"/>
      <c r="EM59" s="190"/>
      <c r="EN59" s="190"/>
      <c r="EO59" s="190"/>
      <c r="EP59" s="190"/>
      <c r="EQ59" s="190"/>
      <c r="ER59" s="190"/>
      <c r="ES59" s="190"/>
      <c r="ET59" s="190"/>
      <c r="EU59" s="190"/>
      <c r="EV59" s="190"/>
      <c r="EW59" s="190"/>
      <c r="EX59" s="190"/>
      <c r="EY59" s="190"/>
      <c r="EZ59" s="190"/>
      <c r="FA59" s="190"/>
      <c r="FB59" s="190"/>
      <c r="FC59" s="190"/>
      <c r="FD59" s="190"/>
      <c r="FE59" s="190"/>
      <c r="FF59" s="190"/>
      <c r="FG59" s="190"/>
      <c r="FH59" s="190"/>
      <c r="FI59" s="190"/>
      <c r="FJ59" s="190"/>
      <c r="FK59" s="190"/>
      <c r="FL59" s="190"/>
      <c r="FM59" s="190"/>
      <c r="FN59" s="190"/>
      <c r="FO59" s="190"/>
      <c r="FP59" s="190"/>
      <c r="FQ59" s="190"/>
      <c r="FR59" s="190"/>
      <c r="FS59" s="190"/>
      <c r="FT59" s="190"/>
      <c r="FU59" s="190"/>
      <c r="FV59" s="190"/>
    </row>
    <row r="60" spans="1:178" s="220" customFormat="1">
      <c r="A60" s="190"/>
      <c r="B60" s="190"/>
      <c r="C60" s="218"/>
      <c r="D60" s="219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  <c r="DY60" s="190"/>
      <c r="DZ60" s="190"/>
      <c r="EA60" s="190"/>
      <c r="EB60" s="190"/>
      <c r="EC60" s="190"/>
      <c r="ED60" s="190"/>
      <c r="EE60" s="190"/>
      <c r="EF60" s="190"/>
      <c r="EG60" s="190"/>
      <c r="EH60" s="190"/>
      <c r="EI60" s="190"/>
      <c r="EJ60" s="190"/>
      <c r="EK60" s="190"/>
      <c r="EL60" s="190"/>
      <c r="EM60" s="190"/>
      <c r="EN60" s="190"/>
      <c r="EO60" s="190"/>
      <c r="EP60" s="190"/>
      <c r="EQ60" s="190"/>
      <c r="ER60" s="190"/>
      <c r="ES60" s="190"/>
      <c r="ET60" s="190"/>
      <c r="EU60" s="190"/>
      <c r="EV60" s="190"/>
      <c r="EW60" s="190"/>
      <c r="EX60" s="190"/>
      <c r="EY60" s="190"/>
      <c r="EZ60" s="190"/>
      <c r="FA60" s="190"/>
      <c r="FB60" s="190"/>
      <c r="FC60" s="190"/>
      <c r="FD60" s="190"/>
      <c r="FE60" s="190"/>
      <c r="FF60" s="190"/>
      <c r="FG60" s="190"/>
      <c r="FH60" s="190"/>
      <c r="FI60" s="190"/>
      <c r="FJ60" s="190"/>
      <c r="FK60" s="190"/>
      <c r="FL60" s="190"/>
      <c r="FM60" s="190"/>
      <c r="FN60" s="190"/>
      <c r="FO60" s="190"/>
      <c r="FP60" s="190"/>
      <c r="FQ60" s="190"/>
      <c r="FR60" s="190"/>
      <c r="FS60" s="190"/>
      <c r="FT60" s="190"/>
      <c r="FU60" s="190"/>
      <c r="FV60" s="190"/>
    </row>
    <row r="61" spans="1:178" s="220" customFormat="1">
      <c r="A61" s="190"/>
      <c r="B61" s="190"/>
      <c r="C61" s="218"/>
      <c r="D61" s="219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0"/>
      <c r="FK61" s="190"/>
      <c r="FL61" s="190"/>
      <c r="FM61" s="190"/>
      <c r="FN61" s="190"/>
      <c r="FO61" s="190"/>
      <c r="FP61" s="190"/>
      <c r="FQ61" s="190"/>
      <c r="FR61" s="190"/>
      <c r="FS61" s="190"/>
      <c r="FT61" s="190"/>
      <c r="FU61" s="190"/>
      <c r="FV61" s="190"/>
    </row>
    <row r="62" spans="1:178" s="220" customFormat="1">
      <c r="A62" s="190"/>
      <c r="B62" s="190"/>
      <c r="C62" s="218"/>
      <c r="D62" s="219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0"/>
      <c r="FK62" s="190"/>
      <c r="FL62" s="190"/>
      <c r="FM62" s="190"/>
      <c r="FN62" s="190"/>
      <c r="FO62" s="190"/>
      <c r="FP62" s="190"/>
      <c r="FQ62" s="190"/>
      <c r="FR62" s="190"/>
      <c r="FS62" s="190"/>
      <c r="FT62" s="190"/>
      <c r="FU62" s="190"/>
      <c r="FV62" s="190"/>
    </row>
    <row r="63" spans="1:178" s="220" customFormat="1">
      <c r="A63" s="190"/>
      <c r="B63" s="190"/>
      <c r="C63" s="218"/>
      <c r="D63" s="219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190"/>
      <c r="EA63" s="190"/>
      <c r="EB63" s="190"/>
      <c r="EC63" s="190"/>
      <c r="ED63" s="190"/>
      <c r="EE63" s="190"/>
      <c r="EF63" s="190"/>
      <c r="EG63" s="190"/>
      <c r="EH63" s="190"/>
      <c r="EI63" s="190"/>
      <c r="EJ63" s="190"/>
      <c r="EK63" s="190"/>
      <c r="EL63" s="190"/>
      <c r="EM63" s="190"/>
      <c r="EN63" s="190"/>
      <c r="EO63" s="190"/>
      <c r="EP63" s="190"/>
      <c r="EQ63" s="190"/>
      <c r="ER63" s="190"/>
      <c r="ES63" s="190"/>
      <c r="ET63" s="190"/>
      <c r="EU63" s="190"/>
      <c r="EV63" s="190"/>
      <c r="EW63" s="190"/>
      <c r="EX63" s="190"/>
      <c r="EY63" s="190"/>
      <c r="EZ63" s="190"/>
      <c r="FA63" s="190"/>
      <c r="FB63" s="190"/>
      <c r="FC63" s="190"/>
      <c r="FD63" s="190"/>
      <c r="FE63" s="190"/>
      <c r="FF63" s="190"/>
      <c r="FG63" s="190"/>
      <c r="FH63" s="190"/>
      <c r="FI63" s="190"/>
      <c r="FJ63" s="190"/>
      <c r="FK63" s="190"/>
      <c r="FL63" s="190"/>
      <c r="FM63" s="190"/>
      <c r="FN63" s="190"/>
      <c r="FO63" s="190"/>
      <c r="FP63" s="190"/>
      <c r="FQ63" s="190"/>
      <c r="FR63" s="190"/>
      <c r="FS63" s="190"/>
      <c r="FT63" s="190"/>
      <c r="FU63" s="190"/>
      <c r="FV63" s="190"/>
    </row>
    <row r="64" spans="1:178" s="220" customFormat="1">
      <c r="A64" s="190"/>
      <c r="B64" s="190"/>
      <c r="C64" s="218"/>
      <c r="D64" s="219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  <c r="DY64" s="190"/>
      <c r="DZ64" s="190"/>
      <c r="EA64" s="190"/>
      <c r="EB64" s="190"/>
      <c r="EC64" s="190"/>
      <c r="ED64" s="190"/>
      <c r="EE64" s="190"/>
      <c r="EF64" s="190"/>
      <c r="EG64" s="190"/>
      <c r="EH64" s="190"/>
      <c r="EI64" s="190"/>
      <c r="EJ64" s="190"/>
      <c r="EK64" s="190"/>
      <c r="EL64" s="190"/>
      <c r="EM64" s="190"/>
      <c r="EN64" s="190"/>
      <c r="EO64" s="190"/>
      <c r="EP64" s="190"/>
      <c r="EQ64" s="190"/>
      <c r="ER64" s="190"/>
      <c r="ES64" s="190"/>
      <c r="ET64" s="190"/>
      <c r="EU64" s="190"/>
      <c r="EV64" s="190"/>
      <c r="EW64" s="190"/>
      <c r="EX64" s="190"/>
      <c r="EY64" s="190"/>
      <c r="EZ64" s="190"/>
      <c r="FA64" s="190"/>
      <c r="FB64" s="190"/>
      <c r="FC64" s="190"/>
      <c r="FD64" s="190"/>
      <c r="FE64" s="190"/>
      <c r="FF64" s="190"/>
      <c r="FG64" s="190"/>
      <c r="FH64" s="190"/>
      <c r="FI64" s="190"/>
      <c r="FJ64" s="190"/>
      <c r="FK64" s="190"/>
      <c r="FL64" s="190"/>
      <c r="FM64" s="190"/>
      <c r="FN64" s="190"/>
      <c r="FO64" s="190"/>
      <c r="FP64" s="190"/>
      <c r="FQ64" s="190"/>
      <c r="FR64" s="190"/>
      <c r="FS64" s="190"/>
      <c r="FT64" s="190"/>
      <c r="FU64" s="190"/>
      <c r="FV64" s="190"/>
    </row>
    <row r="65" spans="1:178" s="220" customFormat="1">
      <c r="A65" s="190"/>
      <c r="B65" s="190"/>
      <c r="C65" s="218"/>
      <c r="D65" s="219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  <c r="EC65" s="190"/>
      <c r="ED65" s="190"/>
      <c r="EE65" s="190"/>
      <c r="EF65" s="190"/>
      <c r="EG65" s="190"/>
      <c r="EH65" s="190"/>
      <c r="EI65" s="190"/>
      <c r="EJ65" s="190"/>
      <c r="EK65" s="190"/>
      <c r="EL65" s="190"/>
      <c r="EM65" s="190"/>
      <c r="EN65" s="190"/>
      <c r="EO65" s="190"/>
      <c r="EP65" s="190"/>
      <c r="EQ65" s="190"/>
      <c r="ER65" s="190"/>
      <c r="ES65" s="190"/>
      <c r="ET65" s="190"/>
      <c r="EU65" s="190"/>
      <c r="EV65" s="190"/>
      <c r="EW65" s="190"/>
      <c r="EX65" s="190"/>
      <c r="EY65" s="190"/>
      <c r="EZ65" s="190"/>
      <c r="FA65" s="190"/>
      <c r="FB65" s="190"/>
      <c r="FC65" s="190"/>
      <c r="FD65" s="190"/>
      <c r="FE65" s="190"/>
      <c r="FF65" s="190"/>
      <c r="FG65" s="190"/>
      <c r="FH65" s="190"/>
      <c r="FI65" s="190"/>
      <c r="FJ65" s="190"/>
      <c r="FK65" s="190"/>
      <c r="FL65" s="190"/>
      <c r="FM65" s="190"/>
      <c r="FN65" s="190"/>
      <c r="FO65" s="190"/>
      <c r="FP65" s="190"/>
      <c r="FQ65" s="190"/>
      <c r="FR65" s="190"/>
      <c r="FS65" s="190"/>
      <c r="FT65" s="190"/>
      <c r="FU65" s="190"/>
      <c r="FV65" s="190"/>
    </row>
    <row r="66" spans="1:178" s="220" customFormat="1">
      <c r="A66" s="190"/>
      <c r="B66" s="190"/>
      <c r="C66" s="218"/>
      <c r="D66" s="219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  <c r="EC66" s="190"/>
      <c r="ED66" s="190"/>
      <c r="EE66" s="190"/>
      <c r="EF66" s="190"/>
      <c r="EG66" s="190"/>
      <c r="EH66" s="190"/>
      <c r="EI66" s="190"/>
      <c r="EJ66" s="190"/>
      <c r="EK66" s="190"/>
      <c r="EL66" s="190"/>
      <c r="EM66" s="190"/>
      <c r="EN66" s="190"/>
      <c r="EO66" s="190"/>
      <c r="EP66" s="190"/>
      <c r="EQ66" s="190"/>
      <c r="ER66" s="190"/>
      <c r="ES66" s="190"/>
      <c r="ET66" s="190"/>
      <c r="EU66" s="190"/>
      <c r="EV66" s="190"/>
      <c r="EW66" s="190"/>
      <c r="EX66" s="190"/>
      <c r="EY66" s="190"/>
      <c r="EZ66" s="190"/>
      <c r="FA66" s="190"/>
      <c r="FB66" s="190"/>
      <c r="FC66" s="190"/>
      <c r="FD66" s="190"/>
      <c r="FE66" s="190"/>
      <c r="FF66" s="190"/>
      <c r="FG66" s="190"/>
      <c r="FH66" s="190"/>
      <c r="FI66" s="190"/>
      <c r="FJ66" s="190"/>
      <c r="FK66" s="190"/>
      <c r="FL66" s="190"/>
      <c r="FM66" s="190"/>
      <c r="FN66" s="190"/>
      <c r="FO66" s="190"/>
      <c r="FP66" s="190"/>
      <c r="FQ66" s="190"/>
      <c r="FR66" s="190"/>
      <c r="FS66" s="190"/>
      <c r="FT66" s="190"/>
      <c r="FU66" s="190"/>
      <c r="FV66" s="190"/>
    </row>
    <row r="67" spans="1:178" s="220" customFormat="1">
      <c r="A67" s="190"/>
      <c r="B67" s="190"/>
      <c r="C67" s="218"/>
      <c r="D67" s="219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190"/>
      <c r="EA67" s="190"/>
      <c r="EB67" s="190"/>
      <c r="EC67" s="190"/>
      <c r="ED67" s="190"/>
      <c r="EE67" s="190"/>
      <c r="EF67" s="190"/>
      <c r="EG67" s="190"/>
      <c r="EH67" s="190"/>
      <c r="EI67" s="190"/>
      <c r="EJ67" s="190"/>
      <c r="EK67" s="190"/>
      <c r="EL67" s="190"/>
      <c r="EM67" s="190"/>
      <c r="EN67" s="190"/>
      <c r="EO67" s="190"/>
      <c r="EP67" s="190"/>
      <c r="EQ67" s="190"/>
      <c r="ER67" s="190"/>
      <c r="ES67" s="190"/>
      <c r="ET67" s="190"/>
      <c r="EU67" s="190"/>
      <c r="EV67" s="190"/>
      <c r="EW67" s="190"/>
      <c r="EX67" s="190"/>
      <c r="EY67" s="190"/>
      <c r="EZ67" s="190"/>
      <c r="FA67" s="190"/>
      <c r="FB67" s="190"/>
      <c r="FC67" s="190"/>
      <c r="FD67" s="190"/>
      <c r="FE67" s="190"/>
      <c r="FF67" s="190"/>
      <c r="FG67" s="190"/>
      <c r="FH67" s="190"/>
      <c r="FI67" s="190"/>
      <c r="FJ67" s="190"/>
      <c r="FK67" s="190"/>
      <c r="FL67" s="190"/>
      <c r="FM67" s="190"/>
      <c r="FN67" s="190"/>
      <c r="FO67" s="190"/>
      <c r="FP67" s="190"/>
      <c r="FQ67" s="190"/>
      <c r="FR67" s="190"/>
      <c r="FS67" s="190"/>
      <c r="FT67" s="190"/>
      <c r="FU67" s="190"/>
      <c r="FV67" s="190"/>
    </row>
    <row r="68" spans="1:178" s="220" customFormat="1">
      <c r="A68" s="190"/>
      <c r="B68" s="190"/>
      <c r="C68" s="218"/>
      <c r="D68" s="219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  <c r="EC68" s="190"/>
      <c r="ED68" s="190"/>
      <c r="EE68" s="190"/>
      <c r="EF68" s="190"/>
      <c r="EG68" s="190"/>
      <c r="EH68" s="190"/>
      <c r="EI68" s="190"/>
      <c r="EJ68" s="190"/>
      <c r="EK68" s="190"/>
      <c r="EL68" s="190"/>
      <c r="EM68" s="190"/>
      <c r="EN68" s="190"/>
      <c r="EO68" s="190"/>
      <c r="EP68" s="190"/>
      <c r="EQ68" s="190"/>
      <c r="ER68" s="190"/>
      <c r="ES68" s="190"/>
      <c r="ET68" s="190"/>
      <c r="EU68" s="190"/>
      <c r="EV68" s="190"/>
      <c r="EW68" s="190"/>
      <c r="EX68" s="190"/>
      <c r="EY68" s="190"/>
      <c r="EZ68" s="190"/>
      <c r="FA68" s="190"/>
      <c r="FB68" s="190"/>
      <c r="FC68" s="190"/>
      <c r="FD68" s="190"/>
      <c r="FE68" s="190"/>
      <c r="FF68" s="190"/>
      <c r="FG68" s="190"/>
      <c r="FH68" s="190"/>
      <c r="FI68" s="190"/>
      <c r="FJ68" s="190"/>
      <c r="FK68" s="190"/>
      <c r="FL68" s="190"/>
      <c r="FM68" s="190"/>
      <c r="FN68" s="190"/>
      <c r="FO68" s="190"/>
      <c r="FP68" s="190"/>
      <c r="FQ68" s="190"/>
      <c r="FR68" s="190"/>
      <c r="FS68" s="190"/>
      <c r="FT68" s="190"/>
      <c r="FU68" s="190"/>
      <c r="FV68" s="190"/>
    </row>
    <row r="69" spans="1:178" s="220" customFormat="1">
      <c r="A69" s="190"/>
      <c r="B69" s="190"/>
      <c r="C69" s="218"/>
      <c r="D69" s="219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  <c r="DY69" s="190"/>
      <c r="DZ69" s="190"/>
      <c r="EA69" s="190"/>
      <c r="EB69" s="190"/>
      <c r="EC69" s="190"/>
      <c r="ED69" s="190"/>
      <c r="EE69" s="190"/>
      <c r="EF69" s="190"/>
      <c r="EG69" s="190"/>
      <c r="EH69" s="190"/>
      <c r="EI69" s="190"/>
      <c r="EJ69" s="190"/>
      <c r="EK69" s="190"/>
      <c r="EL69" s="190"/>
      <c r="EM69" s="190"/>
      <c r="EN69" s="190"/>
      <c r="EO69" s="190"/>
      <c r="EP69" s="190"/>
      <c r="EQ69" s="190"/>
      <c r="ER69" s="190"/>
      <c r="ES69" s="190"/>
      <c r="ET69" s="190"/>
      <c r="EU69" s="190"/>
      <c r="EV69" s="190"/>
      <c r="EW69" s="190"/>
      <c r="EX69" s="190"/>
      <c r="EY69" s="190"/>
      <c r="EZ69" s="190"/>
      <c r="FA69" s="190"/>
      <c r="FB69" s="190"/>
      <c r="FC69" s="190"/>
      <c r="FD69" s="190"/>
      <c r="FE69" s="190"/>
      <c r="FF69" s="190"/>
      <c r="FG69" s="190"/>
      <c r="FH69" s="190"/>
      <c r="FI69" s="190"/>
      <c r="FJ69" s="190"/>
      <c r="FK69" s="190"/>
      <c r="FL69" s="190"/>
      <c r="FM69" s="190"/>
      <c r="FN69" s="190"/>
      <c r="FO69" s="190"/>
      <c r="FP69" s="190"/>
      <c r="FQ69" s="190"/>
      <c r="FR69" s="190"/>
      <c r="FS69" s="190"/>
      <c r="FT69" s="190"/>
      <c r="FU69" s="190"/>
      <c r="FV69" s="190"/>
    </row>
    <row r="70" spans="1:178" s="220" customFormat="1">
      <c r="A70" s="190"/>
      <c r="B70" s="190"/>
      <c r="C70" s="218"/>
      <c r="D70" s="219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</row>
    <row r="71" spans="1:178" s="220" customFormat="1">
      <c r="A71" s="190"/>
      <c r="B71" s="190"/>
      <c r="C71" s="218"/>
      <c r="D71" s="219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</row>
    <row r="72" spans="1:178" s="220" customFormat="1">
      <c r="A72" s="190"/>
      <c r="B72" s="190"/>
      <c r="C72" s="218"/>
      <c r="D72" s="219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  <c r="EU72" s="190"/>
      <c r="EV72" s="190"/>
      <c r="EW72" s="190"/>
      <c r="EX72" s="190"/>
      <c r="EY72" s="190"/>
      <c r="EZ72" s="190"/>
      <c r="FA72" s="190"/>
      <c r="FB72" s="190"/>
      <c r="FC72" s="190"/>
      <c r="FD72" s="190"/>
      <c r="FE72" s="190"/>
      <c r="FF72" s="190"/>
      <c r="FG72" s="190"/>
      <c r="FH72" s="190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</row>
    <row r="73" spans="1:178" s="220" customFormat="1">
      <c r="A73" s="190"/>
      <c r="B73" s="190"/>
      <c r="C73" s="218"/>
      <c r="D73" s="219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  <c r="EO73" s="190"/>
      <c r="EP73" s="190"/>
      <c r="EQ73" s="190"/>
      <c r="ER73" s="190"/>
      <c r="ES73" s="190"/>
      <c r="ET73" s="190"/>
      <c r="EU73" s="190"/>
      <c r="EV73" s="190"/>
      <c r="EW73" s="190"/>
      <c r="EX73" s="190"/>
      <c r="EY73" s="190"/>
      <c r="EZ73" s="190"/>
      <c r="FA73" s="190"/>
      <c r="FB73" s="190"/>
      <c r="FC73" s="190"/>
      <c r="FD73" s="190"/>
      <c r="FE73" s="190"/>
      <c r="FF73" s="190"/>
      <c r="FG73" s="190"/>
      <c r="FH73" s="190"/>
      <c r="FI73" s="190"/>
      <c r="FJ73" s="190"/>
      <c r="FK73" s="190"/>
      <c r="FL73" s="190"/>
      <c r="FM73" s="190"/>
      <c r="FN73" s="190"/>
      <c r="FO73" s="190"/>
      <c r="FP73" s="190"/>
      <c r="FQ73" s="190"/>
      <c r="FR73" s="190"/>
      <c r="FS73" s="190"/>
      <c r="FT73" s="190"/>
      <c r="FU73" s="190"/>
      <c r="FV73" s="190"/>
    </row>
    <row r="74" spans="1:178" s="220" customFormat="1">
      <c r="A74" s="190"/>
      <c r="B74" s="190"/>
      <c r="C74" s="218"/>
      <c r="D74" s="219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190"/>
      <c r="EA74" s="190"/>
      <c r="EB74" s="190"/>
      <c r="EC74" s="190"/>
      <c r="ED74" s="190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  <c r="EO74" s="190"/>
      <c r="EP74" s="190"/>
      <c r="EQ74" s="190"/>
      <c r="ER74" s="190"/>
      <c r="ES74" s="190"/>
      <c r="ET74" s="190"/>
      <c r="EU74" s="190"/>
      <c r="EV74" s="190"/>
      <c r="EW74" s="190"/>
      <c r="EX74" s="190"/>
      <c r="EY74" s="190"/>
      <c r="EZ74" s="190"/>
      <c r="FA74" s="190"/>
      <c r="FB74" s="190"/>
      <c r="FC74" s="190"/>
      <c r="FD74" s="190"/>
      <c r="FE74" s="190"/>
      <c r="FF74" s="190"/>
      <c r="FG74" s="190"/>
      <c r="FH74" s="190"/>
      <c r="FI74" s="190"/>
      <c r="FJ74" s="190"/>
      <c r="FK74" s="190"/>
      <c r="FL74" s="190"/>
      <c r="FM74" s="190"/>
      <c r="FN74" s="190"/>
      <c r="FO74" s="190"/>
      <c r="FP74" s="190"/>
      <c r="FQ74" s="190"/>
      <c r="FR74" s="190"/>
      <c r="FS74" s="190"/>
      <c r="FT74" s="190"/>
      <c r="FU74" s="190"/>
      <c r="FV74" s="190"/>
    </row>
    <row r="75" spans="1:178" s="220" customFormat="1">
      <c r="A75" s="190"/>
      <c r="B75" s="190"/>
      <c r="C75" s="218"/>
      <c r="D75" s="219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  <c r="EO75" s="190"/>
      <c r="EP75" s="190"/>
      <c r="EQ75" s="190"/>
      <c r="ER75" s="190"/>
      <c r="ES75" s="190"/>
      <c r="ET75" s="190"/>
      <c r="EU75" s="190"/>
      <c r="EV75" s="190"/>
      <c r="EW75" s="190"/>
      <c r="EX75" s="190"/>
      <c r="EY75" s="190"/>
      <c r="EZ75" s="190"/>
      <c r="FA75" s="190"/>
      <c r="FB75" s="190"/>
      <c r="FC75" s="190"/>
      <c r="FD75" s="190"/>
      <c r="FE75" s="190"/>
      <c r="FF75" s="190"/>
      <c r="FG75" s="190"/>
      <c r="FH75" s="190"/>
      <c r="FI75" s="190"/>
      <c r="FJ75" s="190"/>
      <c r="FK75" s="190"/>
      <c r="FL75" s="190"/>
      <c r="FM75" s="190"/>
      <c r="FN75" s="190"/>
      <c r="FO75" s="190"/>
      <c r="FP75" s="190"/>
      <c r="FQ75" s="190"/>
      <c r="FR75" s="190"/>
      <c r="FS75" s="190"/>
      <c r="FT75" s="190"/>
      <c r="FU75" s="190"/>
      <c r="FV75" s="190"/>
    </row>
    <row r="76" spans="1:178" s="220" customFormat="1">
      <c r="A76" s="190"/>
      <c r="B76" s="190"/>
      <c r="C76" s="218"/>
      <c r="D76" s="219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0"/>
      <c r="DX76" s="190"/>
      <c r="DY76" s="190"/>
      <c r="DZ76" s="190"/>
      <c r="EA76" s="190"/>
      <c r="EB76" s="190"/>
      <c r="EC76" s="190"/>
      <c r="ED76" s="190"/>
      <c r="EE76" s="190"/>
      <c r="EF76" s="190"/>
      <c r="EG76" s="190"/>
      <c r="EH76" s="190"/>
      <c r="EI76" s="190"/>
      <c r="EJ76" s="190"/>
      <c r="EK76" s="190"/>
      <c r="EL76" s="190"/>
      <c r="EM76" s="190"/>
      <c r="EN76" s="190"/>
      <c r="EO76" s="190"/>
      <c r="EP76" s="190"/>
      <c r="EQ76" s="190"/>
      <c r="ER76" s="190"/>
      <c r="ES76" s="190"/>
      <c r="ET76" s="190"/>
      <c r="EU76" s="190"/>
      <c r="EV76" s="190"/>
      <c r="EW76" s="190"/>
      <c r="EX76" s="190"/>
      <c r="EY76" s="190"/>
      <c r="EZ76" s="190"/>
      <c r="FA76" s="190"/>
      <c r="FB76" s="190"/>
      <c r="FC76" s="190"/>
      <c r="FD76" s="190"/>
      <c r="FE76" s="190"/>
      <c r="FF76" s="190"/>
      <c r="FG76" s="190"/>
      <c r="FH76" s="190"/>
      <c r="FI76" s="190"/>
      <c r="FJ76" s="190"/>
      <c r="FK76" s="190"/>
      <c r="FL76" s="190"/>
      <c r="FM76" s="190"/>
      <c r="FN76" s="190"/>
      <c r="FO76" s="190"/>
      <c r="FP76" s="190"/>
      <c r="FQ76" s="190"/>
      <c r="FR76" s="190"/>
      <c r="FS76" s="190"/>
      <c r="FT76" s="190"/>
      <c r="FU76" s="190"/>
      <c r="FV76" s="190"/>
    </row>
    <row r="77" spans="1:178" s="220" customFormat="1">
      <c r="A77" s="190"/>
      <c r="B77" s="190"/>
      <c r="C77" s="218"/>
      <c r="D77" s="219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  <c r="DY77" s="190"/>
      <c r="DZ77" s="190"/>
      <c r="EA77" s="190"/>
      <c r="EB77" s="190"/>
      <c r="EC77" s="190"/>
      <c r="ED77" s="190"/>
      <c r="EE77" s="190"/>
      <c r="EF77" s="190"/>
      <c r="EG77" s="190"/>
      <c r="EH77" s="190"/>
      <c r="EI77" s="190"/>
      <c r="EJ77" s="190"/>
      <c r="EK77" s="190"/>
      <c r="EL77" s="190"/>
      <c r="EM77" s="190"/>
      <c r="EN77" s="190"/>
      <c r="EO77" s="190"/>
      <c r="EP77" s="190"/>
      <c r="EQ77" s="190"/>
      <c r="ER77" s="190"/>
      <c r="ES77" s="190"/>
      <c r="ET77" s="190"/>
      <c r="EU77" s="190"/>
      <c r="EV77" s="190"/>
      <c r="EW77" s="190"/>
      <c r="EX77" s="190"/>
      <c r="EY77" s="190"/>
      <c r="EZ77" s="190"/>
      <c r="FA77" s="190"/>
      <c r="FB77" s="190"/>
      <c r="FC77" s="190"/>
      <c r="FD77" s="190"/>
      <c r="FE77" s="190"/>
      <c r="FF77" s="190"/>
      <c r="FG77" s="190"/>
      <c r="FH77" s="190"/>
      <c r="FI77" s="190"/>
      <c r="FJ77" s="190"/>
      <c r="FK77" s="190"/>
      <c r="FL77" s="190"/>
      <c r="FM77" s="190"/>
      <c r="FN77" s="190"/>
      <c r="FO77" s="190"/>
      <c r="FP77" s="190"/>
      <c r="FQ77" s="190"/>
      <c r="FR77" s="190"/>
      <c r="FS77" s="190"/>
      <c r="FT77" s="190"/>
      <c r="FU77" s="190"/>
      <c r="FV77" s="190"/>
    </row>
    <row r="78" spans="1:178" s="220" customFormat="1">
      <c r="A78" s="190"/>
      <c r="B78" s="190"/>
      <c r="C78" s="218"/>
      <c r="D78" s="219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0"/>
      <c r="DX78" s="190"/>
      <c r="DY78" s="190"/>
      <c r="DZ78" s="190"/>
      <c r="EA78" s="190"/>
      <c r="EB78" s="190"/>
      <c r="EC78" s="190"/>
      <c r="ED78" s="190"/>
      <c r="EE78" s="190"/>
      <c r="EF78" s="190"/>
      <c r="EG78" s="190"/>
      <c r="EH78" s="190"/>
      <c r="EI78" s="190"/>
      <c r="EJ78" s="190"/>
      <c r="EK78" s="190"/>
      <c r="EL78" s="190"/>
      <c r="EM78" s="190"/>
      <c r="EN78" s="190"/>
      <c r="EO78" s="190"/>
      <c r="EP78" s="190"/>
      <c r="EQ78" s="190"/>
      <c r="ER78" s="190"/>
      <c r="ES78" s="190"/>
      <c r="ET78" s="190"/>
      <c r="EU78" s="190"/>
      <c r="EV78" s="190"/>
      <c r="EW78" s="190"/>
      <c r="EX78" s="190"/>
      <c r="EY78" s="190"/>
      <c r="EZ78" s="190"/>
      <c r="FA78" s="190"/>
      <c r="FB78" s="190"/>
      <c r="FC78" s="190"/>
      <c r="FD78" s="190"/>
      <c r="FE78" s="190"/>
      <c r="FF78" s="190"/>
      <c r="FG78" s="190"/>
      <c r="FH78" s="190"/>
      <c r="FI78" s="190"/>
      <c r="FJ78" s="190"/>
      <c r="FK78" s="190"/>
      <c r="FL78" s="190"/>
      <c r="FM78" s="190"/>
      <c r="FN78" s="190"/>
      <c r="FO78" s="190"/>
      <c r="FP78" s="190"/>
      <c r="FQ78" s="190"/>
      <c r="FR78" s="190"/>
      <c r="FS78" s="190"/>
      <c r="FT78" s="190"/>
      <c r="FU78" s="190"/>
      <c r="FV78" s="190"/>
    </row>
    <row r="79" spans="1:178" s="220" customFormat="1">
      <c r="A79" s="190"/>
      <c r="B79" s="190"/>
      <c r="C79" s="218"/>
      <c r="D79" s="219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90"/>
      <c r="DW79" s="190"/>
      <c r="DX79" s="190"/>
      <c r="DY79" s="190"/>
      <c r="DZ79" s="190"/>
      <c r="EA79" s="190"/>
      <c r="EB79" s="190"/>
      <c r="EC79" s="190"/>
      <c r="ED79" s="190"/>
      <c r="EE79" s="190"/>
      <c r="EF79" s="190"/>
      <c r="EG79" s="190"/>
      <c r="EH79" s="190"/>
      <c r="EI79" s="190"/>
      <c r="EJ79" s="190"/>
      <c r="EK79" s="190"/>
      <c r="EL79" s="190"/>
      <c r="EM79" s="190"/>
      <c r="EN79" s="190"/>
      <c r="EO79" s="190"/>
      <c r="EP79" s="190"/>
      <c r="EQ79" s="190"/>
      <c r="ER79" s="190"/>
      <c r="ES79" s="190"/>
      <c r="ET79" s="190"/>
      <c r="EU79" s="190"/>
      <c r="EV79" s="190"/>
      <c r="EW79" s="190"/>
      <c r="EX79" s="190"/>
      <c r="EY79" s="190"/>
      <c r="EZ79" s="190"/>
      <c r="FA79" s="190"/>
      <c r="FB79" s="190"/>
      <c r="FC79" s="190"/>
      <c r="FD79" s="190"/>
      <c r="FE79" s="190"/>
      <c r="FF79" s="190"/>
      <c r="FG79" s="190"/>
      <c r="FH79" s="190"/>
      <c r="FI79" s="190"/>
      <c r="FJ79" s="190"/>
      <c r="FK79" s="190"/>
      <c r="FL79" s="190"/>
      <c r="FM79" s="190"/>
      <c r="FN79" s="190"/>
      <c r="FO79" s="190"/>
      <c r="FP79" s="190"/>
      <c r="FQ79" s="190"/>
      <c r="FR79" s="190"/>
      <c r="FS79" s="190"/>
      <c r="FT79" s="190"/>
      <c r="FU79" s="190"/>
      <c r="FV79" s="190"/>
    </row>
    <row r="80" spans="1:178" s="220" customFormat="1">
      <c r="A80" s="190"/>
      <c r="B80" s="190"/>
      <c r="C80" s="218"/>
      <c r="D80" s="219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0"/>
      <c r="DX80" s="190"/>
      <c r="DY80" s="190"/>
      <c r="DZ80" s="190"/>
      <c r="EA80" s="190"/>
      <c r="EB80" s="190"/>
      <c r="EC80" s="190"/>
      <c r="ED80" s="190"/>
      <c r="EE80" s="190"/>
      <c r="EF80" s="190"/>
      <c r="EG80" s="190"/>
      <c r="EH80" s="190"/>
      <c r="EI80" s="190"/>
      <c r="EJ80" s="190"/>
      <c r="EK80" s="190"/>
      <c r="EL80" s="190"/>
      <c r="EM80" s="190"/>
      <c r="EN80" s="190"/>
      <c r="EO80" s="190"/>
      <c r="EP80" s="190"/>
      <c r="EQ80" s="190"/>
      <c r="ER80" s="190"/>
      <c r="ES80" s="190"/>
      <c r="ET80" s="190"/>
      <c r="EU80" s="190"/>
      <c r="EV80" s="190"/>
      <c r="EW80" s="190"/>
      <c r="EX80" s="190"/>
      <c r="EY80" s="190"/>
      <c r="EZ80" s="190"/>
      <c r="FA80" s="190"/>
      <c r="FB80" s="190"/>
      <c r="FC80" s="190"/>
      <c r="FD80" s="190"/>
      <c r="FE80" s="190"/>
      <c r="FF80" s="190"/>
      <c r="FG80" s="190"/>
      <c r="FH80" s="190"/>
      <c r="FI80" s="190"/>
      <c r="FJ80" s="190"/>
      <c r="FK80" s="190"/>
      <c r="FL80" s="190"/>
      <c r="FM80" s="190"/>
      <c r="FN80" s="190"/>
      <c r="FO80" s="190"/>
      <c r="FP80" s="190"/>
      <c r="FQ80" s="190"/>
      <c r="FR80" s="190"/>
      <c r="FS80" s="190"/>
      <c r="FT80" s="190"/>
      <c r="FU80" s="190"/>
      <c r="FV80" s="190"/>
    </row>
    <row r="81" spans="1:178" s="220" customFormat="1">
      <c r="A81" s="190"/>
      <c r="B81" s="190"/>
      <c r="C81" s="218"/>
      <c r="D81" s="219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0"/>
      <c r="DX81" s="190"/>
      <c r="DY81" s="190"/>
      <c r="DZ81" s="190"/>
      <c r="EA81" s="190"/>
      <c r="EB81" s="190"/>
      <c r="EC81" s="190"/>
      <c r="ED81" s="190"/>
      <c r="EE81" s="190"/>
      <c r="EF81" s="190"/>
      <c r="EG81" s="190"/>
      <c r="EH81" s="190"/>
      <c r="EI81" s="190"/>
      <c r="EJ81" s="190"/>
      <c r="EK81" s="190"/>
      <c r="EL81" s="190"/>
      <c r="EM81" s="190"/>
      <c r="EN81" s="190"/>
      <c r="EO81" s="190"/>
      <c r="EP81" s="190"/>
      <c r="EQ81" s="190"/>
      <c r="ER81" s="190"/>
      <c r="ES81" s="190"/>
      <c r="ET81" s="190"/>
      <c r="EU81" s="190"/>
      <c r="EV81" s="190"/>
      <c r="EW81" s="190"/>
      <c r="EX81" s="190"/>
      <c r="EY81" s="190"/>
      <c r="EZ81" s="190"/>
      <c r="FA81" s="190"/>
      <c r="FB81" s="190"/>
      <c r="FC81" s="190"/>
      <c r="FD81" s="190"/>
      <c r="FE81" s="190"/>
      <c r="FF81" s="190"/>
      <c r="FG81" s="190"/>
      <c r="FH81" s="190"/>
      <c r="FI81" s="190"/>
      <c r="FJ81" s="190"/>
      <c r="FK81" s="190"/>
      <c r="FL81" s="190"/>
      <c r="FM81" s="190"/>
      <c r="FN81" s="190"/>
      <c r="FO81" s="190"/>
      <c r="FP81" s="190"/>
      <c r="FQ81" s="190"/>
      <c r="FR81" s="190"/>
      <c r="FS81" s="190"/>
      <c r="FT81" s="190"/>
      <c r="FU81" s="190"/>
      <c r="FV81" s="190"/>
    </row>
    <row r="82" spans="1:178" s="220" customFormat="1">
      <c r="A82" s="190"/>
      <c r="B82" s="190"/>
      <c r="C82" s="218"/>
      <c r="D82" s="219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  <c r="DY82" s="190"/>
      <c r="DZ82" s="190"/>
      <c r="EA82" s="190"/>
      <c r="EB82" s="190"/>
      <c r="EC82" s="190"/>
      <c r="ED82" s="190"/>
      <c r="EE82" s="190"/>
      <c r="EF82" s="190"/>
      <c r="EG82" s="190"/>
      <c r="EH82" s="190"/>
      <c r="EI82" s="190"/>
      <c r="EJ82" s="190"/>
      <c r="EK82" s="190"/>
      <c r="EL82" s="190"/>
      <c r="EM82" s="190"/>
      <c r="EN82" s="190"/>
      <c r="EO82" s="190"/>
      <c r="EP82" s="190"/>
      <c r="EQ82" s="190"/>
      <c r="ER82" s="190"/>
      <c r="ES82" s="190"/>
      <c r="ET82" s="190"/>
      <c r="EU82" s="190"/>
      <c r="EV82" s="190"/>
      <c r="EW82" s="190"/>
      <c r="EX82" s="190"/>
      <c r="EY82" s="190"/>
      <c r="EZ82" s="190"/>
      <c r="FA82" s="190"/>
      <c r="FB82" s="190"/>
      <c r="FC82" s="190"/>
      <c r="FD82" s="190"/>
      <c r="FE82" s="190"/>
      <c r="FF82" s="190"/>
      <c r="FG82" s="190"/>
      <c r="FH82" s="190"/>
      <c r="FI82" s="190"/>
      <c r="FJ82" s="190"/>
      <c r="FK82" s="190"/>
      <c r="FL82" s="190"/>
      <c r="FM82" s="190"/>
      <c r="FN82" s="190"/>
      <c r="FO82" s="190"/>
      <c r="FP82" s="190"/>
      <c r="FQ82" s="190"/>
      <c r="FR82" s="190"/>
      <c r="FS82" s="190"/>
      <c r="FT82" s="190"/>
      <c r="FU82" s="190"/>
      <c r="FV82" s="190"/>
    </row>
    <row r="83" spans="1:178" s="220" customFormat="1">
      <c r="A83" s="190"/>
      <c r="B83" s="190"/>
      <c r="C83" s="218"/>
      <c r="D83" s="219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0"/>
      <c r="DX83" s="190"/>
      <c r="DY83" s="190"/>
      <c r="DZ83" s="190"/>
      <c r="EA83" s="190"/>
      <c r="EB83" s="190"/>
      <c r="EC83" s="190"/>
      <c r="ED83" s="190"/>
      <c r="EE83" s="190"/>
      <c r="EF83" s="190"/>
      <c r="EG83" s="190"/>
      <c r="EH83" s="190"/>
      <c r="EI83" s="190"/>
      <c r="EJ83" s="190"/>
      <c r="EK83" s="190"/>
      <c r="EL83" s="190"/>
      <c r="EM83" s="190"/>
      <c r="EN83" s="190"/>
      <c r="EO83" s="190"/>
      <c r="EP83" s="190"/>
      <c r="EQ83" s="190"/>
      <c r="ER83" s="190"/>
      <c r="ES83" s="190"/>
      <c r="ET83" s="190"/>
      <c r="EU83" s="190"/>
      <c r="EV83" s="190"/>
      <c r="EW83" s="190"/>
      <c r="EX83" s="190"/>
      <c r="EY83" s="190"/>
      <c r="EZ83" s="190"/>
      <c r="FA83" s="190"/>
      <c r="FB83" s="190"/>
      <c r="FC83" s="190"/>
      <c r="FD83" s="190"/>
      <c r="FE83" s="190"/>
      <c r="FF83" s="190"/>
      <c r="FG83" s="190"/>
      <c r="FH83" s="190"/>
      <c r="FI83" s="190"/>
      <c r="FJ83" s="190"/>
      <c r="FK83" s="190"/>
      <c r="FL83" s="190"/>
      <c r="FM83" s="190"/>
      <c r="FN83" s="190"/>
      <c r="FO83" s="190"/>
      <c r="FP83" s="190"/>
      <c r="FQ83" s="190"/>
      <c r="FR83" s="190"/>
      <c r="FS83" s="190"/>
      <c r="FT83" s="190"/>
      <c r="FU83" s="190"/>
      <c r="FV83" s="190"/>
    </row>
    <row r="84" spans="1:178" s="220" customFormat="1">
      <c r="A84" s="190"/>
      <c r="B84" s="190"/>
      <c r="C84" s="218"/>
      <c r="D84" s="219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  <c r="DY84" s="190"/>
      <c r="DZ84" s="190"/>
      <c r="EA84" s="190"/>
      <c r="EB84" s="190"/>
      <c r="EC84" s="190"/>
      <c r="ED84" s="190"/>
      <c r="EE84" s="190"/>
      <c r="EF84" s="190"/>
      <c r="EG84" s="190"/>
      <c r="EH84" s="190"/>
      <c r="EI84" s="190"/>
      <c r="EJ84" s="190"/>
      <c r="EK84" s="190"/>
      <c r="EL84" s="190"/>
      <c r="EM84" s="190"/>
      <c r="EN84" s="190"/>
      <c r="EO84" s="190"/>
      <c r="EP84" s="190"/>
      <c r="EQ84" s="190"/>
      <c r="ER84" s="190"/>
      <c r="ES84" s="190"/>
      <c r="ET84" s="190"/>
      <c r="EU84" s="190"/>
      <c r="EV84" s="190"/>
      <c r="EW84" s="190"/>
      <c r="EX84" s="190"/>
      <c r="EY84" s="190"/>
      <c r="EZ84" s="190"/>
      <c r="FA84" s="190"/>
      <c r="FB84" s="190"/>
      <c r="FC84" s="190"/>
      <c r="FD84" s="190"/>
      <c r="FE84" s="190"/>
      <c r="FF84" s="190"/>
      <c r="FG84" s="190"/>
      <c r="FH84" s="190"/>
      <c r="FI84" s="190"/>
      <c r="FJ84" s="190"/>
      <c r="FK84" s="190"/>
      <c r="FL84" s="190"/>
      <c r="FM84" s="190"/>
      <c r="FN84" s="190"/>
      <c r="FO84" s="190"/>
      <c r="FP84" s="190"/>
      <c r="FQ84" s="190"/>
      <c r="FR84" s="190"/>
      <c r="FS84" s="190"/>
      <c r="FT84" s="190"/>
      <c r="FU84" s="190"/>
      <c r="FV84" s="190"/>
    </row>
    <row r="85" spans="1:178" s="220" customFormat="1">
      <c r="A85" s="190"/>
      <c r="B85" s="190"/>
      <c r="C85" s="218"/>
      <c r="D85" s="219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0"/>
      <c r="DX85" s="190"/>
      <c r="DY85" s="190"/>
      <c r="DZ85" s="190"/>
      <c r="EA85" s="190"/>
      <c r="EB85" s="190"/>
      <c r="EC85" s="190"/>
      <c r="ED85" s="190"/>
      <c r="EE85" s="190"/>
      <c r="EF85" s="190"/>
      <c r="EG85" s="190"/>
      <c r="EH85" s="190"/>
      <c r="EI85" s="190"/>
      <c r="EJ85" s="190"/>
      <c r="EK85" s="190"/>
      <c r="EL85" s="190"/>
      <c r="EM85" s="190"/>
      <c r="EN85" s="190"/>
      <c r="EO85" s="190"/>
      <c r="EP85" s="190"/>
      <c r="EQ85" s="190"/>
      <c r="ER85" s="190"/>
      <c r="ES85" s="190"/>
      <c r="ET85" s="190"/>
      <c r="EU85" s="190"/>
      <c r="EV85" s="190"/>
      <c r="EW85" s="190"/>
      <c r="EX85" s="190"/>
      <c r="EY85" s="190"/>
      <c r="EZ85" s="190"/>
      <c r="FA85" s="190"/>
      <c r="FB85" s="190"/>
      <c r="FC85" s="190"/>
      <c r="FD85" s="190"/>
      <c r="FE85" s="190"/>
      <c r="FF85" s="190"/>
      <c r="FG85" s="190"/>
      <c r="FH85" s="190"/>
      <c r="FI85" s="190"/>
      <c r="FJ85" s="190"/>
      <c r="FK85" s="190"/>
      <c r="FL85" s="190"/>
      <c r="FM85" s="190"/>
      <c r="FN85" s="190"/>
      <c r="FO85" s="190"/>
      <c r="FP85" s="190"/>
      <c r="FQ85" s="190"/>
      <c r="FR85" s="190"/>
      <c r="FS85" s="190"/>
      <c r="FT85" s="190"/>
      <c r="FU85" s="190"/>
      <c r="FV85" s="190"/>
    </row>
    <row r="86" spans="1:178" s="220" customFormat="1">
      <c r="A86" s="190"/>
      <c r="B86" s="190"/>
      <c r="C86" s="218"/>
      <c r="D86" s="219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0"/>
      <c r="DX86" s="190"/>
      <c r="DY86" s="190"/>
      <c r="DZ86" s="190"/>
      <c r="EA86" s="190"/>
      <c r="EB86" s="190"/>
      <c r="EC86" s="190"/>
      <c r="ED86" s="190"/>
      <c r="EE86" s="190"/>
      <c r="EF86" s="190"/>
      <c r="EG86" s="190"/>
      <c r="EH86" s="190"/>
      <c r="EI86" s="190"/>
      <c r="EJ86" s="190"/>
      <c r="EK86" s="190"/>
      <c r="EL86" s="190"/>
      <c r="EM86" s="190"/>
      <c r="EN86" s="190"/>
      <c r="EO86" s="190"/>
      <c r="EP86" s="190"/>
      <c r="EQ86" s="190"/>
      <c r="ER86" s="190"/>
      <c r="ES86" s="190"/>
      <c r="ET86" s="190"/>
      <c r="EU86" s="190"/>
      <c r="EV86" s="190"/>
      <c r="EW86" s="190"/>
      <c r="EX86" s="190"/>
      <c r="EY86" s="190"/>
      <c r="EZ86" s="190"/>
      <c r="FA86" s="190"/>
      <c r="FB86" s="190"/>
      <c r="FC86" s="190"/>
      <c r="FD86" s="190"/>
      <c r="FE86" s="190"/>
      <c r="FF86" s="190"/>
      <c r="FG86" s="190"/>
      <c r="FH86" s="190"/>
      <c r="FI86" s="190"/>
      <c r="FJ86" s="190"/>
      <c r="FK86" s="190"/>
      <c r="FL86" s="190"/>
      <c r="FM86" s="190"/>
      <c r="FN86" s="190"/>
      <c r="FO86" s="190"/>
      <c r="FP86" s="190"/>
      <c r="FQ86" s="190"/>
      <c r="FR86" s="190"/>
      <c r="FS86" s="190"/>
      <c r="FT86" s="190"/>
      <c r="FU86" s="190"/>
      <c r="FV86" s="190"/>
    </row>
    <row r="87" spans="1:178" s="220" customFormat="1">
      <c r="A87" s="190"/>
      <c r="B87" s="190"/>
      <c r="C87" s="218"/>
      <c r="D87" s="219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90"/>
      <c r="DW87" s="190"/>
      <c r="DX87" s="190"/>
      <c r="DY87" s="190"/>
      <c r="DZ87" s="190"/>
      <c r="EA87" s="190"/>
      <c r="EB87" s="190"/>
      <c r="EC87" s="190"/>
      <c r="ED87" s="190"/>
      <c r="EE87" s="190"/>
      <c r="EF87" s="190"/>
      <c r="EG87" s="190"/>
      <c r="EH87" s="190"/>
      <c r="EI87" s="190"/>
      <c r="EJ87" s="190"/>
      <c r="EK87" s="190"/>
      <c r="EL87" s="190"/>
      <c r="EM87" s="190"/>
      <c r="EN87" s="190"/>
      <c r="EO87" s="190"/>
      <c r="EP87" s="190"/>
      <c r="EQ87" s="190"/>
      <c r="ER87" s="190"/>
      <c r="ES87" s="190"/>
      <c r="ET87" s="190"/>
      <c r="EU87" s="190"/>
      <c r="EV87" s="190"/>
      <c r="EW87" s="190"/>
      <c r="EX87" s="190"/>
      <c r="EY87" s="190"/>
      <c r="EZ87" s="190"/>
      <c r="FA87" s="190"/>
      <c r="FB87" s="190"/>
      <c r="FC87" s="190"/>
      <c r="FD87" s="190"/>
      <c r="FE87" s="190"/>
      <c r="FF87" s="190"/>
      <c r="FG87" s="190"/>
      <c r="FH87" s="190"/>
      <c r="FI87" s="190"/>
      <c r="FJ87" s="190"/>
      <c r="FK87" s="190"/>
      <c r="FL87" s="190"/>
      <c r="FM87" s="190"/>
      <c r="FN87" s="190"/>
      <c r="FO87" s="190"/>
      <c r="FP87" s="190"/>
      <c r="FQ87" s="190"/>
      <c r="FR87" s="190"/>
      <c r="FS87" s="190"/>
      <c r="FT87" s="190"/>
      <c r="FU87" s="190"/>
      <c r="FV87" s="190"/>
    </row>
    <row r="88" spans="1:178" s="220" customFormat="1">
      <c r="A88" s="190"/>
      <c r="B88" s="190"/>
      <c r="C88" s="218"/>
      <c r="D88" s="219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0"/>
      <c r="DX88" s="190"/>
      <c r="DY88" s="190"/>
      <c r="DZ88" s="190"/>
      <c r="EA88" s="190"/>
      <c r="EB88" s="190"/>
      <c r="EC88" s="190"/>
      <c r="ED88" s="190"/>
      <c r="EE88" s="190"/>
      <c r="EF88" s="190"/>
      <c r="EG88" s="190"/>
      <c r="EH88" s="190"/>
      <c r="EI88" s="190"/>
      <c r="EJ88" s="190"/>
      <c r="EK88" s="190"/>
      <c r="EL88" s="190"/>
      <c r="EM88" s="190"/>
      <c r="EN88" s="190"/>
      <c r="EO88" s="190"/>
      <c r="EP88" s="190"/>
      <c r="EQ88" s="190"/>
      <c r="ER88" s="190"/>
      <c r="ES88" s="190"/>
      <c r="ET88" s="190"/>
      <c r="EU88" s="190"/>
      <c r="EV88" s="190"/>
      <c r="EW88" s="190"/>
      <c r="EX88" s="190"/>
      <c r="EY88" s="190"/>
      <c r="EZ88" s="190"/>
      <c r="FA88" s="190"/>
      <c r="FB88" s="190"/>
      <c r="FC88" s="190"/>
      <c r="FD88" s="190"/>
      <c r="FE88" s="190"/>
      <c r="FF88" s="190"/>
      <c r="FG88" s="190"/>
      <c r="FH88" s="190"/>
      <c r="FI88" s="190"/>
      <c r="FJ88" s="190"/>
      <c r="FK88" s="190"/>
      <c r="FL88" s="190"/>
      <c r="FM88" s="190"/>
      <c r="FN88" s="190"/>
      <c r="FO88" s="190"/>
      <c r="FP88" s="190"/>
      <c r="FQ88" s="190"/>
      <c r="FR88" s="190"/>
      <c r="FS88" s="190"/>
      <c r="FT88" s="190"/>
      <c r="FU88" s="190"/>
      <c r="FV88" s="190"/>
    </row>
    <row r="89" spans="1:178" s="220" customFormat="1">
      <c r="A89" s="190"/>
      <c r="B89" s="190"/>
      <c r="C89" s="218"/>
      <c r="D89" s="219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0"/>
      <c r="DX89" s="190"/>
      <c r="DY89" s="190"/>
      <c r="DZ89" s="190"/>
      <c r="EA89" s="190"/>
      <c r="EB89" s="190"/>
      <c r="EC89" s="190"/>
      <c r="ED89" s="190"/>
      <c r="EE89" s="190"/>
      <c r="EF89" s="190"/>
      <c r="EG89" s="190"/>
      <c r="EH89" s="190"/>
      <c r="EI89" s="190"/>
      <c r="EJ89" s="190"/>
      <c r="EK89" s="190"/>
      <c r="EL89" s="190"/>
      <c r="EM89" s="190"/>
      <c r="EN89" s="190"/>
      <c r="EO89" s="190"/>
      <c r="EP89" s="190"/>
      <c r="EQ89" s="190"/>
      <c r="ER89" s="190"/>
      <c r="ES89" s="190"/>
      <c r="ET89" s="190"/>
      <c r="EU89" s="190"/>
      <c r="EV89" s="190"/>
      <c r="EW89" s="190"/>
      <c r="EX89" s="190"/>
      <c r="EY89" s="190"/>
      <c r="EZ89" s="190"/>
      <c r="FA89" s="190"/>
      <c r="FB89" s="190"/>
      <c r="FC89" s="190"/>
      <c r="FD89" s="190"/>
      <c r="FE89" s="190"/>
      <c r="FF89" s="190"/>
      <c r="FG89" s="190"/>
      <c r="FH89" s="190"/>
      <c r="FI89" s="190"/>
      <c r="FJ89" s="190"/>
      <c r="FK89" s="190"/>
      <c r="FL89" s="190"/>
      <c r="FM89" s="190"/>
      <c r="FN89" s="190"/>
      <c r="FO89" s="190"/>
      <c r="FP89" s="190"/>
      <c r="FQ89" s="190"/>
      <c r="FR89" s="190"/>
      <c r="FS89" s="190"/>
      <c r="FT89" s="190"/>
      <c r="FU89" s="190"/>
      <c r="FV89" s="190"/>
    </row>
    <row r="90" spans="1:178" s="220" customFormat="1">
      <c r="A90" s="190"/>
      <c r="B90" s="190"/>
      <c r="C90" s="218"/>
      <c r="D90" s="219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90"/>
      <c r="DZ90" s="190"/>
      <c r="EA90" s="190"/>
      <c r="EB90" s="190"/>
      <c r="EC90" s="190"/>
      <c r="ED90" s="190"/>
      <c r="EE90" s="190"/>
      <c r="EF90" s="190"/>
      <c r="EG90" s="190"/>
      <c r="EH90" s="190"/>
      <c r="EI90" s="190"/>
      <c r="EJ90" s="190"/>
      <c r="EK90" s="190"/>
      <c r="EL90" s="190"/>
      <c r="EM90" s="190"/>
      <c r="EN90" s="190"/>
      <c r="EO90" s="190"/>
      <c r="EP90" s="190"/>
      <c r="EQ90" s="190"/>
      <c r="ER90" s="190"/>
      <c r="ES90" s="190"/>
      <c r="ET90" s="190"/>
      <c r="EU90" s="190"/>
      <c r="EV90" s="190"/>
      <c r="EW90" s="190"/>
      <c r="EX90" s="190"/>
      <c r="EY90" s="190"/>
      <c r="EZ90" s="190"/>
      <c r="FA90" s="190"/>
      <c r="FB90" s="190"/>
      <c r="FC90" s="190"/>
      <c r="FD90" s="190"/>
      <c r="FE90" s="190"/>
      <c r="FF90" s="190"/>
      <c r="FG90" s="190"/>
      <c r="FH90" s="190"/>
      <c r="FI90" s="190"/>
      <c r="FJ90" s="190"/>
      <c r="FK90" s="190"/>
      <c r="FL90" s="190"/>
      <c r="FM90" s="190"/>
      <c r="FN90" s="190"/>
      <c r="FO90" s="190"/>
      <c r="FP90" s="190"/>
      <c r="FQ90" s="190"/>
      <c r="FR90" s="190"/>
      <c r="FS90" s="190"/>
      <c r="FT90" s="190"/>
      <c r="FU90" s="190"/>
      <c r="FV90" s="190"/>
    </row>
    <row r="91" spans="1:178" s="220" customFormat="1">
      <c r="A91" s="190"/>
      <c r="B91" s="190"/>
      <c r="C91" s="218"/>
      <c r="D91" s="219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0"/>
      <c r="DX91" s="190"/>
      <c r="DY91" s="190"/>
      <c r="DZ91" s="190"/>
      <c r="EA91" s="190"/>
      <c r="EB91" s="190"/>
      <c r="EC91" s="190"/>
      <c r="ED91" s="190"/>
      <c r="EE91" s="190"/>
      <c r="EF91" s="190"/>
      <c r="EG91" s="190"/>
      <c r="EH91" s="190"/>
      <c r="EI91" s="190"/>
      <c r="EJ91" s="190"/>
      <c r="EK91" s="190"/>
      <c r="EL91" s="190"/>
      <c r="EM91" s="190"/>
      <c r="EN91" s="190"/>
      <c r="EO91" s="190"/>
      <c r="EP91" s="190"/>
      <c r="EQ91" s="190"/>
      <c r="ER91" s="190"/>
      <c r="ES91" s="190"/>
      <c r="ET91" s="190"/>
      <c r="EU91" s="190"/>
      <c r="EV91" s="190"/>
      <c r="EW91" s="190"/>
      <c r="EX91" s="190"/>
      <c r="EY91" s="190"/>
      <c r="EZ91" s="190"/>
      <c r="FA91" s="190"/>
      <c r="FB91" s="190"/>
      <c r="FC91" s="190"/>
      <c r="FD91" s="190"/>
      <c r="FE91" s="190"/>
      <c r="FF91" s="190"/>
      <c r="FG91" s="190"/>
      <c r="FH91" s="190"/>
      <c r="FI91" s="190"/>
      <c r="FJ91" s="190"/>
      <c r="FK91" s="190"/>
      <c r="FL91" s="190"/>
      <c r="FM91" s="190"/>
      <c r="FN91" s="190"/>
      <c r="FO91" s="190"/>
      <c r="FP91" s="190"/>
      <c r="FQ91" s="190"/>
      <c r="FR91" s="190"/>
      <c r="FS91" s="190"/>
      <c r="FT91" s="190"/>
      <c r="FU91" s="190"/>
      <c r="FV91" s="190"/>
    </row>
    <row r="92" spans="1:178" s="220" customFormat="1">
      <c r="A92" s="190"/>
      <c r="B92" s="190"/>
      <c r="C92" s="218"/>
      <c r="D92" s="219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  <c r="DY92" s="190"/>
      <c r="DZ92" s="190"/>
      <c r="EA92" s="190"/>
      <c r="EB92" s="190"/>
      <c r="EC92" s="190"/>
      <c r="ED92" s="190"/>
      <c r="EE92" s="190"/>
      <c r="EF92" s="190"/>
      <c r="EG92" s="190"/>
      <c r="EH92" s="190"/>
      <c r="EI92" s="190"/>
      <c r="EJ92" s="190"/>
      <c r="EK92" s="190"/>
      <c r="EL92" s="190"/>
      <c r="EM92" s="190"/>
      <c r="EN92" s="190"/>
      <c r="EO92" s="190"/>
      <c r="EP92" s="190"/>
      <c r="EQ92" s="190"/>
      <c r="ER92" s="190"/>
      <c r="ES92" s="190"/>
      <c r="ET92" s="190"/>
      <c r="EU92" s="190"/>
      <c r="EV92" s="190"/>
      <c r="EW92" s="190"/>
      <c r="EX92" s="190"/>
      <c r="EY92" s="190"/>
      <c r="EZ92" s="190"/>
      <c r="FA92" s="190"/>
      <c r="FB92" s="190"/>
      <c r="FC92" s="190"/>
      <c r="FD92" s="190"/>
      <c r="FE92" s="190"/>
      <c r="FF92" s="190"/>
      <c r="FG92" s="190"/>
      <c r="FH92" s="190"/>
      <c r="FI92" s="190"/>
      <c r="FJ92" s="190"/>
      <c r="FK92" s="190"/>
      <c r="FL92" s="190"/>
      <c r="FM92" s="190"/>
      <c r="FN92" s="190"/>
      <c r="FO92" s="190"/>
      <c r="FP92" s="190"/>
      <c r="FQ92" s="190"/>
      <c r="FR92" s="190"/>
      <c r="FS92" s="190"/>
      <c r="FT92" s="190"/>
      <c r="FU92" s="190"/>
      <c r="FV92" s="190"/>
    </row>
    <row r="93" spans="1:178" s="220" customFormat="1">
      <c r="A93" s="190"/>
      <c r="B93" s="190"/>
      <c r="C93" s="218"/>
      <c r="D93" s="219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90"/>
      <c r="DW93" s="190"/>
      <c r="DX93" s="190"/>
      <c r="DY93" s="190"/>
      <c r="DZ93" s="190"/>
      <c r="EA93" s="190"/>
      <c r="EB93" s="190"/>
      <c r="EC93" s="190"/>
      <c r="ED93" s="190"/>
      <c r="EE93" s="190"/>
      <c r="EF93" s="190"/>
      <c r="EG93" s="190"/>
      <c r="EH93" s="190"/>
      <c r="EI93" s="190"/>
      <c r="EJ93" s="190"/>
      <c r="EK93" s="190"/>
      <c r="EL93" s="190"/>
      <c r="EM93" s="190"/>
      <c r="EN93" s="190"/>
      <c r="EO93" s="190"/>
      <c r="EP93" s="190"/>
      <c r="EQ93" s="190"/>
      <c r="ER93" s="190"/>
      <c r="ES93" s="190"/>
      <c r="ET93" s="190"/>
      <c r="EU93" s="190"/>
      <c r="EV93" s="190"/>
      <c r="EW93" s="190"/>
      <c r="EX93" s="190"/>
      <c r="EY93" s="190"/>
      <c r="EZ93" s="190"/>
      <c r="FA93" s="190"/>
      <c r="FB93" s="190"/>
      <c r="FC93" s="190"/>
      <c r="FD93" s="190"/>
      <c r="FE93" s="190"/>
      <c r="FF93" s="190"/>
      <c r="FG93" s="190"/>
      <c r="FH93" s="190"/>
      <c r="FI93" s="190"/>
      <c r="FJ93" s="190"/>
      <c r="FK93" s="190"/>
      <c r="FL93" s="190"/>
      <c r="FM93" s="190"/>
      <c r="FN93" s="190"/>
      <c r="FO93" s="190"/>
      <c r="FP93" s="190"/>
      <c r="FQ93" s="190"/>
      <c r="FR93" s="190"/>
      <c r="FS93" s="190"/>
      <c r="FT93" s="190"/>
      <c r="FU93" s="190"/>
      <c r="FV93" s="190"/>
    </row>
    <row r="94" spans="1:178" s="220" customFormat="1">
      <c r="A94" s="190"/>
      <c r="B94" s="190"/>
      <c r="C94" s="218"/>
      <c r="D94" s="219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0"/>
      <c r="DX94" s="190"/>
      <c r="DY94" s="190"/>
      <c r="DZ94" s="190"/>
      <c r="EA94" s="190"/>
      <c r="EB94" s="190"/>
      <c r="EC94" s="190"/>
      <c r="ED94" s="190"/>
      <c r="EE94" s="190"/>
      <c r="EF94" s="190"/>
      <c r="EG94" s="190"/>
      <c r="EH94" s="190"/>
      <c r="EI94" s="190"/>
      <c r="EJ94" s="190"/>
      <c r="EK94" s="190"/>
      <c r="EL94" s="190"/>
      <c r="EM94" s="190"/>
      <c r="EN94" s="190"/>
      <c r="EO94" s="190"/>
      <c r="EP94" s="190"/>
      <c r="EQ94" s="190"/>
      <c r="ER94" s="190"/>
      <c r="ES94" s="190"/>
      <c r="ET94" s="190"/>
      <c r="EU94" s="190"/>
      <c r="EV94" s="190"/>
      <c r="EW94" s="190"/>
      <c r="EX94" s="190"/>
      <c r="EY94" s="190"/>
      <c r="EZ94" s="190"/>
      <c r="FA94" s="190"/>
      <c r="FB94" s="190"/>
      <c r="FC94" s="190"/>
      <c r="FD94" s="190"/>
      <c r="FE94" s="190"/>
      <c r="FF94" s="190"/>
      <c r="FG94" s="190"/>
      <c r="FH94" s="190"/>
      <c r="FI94" s="190"/>
      <c r="FJ94" s="190"/>
      <c r="FK94" s="190"/>
      <c r="FL94" s="190"/>
      <c r="FM94" s="190"/>
      <c r="FN94" s="190"/>
      <c r="FO94" s="190"/>
      <c r="FP94" s="190"/>
      <c r="FQ94" s="190"/>
      <c r="FR94" s="190"/>
      <c r="FS94" s="190"/>
      <c r="FT94" s="190"/>
      <c r="FU94" s="190"/>
      <c r="FV94" s="190"/>
    </row>
    <row r="95" spans="1:178" s="220" customFormat="1">
      <c r="A95" s="190"/>
      <c r="B95" s="190"/>
      <c r="C95" s="218"/>
      <c r="D95" s="219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0"/>
      <c r="DX95" s="190"/>
      <c r="DY95" s="190"/>
      <c r="DZ95" s="190"/>
      <c r="EA95" s="190"/>
      <c r="EB95" s="190"/>
      <c r="EC95" s="190"/>
      <c r="ED95" s="190"/>
      <c r="EE95" s="190"/>
      <c r="EF95" s="190"/>
      <c r="EG95" s="190"/>
      <c r="EH95" s="190"/>
      <c r="EI95" s="190"/>
      <c r="EJ95" s="190"/>
      <c r="EK95" s="190"/>
      <c r="EL95" s="190"/>
      <c r="EM95" s="190"/>
      <c r="EN95" s="190"/>
      <c r="EO95" s="190"/>
      <c r="EP95" s="190"/>
      <c r="EQ95" s="190"/>
      <c r="ER95" s="190"/>
      <c r="ES95" s="190"/>
      <c r="ET95" s="190"/>
      <c r="EU95" s="190"/>
      <c r="EV95" s="190"/>
      <c r="EW95" s="190"/>
      <c r="EX95" s="190"/>
      <c r="EY95" s="190"/>
      <c r="EZ95" s="190"/>
      <c r="FA95" s="190"/>
      <c r="FB95" s="190"/>
      <c r="FC95" s="190"/>
      <c r="FD95" s="190"/>
      <c r="FE95" s="190"/>
      <c r="FF95" s="190"/>
      <c r="FG95" s="190"/>
      <c r="FH95" s="190"/>
      <c r="FI95" s="190"/>
      <c r="FJ95" s="190"/>
      <c r="FK95" s="190"/>
      <c r="FL95" s="190"/>
      <c r="FM95" s="190"/>
      <c r="FN95" s="190"/>
      <c r="FO95" s="190"/>
      <c r="FP95" s="190"/>
      <c r="FQ95" s="190"/>
      <c r="FR95" s="190"/>
      <c r="FS95" s="190"/>
      <c r="FT95" s="190"/>
      <c r="FU95" s="190"/>
      <c r="FV95" s="190"/>
    </row>
    <row r="96" spans="1:178" s="220" customFormat="1">
      <c r="A96" s="190"/>
      <c r="B96" s="190"/>
      <c r="C96" s="218"/>
      <c r="D96" s="219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  <c r="EW96" s="190"/>
      <c r="EX96" s="190"/>
      <c r="EY96" s="190"/>
      <c r="EZ96" s="190"/>
      <c r="FA96" s="190"/>
      <c r="FB96" s="190"/>
      <c r="FC96" s="190"/>
      <c r="FD96" s="190"/>
      <c r="FE96" s="190"/>
      <c r="FF96" s="190"/>
      <c r="FG96" s="190"/>
      <c r="FH96" s="190"/>
      <c r="FI96" s="190"/>
      <c r="FJ96" s="190"/>
      <c r="FK96" s="190"/>
      <c r="FL96" s="190"/>
      <c r="FM96" s="190"/>
      <c r="FN96" s="190"/>
      <c r="FO96" s="190"/>
      <c r="FP96" s="190"/>
      <c r="FQ96" s="190"/>
      <c r="FR96" s="190"/>
      <c r="FS96" s="190"/>
      <c r="FT96" s="190"/>
      <c r="FU96" s="190"/>
      <c r="FV96" s="190"/>
    </row>
    <row r="97" spans="1:178" s="220" customFormat="1">
      <c r="A97" s="190"/>
      <c r="B97" s="190"/>
      <c r="C97" s="218"/>
      <c r="D97" s="219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  <c r="DY97" s="190"/>
      <c r="DZ97" s="190"/>
      <c r="EA97" s="190"/>
      <c r="EB97" s="190"/>
      <c r="EC97" s="190"/>
      <c r="ED97" s="190"/>
      <c r="EE97" s="190"/>
      <c r="EF97" s="190"/>
      <c r="EG97" s="190"/>
      <c r="EH97" s="190"/>
      <c r="EI97" s="190"/>
      <c r="EJ97" s="190"/>
      <c r="EK97" s="190"/>
      <c r="EL97" s="190"/>
      <c r="EM97" s="190"/>
      <c r="EN97" s="190"/>
      <c r="EO97" s="190"/>
      <c r="EP97" s="190"/>
      <c r="EQ97" s="190"/>
      <c r="ER97" s="190"/>
      <c r="ES97" s="190"/>
      <c r="ET97" s="190"/>
      <c r="EU97" s="190"/>
      <c r="EV97" s="190"/>
      <c r="EW97" s="190"/>
      <c r="EX97" s="190"/>
      <c r="EY97" s="190"/>
      <c r="EZ97" s="190"/>
      <c r="FA97" s="190"/>
      <c r="FB97" s="190"/>
      <c r="FC97" s="190"/>
      <c r="FD97" s="190"/>
      <c r="FE97" s="190"/>
      <c r="FF97" s="190"/>
      <c r="FG97" s="190"/>
      <c r="FH97" s="190"/>
      <c r="FI97" s="190"/>
      <c r="FJ97" s="190"/>
      <c r="FK97" s="190"/>
      <c r="FL97" s="190"/>
      <c r="FM97" s="190"/>
      <c r="FN97" s="190"/>
      <c r="FO97" s="190"/>
      <c r="FP97" s="190"/>
      <c r="FQ97" s="190"/>
      <c r="FR97" s="190"/>
      <c r="FS97" s="190"/>
      <c r="FT97" s="190"/>
      <c r="FU97" s="190"/>
      <c r="FV97" s="190"/>
    </row>
    <row r="98" spans="1:178" s="220" customFormat="1">
      <c r="A98" s="190"/>
      <c r="B98" s="190"/>
      <c r="C98" s="218"/>
      <c r="D98" s="219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  <c r="DY98" s="190"/>
      <c r="DZ98" s="190"/>
      <c r="EA98" s="190"/>
      <c r="EB98" s="190"/>
      <c r="EC98" s="190"/>
      <c r="ED98" s="190"/>
      <c r="EE98" s="190"/>
      <c r="EF98" s="190"/>
      <c r="EG98" s="190"/>
      <c r="EH98" s="190"/>
      <c r="EI98" s="190"/>
      <c r="EJ98" s="190"/>
      <c r="EK98" s="190"/>
      <c r="EL98" s="190"/>
      <c r="EM98" s="190"/>
      <c r="EN98" s="190"/>
      <c r="EO98" s="190"/>
      <c r="EP98" s="190"/>
      <c r="EQ98" s="190"/>
      <c r="ER98" s="190"/>
      <c r="ES98" s="190"/>
      <c r="ET98" s="190"/>
      <c r="EU98" s="190"/>
      <c r="EV98" s="190"/>
      <c r="EW98" s="190"/>
      <c r="EX98" s="190"/>
      <c r="EY98" s="190"/>
      <c r="EZ98" s="190"/>
      <c r="FA98" s="190"/>
      <c r="FB98" s="190"/>
      <c r="FC98" s="190"/>
      <c r="FD98" s="190"/>
      <c r="FE98" s="190"/>
      <c r="FF98" s="190"/>
      <c r="FG98" s="190"/>
      <c r="FH98" s="190"/>
      <c r="FI98" s="190"/>
      <c r="FJ98" s="190"/>
      <c r="FK98" s="190"/>
      <c r="FL98" s="190"/>
      <c r="FM98" s="190"/>
      <c r="FN98" s="190"/>
      <c r="FO98" s="190"/>
      <c r="FP98" s="190"/>
      <c r="FQ98" s="190"/>
      <c r="FR98" s="190"/>
      <c r="FS98" s="190"/>
      <c r="FT98" s="190"/>
      <c r="FU98" s="190"/>
      <c r="FV98" s="190"/>
    </row>
    <row r="99" spans="1:178" s="220" customFormat="1">
      <c r="A99" s="190"/>
      <c r="B99" s="190"/>
      <c r="C99" s="218"/>
      <c r="D99" s="219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  <c r="DY99" s="190"/>
      <c r="DZ99" s="190"/>
      <c r="EA99" s="190"/>
      <c r="EB99" s="190"/>
      <c r="EC99" s="190"/>
      <c r="ED99" s="190"/>
      <c r="EE99" s="190"/>
      <c r="EF99" s="190"/>
      <c r="EG99" s="190"/>
      <c r="EH99" s="190"/>
      <c r="EI99" s="190"/>
      <c r="EJ99" s="190"/>
      <c r="EK99" s="190"/>
      <c r="EL99" s="190"/>
      <c r="EM99" s="190"/>
      <c r="EN99" s="190"/>
      <c r="EO99" s="190"/>
      <c r="EP99" s="190"/>
      <c r="EQ99" s="190"/>
      <c r="ER99" s="190"/>
      <c r="ES99" s="190"/>
      <c r="ET99" s="190"/>
      <c r="EU99" s="190"/>
      <c r="EV99" s="190"/>
      <c r="EW99" s="190"/>
      <c r="EX99" s="190"/>
      <c r="EY99" s="190"/>
      <c r="EZ99" s="190"/>
      <c r="FA99" s="190"/>
      <c r="FB99" s="190"/>
      <c r="FC99" s="190"/>
      <c r="FD99" s="190"/>
      <c r="FE99" s="190"/>
      <c r="FF99" s="190"/>
      <c r="FG99" s="190"/>
      <c r="FH99" s="190"/>
      <c r="FI99" s="190"/>
      <c r="FJ99" s="190"/>
      <c r="FK99" s="190"/>
      <c r="FL99" s="190"/>
      <c r="FM99" s="190"/>
      <c r="FN99" s="190"/>
      <c r="FO99" s="190"/>
      <c r="FP99" s="190"/>
      <c r="FQ99" s="190"/>
      <c r="FR99" s="190"/>
      <c r="FS99" s="190"/>
      <c r="FT99" s="190"/>
      <c r="FU99" s="190"/>
      <c r="FV99" s="190"/>
    </row>
    <row r="100" spans="1:178" s="220" customFormat="1">
      <c r="A100" s="190"/>
      <c r="B100" s="190"/>
      <c r="C100" s="218"/>
      <c r="D100" s="219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90"/>
      <c r="DZ100" s="190"/>
      <c r="EA100" s="190"/>
      <c r="EB100" s="190"/>
      <c r="EC100" s="190"/>
      <c r="ED100" s="190"/>
      <c r="EE100" s="190"/>
      <c r="EF100" s="190"/>
      <c r="EG100" s="190"/>
      <c r="EH100" s="190"/>
      <c r="EI100" s="190"/>
      <c r="EJ100" s="190"/>
      <c r="EK100" s="190"/>
      <c r="EL100" s="190"/>
      <c r="EM100" s="190"/>
      <c r="EN100" s="190"/>
      <c r="EO100" s="190"/>
      <c r="EP100" s="190"/>
      <c r="EQ100" s="190"/>
      <c r="ER100" s="190"/>
      <c r="ES100" s="190"/>
      <c r="ET100" s="190"/>
      <c r="EU100" s="190"/>
      <c r="EV100" s="190"/>
      <c r="EW100" s="190"/>
      <c r="EX100" s="190"/>
      <c r="EY100" s="190"/>
      <c r="EZ100" s="190"/>
      <c r="FA100" s="190"/>
      <c r="FB100" s="190"/>
      <c r="FC100" s="190"/>
      <c r="FD100" s="190"/>
      <c r="FE100" s="190"/>
      <c r="FF100" s="190"/>
      <c r="FG100" s="190"/>
      <c r="FH100" s="190"/>
      <c r="FI100" s="190"/>
      <c r="FJ100" s="190"/>
      <c r="FK100" s="190"/>
      <c r="FL100" s="190"/>
      <c r="FM100" s="190"/>
      <c r="FN100" s="190"/>
      <c r="FO100" s="190"/>
      <c r="FP100" s="190"/>
      <c r="FQ100" s="190"/>
      <c r="FR100" s="190"/>
      <c r="FS100" s="190"/>
      <c r="FT100" s="190"/>
      <c r="FU100" s="190"/>
      <c r="FV100" s="190"/>
    </row>
    <row r="101" spans="1:178" s="220" customFormat="1">
      <c r="A101" s="190"/>
      <c r="B101" s="190"/>
      <c r="C101" s="218"/>
      <c r="D101" s="219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  <c r="DY101" s="190"/>
      <c r="DZ101" s="190"/>
      <c r="EA101" s="190"/>
      <c r="EB101" s="190"/>
      <c r="EC101" s="190"/>
      <c r="ED101" s="190"/>
      <c r="EE101" s="190"/>
      <c r="EF101" s="190"/>
      <c r="EG101" s="190"/>
      <c r="EH101" s="190"/>
      <c r="EI101" s="190"/>
      <c r="EJ101" s="190"/>
      <c r="EK101" s="190"/>
      <c r="EL101" s="190"/>
      <c r="EM101" s="190"/>
      <c r="EN101" s="190"/>
      <c r="EO101" s="190"/>
      <c r="EP101" s="190"/>
      <c r="EQ101" s="190"/>
      <c r="ER101" s="190"/>
      <c r="ES101" s="190"/>
      <c r="ET101" s="190"/>
      <c r="EU101" s="190"/>
      <c r="EV101" s="190"/>
      <c r="EW101" s="190"/>
      <c r="EX101" s="190"/>
      <c r="EY101" s="190"/>
      <c r="EZ101" s="190"/>
      <c r="FA101" s="190"/>
      <c r="FB101" s="190"/>
      <c r="FC101" s="190"/>
      <c r="FD101" s="190"/>
      <c r="FE101" s="190"/>
      <c r="FF101" s="190"/>
      <c r="FG101" s="190"/>
      <c r="FH101" s="190"/>
      <c r="FI101" s="190"/>
      <c r="FJ101" s="190"/>
      <c r="FK101" s="190"/>
      <c r="FL101" s="190"/>
      <c r="FM101" s="190"/>
      <c r="FN101" s="190"/>
      <c r="FO101" s="190"/>
      <c r="FP101" s="190"/>
      <c r="FQ101" s="190"/>
      <c r="FR101" s="190"/>
      <c r="FS101" s="190"/>
      <c r="FT101" s="190"/>
      <c r="FU101" s="190"/>
      <c r="FV101" s="190"/>
    </row>
    <row r="102" spans="1:178" s="220" customFormat="1">
      <c r="A102" s="190"/>
      <c r="B102" s="190"/>
      <c r="C102" s="218"/>
      <c r="D102" s="219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  <c r="DY102" s="190"/>
      <c r="DZ102" s="190"/>
      <c r="EA102" s="190"/>
      <c r="EB102" s="190"/>
      <c r="EC102" s="190"/>
      <c r="ED102" s="190"/>
      <c r="EE102" s="190"/>
      <c r="EF102" s="190"/>
      <c r="EG102" s="190"/>
      <c r="EH102" s="190"/>
      <c r="EI102" s="190"/>
      <c r="EJ102" s="190"/>
      <c r="EK102" s="190"/>
      <c r="EL102" s="190"/>
      <c r="EM102" s="190"/>
      <c r="EN102" s="190"/>
      <c r="EO102" s="190"/>
      <c r="EP102" s="190"/>
      <c r="EQ102" s="190"/>
      <c r="ER102" s="190"/>
      <c r="ES102" s="190"/>
      <c r="ET102" s="190"/>
      <c r="EU102" s="190"/>
      <c r="EV102" s="190"/>
      <c r="EW102" s="190"/>
      <c r="EX102" s="190"/>
      <c r="EY102" s="190"/>
      <c r="EZ102" s="190"/>
      <c r="FA102" s="190"/>
      <c r="FB102" s="190"/>
      <c r="FC102" s="190"/>
      <c r="FD102" s="190"/>
      <c r="FE102" s="190"/>
      <c r="FF102" s="190"/>
      <c r="FG102" s="190"/>
      <c r="FH102" s="190"/>
      <c r="FI102" s="190"/>
      <c r="FJ102" s="190"/>
      <c r="FK102" s="190"/>
      <c r="FL102" s="190"/>
      <c r="FM102" s="190"/>
      <c r="FN102" s="190"/>
      <c r="FO102" s="190"/>
      <c r="FP102" s="190"/>
      <c r="FQ102" s="190"/>
      <c r="FR102" s="190"/>
      <c r="FS102" s="190"/>
      <c r="FT102" s="190"/>
      <c r="FU102" s="190"/>
      <c r="FV102" s="190"/>
    </row>
    <row r="103" spans="1:178" s="220" customFormat="1">
      <c r="A103" s="190"/>
      <c r="B103" s="190"/>
      <c r="C103" s="218"/>
      <c r="D103" s="219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  <c r="EO103" s="190"/>
      <c r="EP103" s="190"/>
      <c r="EQ103" s="190"/>
      <c r="ER103" s="190"/>
      <c r="ES103" s="190"/>
      <c r="ET103" s="190"/>
      <c r="EU103" s="190"/>
      <c r="EV103" s="190"/>
      <c r="EW103" s="190"/>
      <c r="EX103" s="190"/>
      <c r="EY103" s="190"/>
      <c r="EZ103" s="190"/>
      <c r="FA103" s="190"/>
      <c r="FB103" s="190"/>
      <c r="FC103" s="190"/>
      <c r="FD103" s="190"/>
      <c r="FE103" s="190"/>
      <c r="FF103" s="190"/>
      <c r="FG103" s="190"/>
      <c r="FH103" s="190"/>
      <c r="FI103" s="190"/>
      <c r="FJ103" s="190"/>
      <c r="FK103" s="190"/>
      <c r="FL103" s="190"/>
      <c r="FM103" s="190"/>
      <c r="FN103" s="190"/>
      <c r="FO103" s="190"/>
      <c r="FP103" s="190"/>
      <c r="FQ103" s="190"/>
      <c r="FR103" s="190"/>
      <c r="FS103" s="190"/>
      <c r="FT103" s="190"/>
      <c r="FU103" s="190"/>
      <c r="FV103" s="190"/>
    </row>
    <row r="104" spans="1:178" s="220" customFormat="1">
      <c r="A104" s="190"/>
      <c r="B104" s="190"/>
      <c r="C104" s="218"/>
      <c r="D104" s="219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</row>
    <row r="105" spans="1:178" s="220" customFormat="1">
      <c r="A105" s="190"/>
      <c r="B105" s="190"/>
      <c r="C105" s="218"/>
      <c r="D105" s="219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  <c r="DY105" s="190"/>
      <c r="DZ105" s="190"/>
      <c r="EA105" s="190"/>
      <c r="EB105" s="190"/>
      <c r="EC105" s="190"/>
      <c r="ED105" s="190"/>
      <c r="EE105" s="190"/>
      <c r="EF105" s="190"/>
      <c r="EG105" s="190"/>
      <c r="EH105" s="190"/>
      <c r="EI105" s="190"/>
      <c r="EJ105" s="190"/>
      <c r="EK105" s="190"/>
      <c r="EL105" s="190"/>
      <c r="EM105" s="190"/>
      <c r="EN105" s="190"/>
      <c r="EO105" s="190"/>
      <c r="EP105" s="190"/>
      <c r="EQ105" s="190"/>
      <c r="ER105" s="190"/>
      <c r="ES105" s="190"/>
      <c r="ET105" s="190"/>
      <c r="EU105" s="190"/>
      <c r="EV105" s="190"/>
      <c r="EW105" s="190"/>
      <c r="EX105" s="190"/>
      <c r="EY105" s="190"/>
      <c r="EZ105" s="190"/>
      <c r="FA105" s="190"/>
      <c r="FB105" s="190"/>
      <c r="FC105" s="190"/>
      <c r="FD105" s="190"/>
      <c r="FE105" s="190"/>
      <c r="FF105" s="190"/>
      <c r="FG105" s="190"/>
      <c r="FH105" s="190"/>
      <c r="FI105" s="190"/>
      <c r="FJ105" s="190"/>
      <c r="FK105" s="190"/>
      <c r="FL105" s="190"/>
      <c r="FM105" s="190"/>
      <c r="FN105" s="190"/>
      <c r="FO105" s="190"/>
      <c r="FP105" s="190"/>
      <c r="FQ105" s="190"/>
      <c r="FR105" s="190"/>
      <c r="FS105" s="190"/>
      <c r="FT105" s="190"/>
      <c r="FU105" s="190"/>
      <c r="FV105" s="190"/>
    </row>
    <row r="106" spans="1:178" s="220" customFormat="1">
      <c r="A106" s="190"/>
      <c r="B106" s="190"/>
      <c r="C106" s="218"/>
      <c r="D106" s="219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  <c r="DY106" s="190"/>
      <c r="DZ106" s="190"/>
      <c r="EA106" s="190"/>
      <c r="EB106" s="190"/>
      <c r="EC106" s="190"/>
      <c r="ED106" s="190"/>
      <c r="EE106" s="190"/>
      <c r="EF106" s="190"/>
      <c r="EG106" s="190"/>
      <c r="EH106" s="190"/>
      <c r="EI106" s="190"/>
      <c r="EJ106" s="190"/>
      <c r="EK106" s="190"/>
      <c r="EL106" s="190"/>
      <c r="EM106" s="190"/>
      <c r="EN106" s="190"/>
      <c r="EO106" s="190"/>
      <c r="EP106" s="190"/>
      <c r="EQ106" s="190"/>
      <c r="ER106" s="190"/>
      <c r="ES106" s="190"/>
      <c r="ET106" s="190"/>
      <c r="EU106" s="190"/>
      <c r="EV106" s="190"/>
      <c r="EW106" s="190"/>
      <c r="EX106" s="190"/>
      <c r="EY106" s="190"/>
      <c r="EZ106" s="190"/>
      <c r="FA106" s="190"/>
      <c r="FB106" s="190"/>
      <c r="FC106" s="190"/>
      <c r="FD106" s="190"/>
      <c r="FE106" s="190"/>
      <c r="FF106" s="190"/>
      <c r="FG106" s="190"/>
      <c r="FH106" s="190"/>
      <c r="FI106" s="190"/>
      <c r="FJ106" s="190"/>
      <c r="FK106" s="190"/>
      <c r="FL106" s="190"/>
      <c r="FM106" s="190"/>
      <c r="FN106" s="190"/>
      <c r="FO106" s="190"/>
      <c r="FP106" s="190"/>
      <c r="FQ106" s="190"/>
      <c r="FR106" s="190"/>
      <c r="FS106" s="190"/>
      <c r="FT106" s="190"/>
      <c r="FU106" s="190"/>
      <c r="FV106" s="190"/>
    </row>
    <row r="107" spans="1:178" s="220" customFormat="1">
      <c r="A107" s="190"/>
      <c r="B107" s="190"/>
      <c r="C107" s="218"/>
      <c r="D107" s="219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  <c r="EO107" s="190"/>
      <c r="EP107" s="190"/>
      <c r="EQ107" s="190"/>
      <c r="ER107" s="190"/>
      <c r="ES107" s="190"/>
      <c r="ET107" s="190"/>
      <c r="EU107" s="190"/>
      <c r="EV107" s="190"/>
      <c r="EW107" s="190"/>
      <c r="EX107" s="190"/>
      <c r="EY107" s="190"/>
      <c r="EZ107" s="190"/>
      <c r="FA107" s="190"/>
      <c r="FB107" s="190"/>
      <c r="FC107" s="190"/>
      <c r="FD107" s="190"/>
      <c r="FE107" s="190"/>
      <c r="FF107" s="190"/>
      <c r="FG107" s="190"/>
      <c r="FH107" s="190"/>
      <c r="FI107" s="190"/>
      <c r="FJ107" s="190"/>
      <c r="FK107" s="190"/>
      <c r="FL107" s="190"/>
      <c r="FM107" s="190"/>
      <c r="FN107" s="190"/>
      <c r="FO107" s="190"/>
      <c r="FP107" s="190"/>
      <c r="FQ107" s="190"/>
      <c r="FR107" s="190"/>
      <c r="FS107" s="190"/>
      <c r="FT107" s="190"/>
      <c r="FU107" s="190"/>
      <c r="FV107" s="190"/>
    </row>
    <row r="108" spans="1:178" s="220" customFormat="1">
      <c r="A108" s="190"/>
      <c r="B108" s="190"/>
      <c r="C108" s="218"/>
      <c r="D108" s="219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  <c r="DY108" s="190"/>
      <c r="DZ108" s="190"/>
      <c r="EA108" s="190"/>
      <c r="EB108" s="190"/>
      <c r="EC108" s="190"/>
      <c r="ED108" s="190"/>
      <c r="EE108" s="190"/>
      <c r="EF108" s="190"/>
      <c r="EG108" s="190"/>
      <c r="EH108" s="190"/>
      <c r="EI108" s="190"/>
      <c r="EJ108" s="190"/>
      <c r="EK108" s="190"/>
      <c r="EL108" s="190"/>
      <c r="EM108" s="190"/>
      <c r="EN108" s="190"/>
      <c r="EO108" s="190"/>
      <c r="EP108" s="190"/>
      <c r="EQ108" s="190"/>
      <c r="ER108" s="190"/>
      <c r="ES108" s="190"/>
      <c r="ET108" s="190"/>
      <c r="EU108" s="190"/>
      <c r="EV108" s="190"/>
      <c r="EW108" s="190"/>
      <c r="EX108" s="190"/>
      <c r="EY108" s="190"/>
      <c r="EZ108" s="190"/>
      <c r="FA108" s="190"/>
      <c r="FB108" s="190"/>
      <c r="FC108" s="190"/>
      <c r="FD108" s="190"/>
      <c r="FE108" s="190"/>
      <c r="FF108" s="190"/>
      <c r="FG108" s="190"/>
      <c r="FH108" s="190"/>
      <c r="FI108" s="190"/>
      <c r="FJ108" s="190"/>
      <c r="FK108" s="190"/>
      <c r="FL108" s="190"/>
      <c r="FM108" s="190"/>
      <c r="FN108" s="190"/>
      <c r="FO108" s="190"/>
      <c r="FP108" s="190"/>
      <c r="FQ108" s="190"/>
      <c r="FR108" s="190"/>
      <c r="FS108" s="190"/>
      <c r="FT108" s="190"/>
      <c r="FU108" s="190"/>
      <c r="FV108" s="190"/>
    </row>
    <row r="109" spans="1:178" s="220" customFormat="1">
      <c r="A109" s="190"/>
      <c r="B109" s="190"/>
      <c r="C109" s="218"/>
      <c r="D109" s="219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  <c r="DY109" s="190"/>
      <c r="DZ109" s="190"/>
      <c r="EA109" s="190"/>
      <c r="EB109" s="190"/>
      <c r="EC109" s="190"/>
      <c r="ED109" s="190"/>
      <c r="EE109" s="190"/>
      <c r="EF109" s="190"/>
      <c r="EG109" s="190"/>
      <c r="EH109" s="190"/>
      <c r="EI109" s="190"/>
      <c r="EJ109" s="190"/>
      <c r="EK109" s="190"/>
      <c r="EL109" s="190"/>
      <c r="EM109" s="190"/>
      <c r="EN109" s="190"/>
      <c r="EO109" s="190"/>
      <c r="EP109" s="190"/>
      <c r="EQ109" s="190"/>
      <c r="ER109" s="190"/>
      <c r="ES109" s="190"/>
      <c r="ET109" s="190"/>
      <c r="EU109" s="190"/>
      <c r="EV109" s="190"/>
      <c r="EW109" s="190"/>
      <c r="EX109" s="190"/>
      <c r="EY109" s="190"/>
      <c r="EZ109" s="190"/>
      <c r="FA109" s="190"/>
      <c r="FB109" s="190"/>
      <c r="FC109" s="190"/>
      <c r="FD109" s="190"/>
      <c r="FE109" s="190"/>
      <c r="FF109" s="190"/>
      <c r="FG109" s="190"/>
      <c r="FH109" s="190"/>
      <c r="FI109" s="190"/>
      <c r="FJ109" s="190"/>
      <c r="FK109" s="190"/>
      <c r="FL109" s="190"/>
      <c r="FM109" s="190"/>
      <c r="FN109" s="190"/>
      <c r="FO109" s="190"/>
      <c r="FP109" s="190"/>
      <c r="FQ109" s="190"/>
      <c r="FR109" s="190"/>
      <c r="FS109" s="190"/>
      <c r="FT109" s="190"/>
      <c r="FU109" s="190"/>
      <c r="FV109" s="190"/>
    </row>
    <row r="110" spans="1:178" s="220" customFormat="1">
      <c r="A110" s="190"/>
      <c r="B110" s="190"/>
      <c r="C110" s="218"/>
      <c r="D110" s="219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0"/>
      <c r="DX110" s="190"/>
      <c r="DY110" s="190"/>
      <c r="DZ110" s="190"/>
      <c r="EA110" s="190"/>
      <c r="EB110" s="190"/>
      <c r="EC110" s="190"/>
      <c r="ED110" s="190"/>
      <c r="EE110" s="190"/>
      <c r="EF110" s="190"/>
      <c r="EG110" s="190"/>
      <c r="EH110" s="190"/>
      <c r="EI110" s="190"/>
      <c r="EJ110" s="190"/>
      <c r="EK110" s="190"/>
      <c r="EL110" s="190"/>
      <c r="EM110" s="190"/>
      <c r="EN110" s="190"/>
      <c r="EO110" s="190"/>
      <c r="EP110" s="190"/>
      <c r="EQ110" s="190"/>
      <c r="ER110" s="190"/>
      <c r="ES110" s="190"/>
      <c r="ET110" s="190"/>
      <c r="EU110" s="190"/>
      <c r="EV110" s="190"/>
      <c r="EW110" s="190"/>
      <c r="EX110" s="190"/>
      <c r="EY110" s="190"/>
      <c r="EZ110" s="190"/>
      <c r="FA110" s="190"/>
      <c r="FB110" s="190"/>
      <c r="FC110" s="190"/>
      <c r="FD110" s="190"/>
      <c r="FE110" s="190"/>
      <c r="FF110" s="190"/>
      <c r="FG110" s="190"/>
      <c r="FH110" s="190"/>
      <c r="FI110" s="190"/>
      <c r="FJ110" s="190"/>
      <c r="FK110" s="190"/>
      <c r="FL110" s="190"/>
      <c r="FM110" s="190"/>
      <c r="FN110" s="190"/>
      <c r="FO110" s="190"/>
      <c r="FP110" s="190"/>
      <c r="FQ110" s="190"/>
      <c r="FR110" s="190"/>
      <c r="FS110" s="190"/>
      <c r="FT110" s="190"/>
      <c r="FU110" s="190"/>
      <c r="FV110" s="190"/>
    </row>
    <row r="111" spans="1:178" s="220" customFormat="1">
      <c r="A111" s="190"/>
      <c r="B111" s="190"/>
      <c r="C111" s="218"/>
      <c r="D111" s="219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0"/>
      <c r="DX111" s="190"/>
      <c r="DY111" s="190"/>
      <c r="DZ111" s="190"/>
      <c r="EA111" s="190"/>
      <c r="EB111" s="190"/>
      <c r="EC111" s="190"/>
      <c r="ED111" s="190"/>
      <c r="EE111" s="190"/>
      <c r="EF111" s="190"/>
      <c r="EG111" s="190"/>
      <c r="EH111" s="190"/>
      <c r="EI111" s="190"/>
      <c r="EJ111" s="190"/>
      <c r="EK111" s="190"/>
      <c r="EL111" s="190"/>
      <c r="EM111" s="190"/>
      <c r="EN111" s="190"/>
      <c r="EO111" s="190"/>
      <c r="EP111" s="190"/>
      <c r="EQ111" s="190"/>
      <c r="ER111" s="190"/>
      <c r="ES111" s="190"/>
      <c r="ET111" s="190"/>
      <c r="EU111" s="190"/>
      <c r="EV111" s="190"/>
      <c r="EW111" s="190"/>
      <c r="EX111" s="190"/>
      <c r="EY111" s="190"/>
      <c r="EZ111" s="190"/>
      <c r="FA111" s="190"/>
      <c r="FB111" s="190"/>
      <c r="FC111" s="190"/>
      <c r="FD111" s="190"/>
      <c r="FE111" s="190"/>
      <c r="FF111" s="190"/>
      <c r="FG111" s="190"/>
      <c r="FH111" s="190"/>
      <c r="FI111" s="190"/>
      <c r="FJ111" s="190"/>
      <c r="FK111" s="190"/>
      <c r="FL111" s="190"/>
      <c r="FM111" s="190"/>
      <c r="FN111" s="190"/>
      <c r="FO111" s="190"/>
      <c r="FP111" s="190"/>
      <c r="FQ111" s="190"/>
      <c r="FR111" s="190"/>
      <c r="FS111" s="190"/>
      <c r="FT111" s="190"/>
      <c r="FU111" s="190"/>
      <c r="FV111" s="190"/>
    </row>
    <row r="112" spans="1:178" s="220" customFormat="1">
      <c r="A112" s="190"/>
      <c r="B112" s="190"/>
      <c r="C112" s="218"/>
      <c r="D112" s="219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0"/>
      <c r="DX112" s="190"/>
      <c r="DY112" s="190"/>
      <c r="DZ112" s="190"/>
      <c r="EA112" s="190"/>
      <c r="EB112" s="190"/>
      <c r="EC112" s="190"/>
      <c r="ED112" s="190"/>
      <c r="EE112" s="190"/>
      <c r="EF112" s="190"/>
      <c r="EG112" s="190"/>
      <c r="EH112" s="190"/>
      <c r="EI112" s="190"/>
      <c r="EJ112" s="190"/>
      <c r="EK112" s="190"/>
      <c r="EL112" s="190"/>
      <c r="EM112" s="190"/>
      <c r="EN112" s="190"/>
      <c r="EO112" s="190"/>
      <c r="EP112" s="190"/>
      <c r="EQ112" s="190"/>
      <c r="ER112" s="190"/>
      <c r="ES112" s="190"/>
      <c r="ET112" s="190"/>
      <c r="EU112" s="190"/>
      <c r="EV112" s="190"/>
      <c r="EW112" s="190"/>
      <c r="EX112" s="190"/>
      <c r="EY112" s="190"/>
      <c r="EZ112" s="190"/>
      <c r="FA112" s="190"/>
      <c r="FB112" s="190"/>
      <c r="FC112" s="190"/>
      <c r="FD112" s="190"/>
      <c r="FE112" s="190"/>
      <c r="FF112" s="190"/>
      <c r="FG112" s="190"/>
      <c r="FH112" s="190"/>
      <c r="FI112" s="190"/>
      <c r="FJ112" s="190"/>
      <c r="FK112" s="190"/>
      <c r="FL112" s="190"/>
      <c r="FM112" s="190"/>
      <c r="FN112" s="190"/>
      <c r="FO112" s="190"/>
      <c r="FP112" s="190"/>
      <c r="FQ112" s="190"/>
      <c r="FR112" s="190"/>
      <c r="FS112" s="190"/>
      <c r="FT112" s="190"/>
      <c r="FU112" s="190"/>
      <c r="FV112" s="190"/>
    </row>
    <row r="113" spans="1:178" s="220" customFormat="1">
      <c r="A113" s="190"/>
      <c r="B113" s="190"/>
      <c r="C113" s="218"/>
      <c r="D113" s="219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0"/>
      <c r="DX113" s="190"/>
      <c r="DY113" s="190"/>
      <c r="DZ113" s="190"/>
      <c r="EA113" s="190"/>
      <c r="EB113" s="190"/>
      <c r="EC113" s="190"/>
      <c r="ED113" s="190"/>
      <c r="EE113" s="190"/>
      <c r="EF113" s="190"/>
      <c r="EG113" s="190"/>
      <c r="EH113" s="190"/>
      <c r="EI113" s="190"/>
      <c r="EJ113" s="190"/>
      <c r="EK113" s="190"/>
      <c r="EL113" s="190"/>
      <c r="EM113" s="190"/>
      <c r="EN113" s="190"/>
      <c r="EO113" s="190"/>
      <c r="EP113" s="190"/>
      <c r="EQ113" s="190"/>
      <c r="ER113" s="190"/>
      <c r="ES113" s="190"/>
      <c r="ET113" s="190"/>
      <c r="EU113" s="190"/>
      <c r="EV113" s="190"/>
      <c r="EW113" s="190"/>
      <c r="EX113" s="190"/>
      <c r="EY113" s="190"/>
      <c r="EZ113" s="190"/>
      <c r="FA113" s="190"/>
      <c r="FB113" s="190"/>
      <c r="FC113" s="190"/>
      <c r="FD113" s="190"/>
      <c r="FE113" s="190"/>
      <c r="FF113" s="190"/>
      <c r="FG113" s="190"/>
      <c r="FH113" s="190"/>
      <c r="FI113" s="190"/>
      <c r="FJ113" s="190"/>
      <c r="FK113" s="190"/>
      <c r="FL113" s="190"/>
      <c r="FM113" s="190"/>
      <c r="FN113" s="190"/>
      <c r="FO113" s="190"/>
      <c r="FP113" s="190"/>
      <c r="FQ113" s="190"/>
      <c r="FR113" s="190"/>
      <c r="FS113" s="190"/>
      <c r="FT113" s="190"/>
      <c r="FU113" s="190"/>
      <c r="FV113" s="190"/>
    </row>
    <row r="114" spans="1:178" s="220" customFormat="1">
      <c r="A114" s="190"/>
      <c r="B114" s="190"/>
      <c r="C114" s="218"/>
      <c r="D114" s="219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0"/>
      <c r="DX114" s="190"/>
      <c r="DY114" s="190"/>
      <c r="DZ114" s="190"/>
      <c r="EA114" s="190"/>
      <c r="EB114" s="190"/>
      <c r="EC114" s="190"/>
      <c r="ED114" s="190"/>
      <c r="EE114" s="190"/>
      <c r="EF114" s="190"/>
      <c r="EG114" s="190"/>
      <c r="EH114" s="190"/>
      <c r="EI114" s="190"/>
      <c r="EJ114" s="190"/>
      <c r="EK114" s="190"/>
      <c r="EL114" s="190"/>
      <c r="EM114" s="190"/>
      <c r="EN114" s="190"/>
      <c r="EO114" s="190"/>
      <c r="EP114" s="190"/>
      <c r="EQ114" s="190"/>
      <c r="ER114" s="190"/>
      <c r="ES114" s="190"/>
      <c r="ET114" s="190"/>
      <c r="EU114" s="190"/>
      <c r="EV114" s="190"/>
      <c r="EW114" s="190"/>
      <c r="EX114" s="190"/>
      <c r="EY114" s="190"/>
      <c r="EZ114" s="190"/>
      <c r="FA114" s="190"/>
      <c r="FB114" s="190"/>
      <c r="FC114" s="190"/>
      <c r="FD114" s="190"/>
      <c r="FE114" s="190"/>
      <c r="FF114" s="190"/>
      <c r="FG114" s="190"/>
      <c r="FH114" s="190"/>
      <c r="FI114" s="190"/>
      <c r="FJ114" s="190"/>
      <c r="FK114" s="190"/>
      <c r="FL114" s="190"/>
      <c r="FM114" s="190"/>
      <c r="FN114" s="190"/>
      <c r="FO114" s="190"/>
      <c r="FP114" s="190"/>
      <c r="FQ114" s="190"/>
      <c r="FR114" s="190"/>
      <c r="FS114" s="190"/>
      <c r="FT114" s="190"/>
      <c r="FU114" s="190"/>
      <c r="FV114" s="190"/>
    </row>
    <row r="115" spans="1:178" s="220" customFormat="1">
      <c r="A115" s="190"/>
      <c r="B115" s="190"/>
      <c r="C115" s="218"/>
      <c r="D115" s="219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0"/>
      <c r="DX115" s="190"/>
      <c r="DY115" s="190"/>
      <c r="DZ115" s="190"/>
      <c r="EA115" s="190"/>
      <c r="EB115" s="190"/>
      <c r="EC115" s="190"/>
      <c r="ED115" s="190"/>
      <c r="EE115" s="190"/>
      <c r="EF115" s="190"/>
      <c r="EG115" s="190"/>
      <c r="EH115" s="190"/>
      <c r="EI115" s="190"/>
      <c r="EJ115" s="190"/>
      <c r="EK115" s="190"/>
      <c r="EL115" s="190"/>
      <c r="EM115" s="190"/>
      <c r="EN115" s="190"/>
      <c r="EO115" s="190"/>
      <c r="EP115" s="190"/>
      <c r="EQ115" s="190"/>
      <c r="ER115" s="190"/>
      <c r="ES115" s="190"/>
      <c r="ET115" s="190"/>
      <c r="EU115" s="190"/>
      <c r="EV115" s="190"/>
      <c r="EW115" s="190"/>
      <c r="EX115" s="190"/>
      <c r="EY115" s="190"/>
      <c r="EZ115" s="190"/>
      <c r="FA115" s="190"/>
      <c r="FB115" s="190"/>
      <c r="FC115" s="190"/>
      <c r="FD115" s="190"/>
      <c r="FE115" s="190"/>
      <c r="FF115" s="190"/>
      <c r="FG115" s="190"/>
      <c r="FH115" s="190"/>
      <c r="FI115" s="190"/>
      <c r="FJ115" s="190"/>
      <c r="FK115" s="190"/>
      <c r="FL115" s="190"/>
      <c r="FM115" s="190"/>
      <c r="FN115" s="190"/>
      <c r="FO115" s="190"/>
      <c r="FP115" s="190"/>
      <c r="FQ115" s="190"/>
      <c r="FR115" s="190"/>
      <c r="FS115" s="190"/>
      <c r="FT115" s="190"/>
      <c r="FU115" s="190"/>
      <c r="FV115" s="190"/>
    </row>
    <row r="116" spans="1:178" s="220" customFormat="1">
      <c r="A116" s="190"/>
      <c r="B116" s="190"/>
      <c r="C116" s="218"/>
      <c r="D116" s="219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0"/>
      <c r="BW116" s="190"/>
      <c r="BX116" s="190"/>
      <c r="BY116" s="190"/>
      <c r="BZ116" s="190"/>
      <c r="CA116" s="190"/>
      <c r="CB116" s="190"/>
      <c r="CC116" s="190"/>
      <c r="CD116" s="190"/>
      <c r="CE116" s="190"/>
      <c r="CF116" s="190"/>
      <c r="CG116" s="190"/>
      <c r="CH116" s="190"/>
      <c r="CI116" s="190"/>
      <c r="CJ116" s="190"/>
      <c r="CK116" s="190"/>
      <c r="CL116" s="190"/>
      <c r="CM116" s="190"/>
      <c r="CN116" s="190"/>
      <c r="CO116" s="190"/>
      <c r="CP116" s="190"/>
      <c r="CQ116" s="190"/>
      <c r="CR116" s="190"/>
      <c r="CS116" s="190"/>
      <c r="CT116" s="190"/>
      <c r="CU116" s="190"/>
      <c r="CV116" s="190"/>
      <c r="CW116" s="190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90"/>
      <c r="DW116" s="190"/>
      <c r="DX116" s="190"/>
      <c r="DY116" s="190"/>
      <c r="DZ116" s="190"/>
      <c r="EA116" s="190"/>
      <c r="EB116" s="190"/>
      <c r="EC116" s="190"/>
      <c r="ED116" s="190"/>
      <c r="EE116" s="190"/>
      <c r="EF116" s="190"/>
      <c r="EG116" s="190"/>
      <c r="EH116" s="190"/>
      <c r="EI116" s="190"/>
      <c r="EJ116" s="190"/>
      <c r="EK116" s="190"/>
      <c r="EL116" s="190"/>
      <c r="EM116" s="190"/>
      <c r="EN116" s="190"/>
      <c r="EO116" s="190"/>
      <c r="EP116" s="190"/>
      <c r="EQ116" s="190"/>
      <c r="ER116" s="190"/>
      <c r="ES116" s="190"/>
      <c r="ET116" s="190"/>
      <c r="EU116" s="190"/>
      <c r="EV116" s="190"/>
      <c r="EW116" s="190"/>
      <c r="EX116" s="190"/>
      <c r="EY116" s="190"/>
      <c r="EZ116" s="190"/>
      <c r="FA116" s="190"/>
      <c r="FB116" s="190"/>
      <c r="FC116" s="190"/>
      <c r="FD116" s="190"/>
      <c r="FE116" s="190"/>
      <c r="FF116" s="190"/>
      <c r="FG116" s="190"/>
      <c r="FH116" s="190"/>
      <c r="FI116" s="190"/>
      <c r="FJ116" s="190"/>
      <c r="FK116" s="190"/>
      <c r="FL116" s="190"/>
      <c r="FM116" s="190"/>
      <c r="FN116" s="190"/>
      <c r="FO116" s="190"/>
      <c r="FP116" s="190"/>
      <c r="FQ116" s="190"/>
      <c r="FR116" s="190"/>
      <c r="FS116" s="190"/>
      <c r="FT116" s="190"/>
      <c r="FU116" s="190"/>
      <c r="FV116" s="190"/>
    </row>
    <row r="117" spans="1:178" s="220" customFormat="1">
      <c r="A117" s="190"/>
      <c r="B117" s="190"/>
      <c r="C117" s="218"/>
      <c r="D117" s="219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0"/>
      <c r="DX117" s="190"/>
      <c r="DY117" s="190"/>
      <c r="DZ117" s="190"/>
      <c r="EA117" s="190"/>
      <c r="EB117" s="190"/>
      <c r="EC117" s="190"/>
      <c r="ED117" s="190"/>
      <c r="EE117" s="190"/>
      <c r="EF117" s="190"/>
      <c r="EG117" s="190"/>
      <c r="EH117" s="190"/>
      <c r="EI117" s="190"/>
      <c r="EJ117" s="190"/>
      <c r="EK117" s="190"/>
      <c r="EL117" s="190"/>
      <c r="EM117" s="190"/>
      <c r="EN117" s="190"/>
      <c r="EO117" s="190"/>
      <c r="EP117" s="190"/>
      <c r="EQ117" s="190"/>
      <c r="ER117" s="190"/>
      <c r="ES117" s="190"/>
      <c r="ET117" s="190"/>
      <c r="EU117" s="190"/>
      <c r="EV117" s="190"/>
      <c r="EW117" s="190"/>
      <c r="EX117" s="190"/>
      <c r="EY117" s="190"/>
      <c r="EZ117" s="190"/>
      <c r="FA117" s="190"/>
      <c r="FB117" s="190"/>
      <c r="FC117" s="190"/>
      <c r="FD117" s="190"/>
      <c r="FE117" s="190"/>
      <c r="FF117" s="190"/>
      <c r="FG117" s="190"/>
      <c r="FH117" s="190"/>
      <c r="FI117" s="190"/>
      <c r="FJ117" s="190"/>
      <c r="FK117" s="190"/>
      <c r="FL117" s="190"/>
      <c r="FM117" s="190"/>
      <c r="FN117" s="190"/>
      <c r="FO117" s="190"/>
      <c r="FP117" s="190"/>
      <c r="FQ117" s="190"/>
      <c r="FR117" s="190"/>
      <c r="FS117" s="190"/>
      <c r="FT117" s="190"/>
      <c r="FU117" s="190"/>
      <c r="FV117" s="190"/>
    </row>
    <row r="118" spans="1:178" s="220" customFormat="1">
      <c r="A118" s="190"/>
      <c r="B118" s="190"/>
      <c r="C118" s="218"/>
      <c r="D118" s="219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0"/>
      <c r="DX118" s="190"/>
      <c r="DY118" s="190"/>
      <c r="DZ118" s="190"/>
      <c r="EA118" s="190"/>
      <c r="EB118" s="190"/>
      <c r="EC118" s="190"/>
      <c r="ED118" s="190"/>
      <c r="EE118" s="190"/>
      <c r="EF118" s="190"/>
      <c r="EG118" s="190"/>
      <c r="EH118" s="190"/>
      <c r="EI118" s="190"/>
      <c r="EJ118" s="190"/>
      <c r="EK118" s="190"/>
      <c r="EL118" s="190"/>
      <c r="EM118" s="190"/>
      <c r="EN118" s="190"/>
      <c r="EO118" s="190"/>
      <c r="EP118" s="190"/>
      <c r="EQ118" s="190"/>
      <c r="ER118" s="190"/>
      <c r="ES118" s="190"/>
      <c r="ET118" s="190"/>
      <c r="EU118" s="190"/>
      <c r="EV118" s="190"/>
      <c r="EW118" s="190"/>
      <c r="EX118" s="190"/>
      <c r="EY118" s="190"/>
      <c r="EZ118" s="190"/>
      <c r="FA118" s="190"/>
      <c r="FB118" s="190"/>
      <c r="FC118" s="190"/>
      <c r="FD118" s="190"/>
      <c r="FE118" s="190"/>
      <c r="FF118" s="190"/>
      <c r="FG118" s="190"/>
      <c r="FH118" s="190"/>
      <c r="FI118" s="190"/>
      <c r="FJ118" s="190"/>
      <c r="FK118" s="190"/>
      <c r="FL118" s="190"/>
      <c r="FM118" s="190"/>
      <c r="FN118" s="190"/>
      <c r="FO118" s="190"/>
      <c r="FP118" s="190"/>
      <c r="FQ118" s="190"/>
      <c r="FR118" s="190"/>
      <c r="FS118" s="190"/>
      <c r="FT118" s="190"/>
      <c r="FU118" s="190"/>
      <c r="FV118" s="190"/>
    </row>
    <row r="119" spans="1:178" s="220" customFormat="1">
      <c r="A119" s="190"/>
      <c r="B119" s="190"/>
      <c r="C119" s="218"/>
      <c r="D119" s="219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  <c r="DY119" s="190"/>
      <c r="DZ119" s="190"/>
      <c r="EA119" s="190"/>
      <c r="EB119" s="190"/>
      <c r="EC119" s="190"/>
      <c r="ED119" s="190"/>
      <c r="EE119" s="190"/>
      <c r="EF119" s="190"/>
      <c r="EG119" s="190"/>
      <c r="EH119" s="190"/>
      <c r="EI119" s="190"/>
      <c r="EJ119" s="190"/>
      <c r="EK119" s="190"/>
      <c r="EL119" s="190"/>
      <c r="EM119" s="190"/>
      <c r="EN119" s="190"/>
      <c r="EO119" s="190"/>
      <c r="EP119" s="190"/>
      <c r="EQ119" s="190"/>
      <c r="ER119" s="190"/>
      <c r="ES119" s="190"/>
      <c r="ET119" s="190"/>
      <c r="EU119" s="190"/>
      <c r="EV119" s="190"/>
      <c r="EW119" s="190"/>
      <c r="EX119" s="190"/>
      <c r="EY119" s="190"/>
      <c r="EZ119" s="190"/>
      <c r="FA119" s="190"/>
      <c r="FB119" s="190"/>
      <c r="FC119" s="190"/>
      <c r="FD119" s="190"/>
      <c r="FE119" s="190"/>
      <c r="FF119" s="190"/>
      <c r="FG119" s="190"/>
      <c r="FH119" s="190"/>
      <c r="FI119" s="190"/>
      <c r="FJ119" s="190"/>
      <c r="FK119" s="190"/>
      <c r="FL119" s="190"/>
      <c r="FM119" s="190"/>
      <c r="FN119" s="190"/>
      <c r="FO119" s="190"/>
      <c r="FP119" s="190"/>
      <c r="FQ119" s="190"/>
      <c r="FR119" s="190"/>
      <c r="FS119" s="190"/>
      <c r="FT119" s="190"/>
      <c r="FU119" s="190"/>
      <c r="FV119" s="190"/>
    </row>
    <row r="120" spans="1:178" s="220" customFormat="1">
      <c r="A120" s="190"/>
      <c r="B120" s="190"/>
      <c r="C120" s="218"/>
      <c r="D120" s="219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  <c r="DY120" s="190"/>
      <c r="DZ120" s="190"/>
      <c r="EA120" s="190"/>
      <c r="EB120" s="190"/>
      <c r="EC120" s="190"/>
      <c r="ED120" s="190"/>
      <c r="EE120" s="190"/>
      <c r="EF120" s="190"/>
      <c r="EG120" s="190"/>
      <c r="EH120" s="190"/>
      <c r="EI120" s="190"/>
      <c r="EJ120" s="190"/>
      <c r="EK120" s="190"/>
      <c r="EL120" s="190"/>
      <c r="EM120" s="190"/>
      <c r="EN120" s="190"/>
      <c r="EO120" s="190"/>
      <c r="EP120" s="190"/>
      <c r="EQ120" s="190"/>
      <c r="ER120" s="190"/>
      <c r="ES120" s="190"/>
      <c r="ET120" s="190"/>
      <c r="EU120" s="190"/>
      <c r="EV120" s="190"/>
      <c r="EW120" s="190"/>
      <c r="EX120" s="190"/>
      <c r="EY120" s="190"/>
      <c r="EZ120" s="190"/>
      <c r="FA120" s="190"/>
      <c r="FB120" s="190"/>
      <c r="FC120" s="190"/>
      <c r="FD120" s="190"/>
      <c r="FE120" s="190"/>
      <c r="FF120" s="190"/>
      <c r="FG120" s="190"/>
      <c r="FH120" s="190"/>
      <c r="FI120" s="190"/>
      <c r="FJ120" s="190"/>
      <c r="FK120" s="190"/>
      <c r="FL120" s="190"/>
      <c r="FM120" s="190"/>
      <c r="FN120" s="190"/>
      <c r="FO120" s="190"/>
      <c r="FP120" s="190"/>
      <c r="FQ120" s="190"/>
      <c r="FR120" s="190"/>
      <c r="FS120" s="190"/>
      <c r="FT120" s="190"/>
      <c r="FU120" s="190"/>
      <c r="FV120" s="190"/>
    </row>
    <row r="121" spans="1:178" s="220" customFormat="1">
      <c r="A121" s="190"/>
      <c r="B121" s="190"/>
      <c r="C121" s="218"/>
      <c r="D121" s="219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190"/>
      <c r="CG121" s="190"/>
      <c r="CH121" s="190"/>
      <c r="CI121" s="190"/>
      <c r="CJ121" s="190"/>
      <c r="CK121" s="190"/>
      <c r="CL121" s="190"/>
      <c r="CM121" s="190"/>
      <c r="CN121" s="190"/>
      <c r="CO121" s="190"/>
      <c r="CP121" s="190"/>
      <c r="CQ121" s="190"/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  <c r="DY121" s="190"/>
      <c r="DZ121" s="190"/>
      <c r="EA121" s="190"/>
      <c r="EB121" s="190"/>
      <c r="EC121" s="190"/>
      <c r="ED121" s="190"/>
      <c r="EE121" s="190"/>
      <c r="EF121" s="190"/>
      <c r="EG121" s="190"/>
      <c r="EH121" s="190"/>
      <c r="EI121" s="190"/>
      <c r="EJ121" s="190"/>
      <c r="EK121" s="190"/>
      <c r="EL121" s="190"/>
      <c r="EM121" s="190"/>
      <c r="EN121" s="190"/>
      <c r="EO121" s="190"/>
      <c r="EP121" s="190"/>
      <c r="EQ121" s="190"/>
      <c r="ER121" s="190"/>
      <c r="ES121" s="190"/>
      <c r="ET121" s="190"/>
      <c r="EU121" s="190"/>
      <c r="EV121" s="190"/>
      <c r="EW121" s="190"/>
      <c r="EX121" s="190"/>
      <c r="EY121" s="190"/>
      <c r="EZ121" s="190"/>
      <c r="FA121" s="190"/>
      <c r="FB121" s="190"/>
      <c r="FC121" s="190"/>
      <c r="FD121" s="190"/>
      <c r="FE121" s="190"/>
      <c r="FF121" s="190"/>
      <c r="FG121" s="190"/>
      <c r="FH121" s="190"/>
      <c r="FI121" s="190"/>
      <c r="FJ121" s="190"/>
      <c r="FK121" s="190"/>
      <c r="FL121" s="190"/>
      <c r="FM121" s="190"/>
      <c r="FN121" s="190"/>
      <c r="FO121" s="190"/>
      <c r="FP121" s="190"/>
      <c r="FQ121" s="190"/>
      <c r="FR121" s="190"/>
      <c r="FS121" s="190"/>
      <c r="FT121" s="190"/>
      <c r="FU121" s="190"/>
      <c r="FV121" s="190"/>
    </row>
    <row r="122" spans="1:178" s="220" customFormat="1">
      <c r="A122" s="190"/>
      <c r="B122" s="190"/>
      <c r="C122" s="218"/>
      <c r="D122" s="219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  <c r="DY122" s="190"/>
      <c r="DZ122" s="190"/>
      <c r="EA122" s="190"/>
      <c r="EB122" s="190"/>
      <c r="EC122" s="190"/>
      <c r="ED122" s="190"/>
      <c r="EE122" s="190"/>
      <c r="EF122" s="190"/>
      <c r="EG122" s="190"/>
      <c r="EH122" s="190"/>
      <c r="EI122" s="190"/>
      <c r="EJ122" s="190"/>
      <c r="EK122" s="190"/>
      <c r="EL122" s="190"/>
      <c r="EM122" s="190"/>
      <c r="EN122" s="190"/>
      <c r="EO122" s="190"/>
      <c r="EP122" s="190"/>
      <c r="EQ122" s="190"/>
      <c r="ER122" s="190"/>
      <c r="ES122" s="190"/>
      <c r="ET122" s="190"/>
      <c r="EU122" s="190"/>
      <c r="EV122" s="190"/>
      <c r="EW122" s="190"/>
      <c r="EX122" s="190"/>
      <c r="EY122" s="190"/>
      <c r="EZ122" s="190"/>
      <c r="FA122" s="190"/>
      <c r="FB122" s="190"/>
      <c r="FC122" s="190"/>
      <c r="FD122" s="190"/>
      <c r="FE122" s="190"/>
      <c r="FF122" s="190"/>
      <c r="FG122" s="190"/>
      <c r="FH122" s="190"/>
      <c r="FI122" s="190"/>
      <c r="FJ122" s="190"/>
      <c r="FK122" s="190"/>
      <c r="FL122" s="190"/>
      <c r="FM122" s="190"/>
      <c r="FN122" s="190"/>
      <c r="FO122" s="190"/>
      <c r="FP122" s="190"/>
      <c r="FQ122" s="190"/>
      <c r="FR122" s="190"/>
      <c r="FS122" s="190"/>
      <c r="FT122" s="190"/>
      <c r="FU122" s="190"/>
      <c r="FV122" s="190"/>
    </row>
    <row r="123" spans="1:178" s="220" customFormat="1">
      <c r="A123" s="190"/>
      <c r="B123" s="190"/>
      <c r="C123" s="218"/>
      <c r="D123" s="219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0"/>
      <c r="DX123" s="190"/>
      <c r="DY123" s="190"/>
      <c r="DZ123" s="190"/>
      <c r="EA123" s="190"/>
      <c r="EB123" s="190"/>
      <c r="EC123" s="190"/>
      <c r="ED123" s="190"/>
      <c r="EE123" s="190"/>
      <c r="EF123" s="190"/>
      <c r="EG123" s="190"/>
      <c r="EH123" s="190"/>
      <c r="EI123" s="190"/>
      <c r="EJ123" s="190"/>
      <c r="EK123" s="190"/>
      <c r="EL123" s="190"/>
      <c r="EM123" s="190"/>
      <c r="EN123" s="190"/>
      <c r="EO123" s="190"/>
      <c r="EP123" s="190"/>
      <c r="EQ123" s="190"/>
      <c r="ER123" s="190"/>
      <c r="ES123" s="190"/>
      <c r="ET123" s="190"/>
      <c r="EU123" s="190"/>
      <c r="EV123" s="190"/>
      <c r="EW123" s="190"/>
      <c r="EX123" s="190"/>
      <c r="EY123" s="190"/>
      <c r="EZ123" s="190"/>
      <c r="FA123" s="190"/>
      <c r="FB123" s="190"/>
      <c r="FC123" s="190"/>
      <c r="FD123" s="190"/>
      <c r="FE123" s="190"/>
      <c r="FF123" s="190"/>
      <c r="FG123" s="190"/>
      <c r="FH123" s="190"/>
      <c r="FI123" s="190"/>
      <c r="FJ123" s="190"/>
      <c r="FK123" s="190"/>
      <c r="FL123" s="190"/>
      <c r="FM123" s="190"/>
      <c r="FN123" s="190"/>
      <c r="FO123" s="190"/>
      <c r="FP123" s="190"/>
      <c r="FQ123" s="190"/>
      <c r="FR123" s="190"/>
      <c r="FS123" s="190"/>
      <c r="FT123" s="190"/>
      <c r="FU123" s="190"/>
      <c r="FV123" s="190"/>
    </row>
    <row r="124" spans="1:178" s="220" customFormat="1">
      <c r="A124" s="190"/>
      <c r="B124" s="190"/>
      <c r="C124" s="218"/>
      <c r="D124" s="219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0"/>
      <c r="DX124" s="190"/>
      <c r="DY124" s="190"/>
      <c r="DZ124" s="190"/>
      <c r="EA124" s="190"/>
      <c r="EB124" s="190"/>
      <c r="EC124" s="190"/>
      <c r="ED124" s="190"/>
      <c r="EE124" s="190"/>
      <c r="EF124" s="190"/>
      <c r="EG124" s="190"/>
      <c r="EH124" s="190"/>
      <c r="EI124" s="190"/>
      <c r="EJ124" s="190"/>
      <c r="EK124" s="190"/>
      <c r="EL124" s="190"/>
      <c r="EM124" s="190"/>
      <c r="EN124" s="190"/>
      <c r="EO124" s="190"/>
      <c r="EP124" s="190"/>
      <c r="EQ124" s="190"/>
      <c r="ER124" s="190"/>
      <c r="ES124" s="190"/>
      <c r="ET124" s="190"/>
      <c r="EU124" s="190"/>
      <c r="EV124" s="190"/>
      <c r="EW124" s="190"/>
      <c r="EX124" s="190"/>
      <c r="EY124" s="190"/>
      <c r="EZ124" s="190"/>
      <c r="FA124" s="190"/>
      <c r="FB124" s="190"/>
      <c r="FC124" s="190"/>
      <c r="FD124" s="190"/>
      <c r="FE124" s="190"/>
      <c r="FF124" s="190"/>
      <c r="FG124" s="190"/>
      <c r="FH124" s="190"/>
      <c r="FI124" s="190"/>
      <c r="FJ124" s="190"/>
      <c r="FK124" s="190"/>
      <c r="FL124" s="190"/>
      <c r="FM124" s="190"/>
      <c r="FN124" s="190"/>
      <c r="FO124" s="190"/>
      <c r="FP124" s="190"/>
      <c r="FQ124" s="190"/>
      <c r="FR124" s="190"/>
      <c r="FS124" s="190"/>
      <c r="FT124" s="190"/>
      <c r="FU124" s="190"/>
      <c r="FV124" s="190"/>
    </row>
    <row r="125" spans="1:178" s="220" customFormat="1">
      <c r="A125" s="190"/>
      <c r="B125" s="190"/>
      <c r="C125" s="218"/>
      <c r="D125" s="219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  <c r="DY125" s="190"/>
      <c r="DZ125" s="190"/>
      <c r="EA125" s="190"/>
      <c r="EB125" s="190"/>
      <c r="EC125" s="190"/>
      <c r="ED125" s="190"/>
      <c r="EE125" s="190"/>
      <c r="EF125" s="190"/>
      <c r="EG125" s="190"/>
      <c r="EH125" s="190"/>
      <c r="EI125" s="190"/>
      <c r="EJ125" s="190"/>
      <c r="EK125" s="190"/>
      <c r="EL125" s="190"/>
      <c r="EM125" s="190"/>
      <c r="EN125" s="190"/>
      <c r="EO125" s="190"/>
      <c r="EP125" s="190"/>
      <c r="EQ125" s="190"/>
      <c r="ER125" s="190"/>
      <c r="ES125" s="190"/>
      <c r="ET125" s="190"/>
      <c r="EU125" s="190"/>
      <c r="EV125" s="190"/>
      <c r="EW125" s="190"/>
      <c r="EX125" s="190"/>
      <c r="EY125" s="190"/>
      <c r="EZ125" s="190"/>
      <c r="FA125" s="190"/>
      <c r="FB125" s="190"/>
      <c r="FC125" s="190"/>
      <c r="FD125" s="190"/>
      <c r="FE125" s="190"/>
      <c r="FF125" s="190"/>
      <c r="FG125" s="190"/>
      <c r="FH125" s="190"/>
      <c r="FI125" s="190"/>
      <c r="FJ125" s="190"/>
      <c r="FK125" s="190"/>
      <c r="FL125" s="190"/>
      <c r="FM125" s="190"/>
      <c r="FN125" s="190"/>
      <c r="FO125" s="190"/>
      <c r="FP125" s="190"/>
      <c r="FQ125" s="190"/>
      <c r="FR125" s="190"/>
      <c r="FS125" s="190"/>
      <c r="FT125" s="190"/>
      <c r="FU125" s="190"/>
      <c r="FV125" s="190"/>
    </row>
    <row r="126" spans="1:178" s="220" customFormat="1">
      <c r="A126" s="190"/>
      <c r="B126" s="190"/>
      <c r="C126" s="218"/>
      <c r="D126" s="219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0"/>
      <c r="DX126" s="190"/>
      <c r="DY126" s="190"/>
      <c r="DZ126" s="190"/>
      <c r="EA126" s="190"/>
      <c r="EB126" s="190"/>
      <c r="EC126" s="190"/>
      <c r="ED126" s="190"/>
      <c r="EE126" s="190"/>
      <c r="EF126" s="190"/>
      <c r="EG126" s="190"/>
      <c r="EH126" s="190"/>
      <c r="EI126" s="190"/>
      <c r="EJ126" s="190"/>
      <c r="EK126" s="190"/>
      <c r="EL126" s="190"/>
      <c r="EM126" s="190"/>
      <c r="EN126" s="190"/>
      <c r="EO126" s="190"/>
      <c r="EP126" s="190"/>
      <c r="EQ126" s="190"/>
      <c r="ER126" s="190"/>
      <c r="ES126" s="190"/>
      <c r="ET126" s="190"/>
      <c r="EU126" s="190"/>
      <c r="EV126" s="190"/>
      <c r="EW126" s="190"/>
      <c r="EX126" s="190"/>
      <c r="EY126" s="190"/>
      <c r="EZ126" s="190"/>
      <c r="FA126" s="190"/>
      <c r="FB126" s="190"/>
      <c r="FC126" s="190"/>
      <c r="FD126" s="190"/>
      <c r="FE126" s="190"/>
      <c r="FF126" s="190"/>
      <c r="FG126" s="190"/>
      <c r="FH126" s="190"/>
      <c r="FI126" s="190"/>
      <c r="FJ126" s="190"/>
      <c r="FK126" s="190"/>
      <c r="FL126" s="190"/>
      <c r="FM126" s="190"/>
      <c r="FN126" s="190"/>
      <c r="FO126" s="190"/>
      <c r="FP126" s="190"/>
      <c r="FQ126" s="190"/>
      <c r="FR126" s="190"/>
      <c r="FS126" s="190"/>
      <c r="FT126" s="190"/>
      <c r="FU126" s="190"/>
      <c r="FV126" s="190"/>
    </row>
    <row r="127" spans="1:178" s="220" customFormat="1">
      <c r="A127" s="190"/>
      <c r="B127" s="190"/>
      <c r="C127" s="218"/>
      <c r="D127" s="219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0"/>
      <c r="DX127" s="190"/>
      <c r="DY127" s="190"/>
      <c r="DZ127" s="190"/>
      <c r="EA127" s="190"/>
      <c r="EB127" s="190"/>
      <c r="EC127" s="190"/>
      <c r="ED127" s="190"/>
      <c r="EE127" s="190"/>
      <c r="EF127" s="190"/>
      <c r="EG127" s="190"/>
      <c r="EH127" s="190"/>
      <c r="EI127" s="190"/>
      <c r="EJ127" s="190"/>
      <c r="EK127" s="190"/>
      <c r="EL127" s="190"/>
      <c r="EM127" s="190"/>
      <c r="EN127" s="190"/>
      <c r="EO127" s="190"/>
      <c r="EP127" s="190"/>
      <c r="EQ127" s="190"/>
      <c r="ER127" s="190"/>
      <c r="ES127" s="190"/>
      <c r="ET127" s="190"/>
      <c r="EU127" s="190"/>
      <c r="EV127" s="190"/>
      <c r="EW127" s="190"/>
      <c r="EX127" s="190"/>
      <c r="EY127" s="190"/>
      <c r="EZ127" s="190"/>
      <c r="FA127" s="190"/>
      <c r="FB127" s="190"/>
      <c r="FC127" s="190"/>
      <c r="FD127" s="190"/>
      <c r="FE127" s="190"/>
      <c r="FF127" s="190"/>
      <c r="FG127" s="190"/>
      <c r="FH127" s="190"/>
      <c r="FI127" s="190"/>
      <c r="FJ127" s="190"/>
      <c r="FK127" s="190"/>
      <c r="FL127" s="190"/>
      <c r="FM127" s="190"/>
      <c r="FN127" s="190"/>
      <c r="FO127" s="190"/>
      <c r="FP127" s="190"/>
      <c r="FQ127" s="190"/>
      <c r="FR127" s="190"/>
      <c r="FS127" s="190"/>
      <c r="FT127" s="190"/>
      <c r="FU127" s="190"/>
      <c r="FV127" s="190"/>
    </row>
    <row r="128" spans="1:178" s="220" customFormat="1">
      <c r="A128" s="190"/>
      <c r="B128" s="190"/>
      <c r="C128" s="218"/>
      <c r="D128" s="219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0"/>
      <c r="DX128" s="190"/>
      <c r="DY128" s="190"/>
      <c r="DZ128" s="190"/>
      <c r="EA128" s="190"/>
      <c r="EB128" s="190"/>
      <c r="EC128" s="190"/>
      <c r="ED128" s="190"/>
      <c r="EE128" s="190"/>
      <c r="EF128" s="190"/>
      <c r="EG128" s="190"/>
      <c r="EH128" s="190"/>
      <c r="EI128" s="190"/>
      <c r="EJ128" s="190"/>
      <c r="EK128" s="190"/>
      <c r="EL128" s="190"/>
      <c r="EM128" s="190"/>
      <c r="EN128" s="190"/>
      <c r="EO128" s="190"/>
      <c r="EP128" s="190"/>
      <c r="EQ128" s="190"/>
      <c r="ER128" s="190"/>
      <c r="ES128" s="190"/>
      <c r="ET128" s="190"/>
      <c r="EU128" s="190"/>
      <c r="EV128" s="190"/>
      <c r="EW128" s="190"/>
      <c r="EX128" s="190"/>
      <c r="EY128" s="190"/>
      <c r="EZ128" s="190"/>
      <c r="FA128" s="190"/>
      <c r="FB128" s="190"/>
      <c r="FC128" s="190"/>
      <c r="FD128" s="190"/>
      <c r="FE128" s="190"/>
      <c r="FF128" s="190"/>
      <c r="FG128" s="190"/>
      <c r="FH128" s="190"/>
      <c r="FI128" s="190"/>
      <c r="FJ128" s="190"/>
      <c r="FK128" s="190"/>
      <c r="FL128" s="190"/>
      <c r="FM128" s="190"/>
      <c r="FN128" s="190"/>
      <c r="FO128" s="190"/>
      <c r="FP128" s="190"/>
      <c r="FQ128" s="190"/>
      <c r="FR128" s="190"/>
      <c r="FS128" s="190"/>
      <c r="FT128" s="190"/>
      <c r="FU128" s="190"/>
      <c r="FV128" s="190"/>
    </row>
    <row r="129" spans="1:178" s="220" customFormat="1">
      <c r="A129" s="190"/>
      <c r="B129" s="190"/>
      <c r="C129" s="218"/>
      <c r="D129" s="219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  <c r="BU129" s="190"/>
      <c r="BV129" s="190"/>
      <c r="BW129" s="190"/>
      <c r="BX129" s="190"/>
      <c r="BY129" s="190"/>
      <c r="BZ129" s="190"/>
      <c r="CA129" s="190"/>
      <c r="CB129" s="190"/>
      <c r="CC129" s="190"/>
      <c r="CD129" s="190"/>
      <c r="CE129" s="190"/>
      <c r="CF129" s="190"/>
      <c r="CG129" s="190"/>
      <c r="CH129" s="190"/>
      <c r="CI129" s="190"/>
      <c r="CJ129" s="190"/>
      <c r="CK129" s="190"/>
      <c r="CL129" s="190"/>
      <c r="CM129" s="190"/>
      <c r="CN129" s="190"/>
      <c r="CO129" s="190"/>
      <c r="CP129" s="190"/>
      <c r="CQ129" s="190"/>
      <c r="CR129" s="190"/>
      <c r="CS129" s="190"/>
      <c r="CT129" s="190"/>
      <c r="CU129" s="190"/>
      <c r="CV129" s="190"/>
      <c r="CW129" s="190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90"/>
      <c r="DW129" s="190"/>
      <c r="DX129" s="190"/>
      <c r="DY129" s="190"/>
      <c r="DZ129" s="190"/>
      <c r="EA129" s="190"/>
      <c r="EB129" s="190"/>
      <c r="EC129" s="190"/>
      <c r="ED129" s="190"/>
      <c r="EE129" s="190"/>
      <c r="EF129" s="190"/>
      <c r="EG129" s="190"/>
      <c r="EH129" s="190"/>
      <c r="EI129" s="190"/>
      <c r="EJ129" s="190"/>
      <c r="EK129" s="190"/>
      <c r="EL129" s="190"/>
      <c r="EM129" s="190"/>
      <c r="EN129" s="190"/>
      <c r="EO129" s="190"/>
      <c r="EP129" s="190"/>
      <c r="EQ129" s="190"/>
      <c r="ER129" s="190"/>
      <c r="ES129" s="190"/>
      <c r="ET129" s="190"/>
      <c r="EU129" s="190"/>
      <c r="EV129" s="190"/>
      <c r="EW129" s="190"/>
      <c r="EX129" s="190"/>
      <c r="EY129" s="190"/>
      <c r="EZ129" s="190"/>
      <c r="FA129" s="190"/>
      <c r="FB129" s="190"/>
      <c r="FC129" s="190"/>
      <c r="FD129" s="190"/>
      <c r="FE129" s="190"/>
      <c r="FF129" s="190"/>
      <c r="FG129" s="190"/>
      <c r="FH129" s="190"/>
      <c r="FI129" s="190"/>
      <c r="FJ129" s="190"/>
      <c r="FK129" s="190"/>
      <c r="FL129" s="190"/>
      <c r="FM129" s="190"/>
      <c r="FN129" s="190"/>
      <c r="FO129" s="190"/>
      <c r="FP129" s="190"/>
      <c r="FQ129" s="190"/>
      <c r="FR129" s="190"/>
      <c r="FS129" s="190"/>
      <c r="FT129" s="190"/>
      <c r="FU129" s="190"/>
      <c r="FV129" s="190"/>
    </row>
    <row r="130" spans="1:178" s="220" customFormat="1">
      <c r="A130" s="190"/>
      <c r="B130" s="190"/>
      <c r="C130" s="218"/>
      <c r="D130" s="219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  <c r="DY130" s="190"/>
      <c r="DZ130" s="190"/>
      <c r="EA130" s="190"/>
      <c r="EB130" s="190"/>
      <c r="EC130" s="190"/>
      <c r="ED130" s="190"/>
      <c r="EE130" s="190"/>
      <c r="EF130" s="190"/>
      <c r="EG130" s="190"/>
      <c r="EH130" s="190"/>
      <c r="EI130" s="190"/>
      <c r="EJ130" s="190"/>
      <c r="EK130" s="190"/>
      <c r="EL130" s="190"/>
      <c r="EM130" s="190"/>
      <c r="EN130" s="190"/>
      <c r="EO130" s="190"/>
      <c r="EP130" s="190"/>
      <c r="EQ130" s="190"/>
      <c r="ER130" s="190"/>
      <c r="ES130" s="190"/>
      <c r="ET130" s="190"/>
      <c r="EU130" s="190"/>
      <c r="EV130" s="190"/>
      <c r="EW130" s="190"/>
      <c r="EX130" s="190"/>
      <c r="EY130" s="190"/>
      <c r="EZ130" s="190"/>
      <c r="FA130" s="190"/>
      <c r="FB130" s="190"/>
      <c r="FC130" s="190"/>
      <c r="FD130" s="190"/>
      <c r="FE130" s="190"/>
      <c r="FF130" s="190"/>
      <c r="FG130" s="190"/>
      <c r="FH130" s="190"/>
      <c r="FI130" s="190"/>
      <c r="FJ130" s="190"/>
      <c r="FK130" s="190"/>
      <c r="FL130" s="190"/>
      <c r="FM130" s="190"/>
      <c r="FN130" s="190"/>
      <c r="FO130" s="190"/>
      <c r="FP130" s="190"/>
      <c r="FQ130" s="190"/>
      <c r="FR130" s="190"/>
      <c r="FS130" s="190"/>
      <c r="FT130" s="190"/>
      <c r="FU130" s="190"/>
      <c r="FV130" s="190"/>
    </row>
    <row r="131" spans="1:178" s="220" customFormat="1">
      <c r="A131" s="190"/>
      <c r="B131" s="190"/>
      <c r="C131" s="218"/>
      <c r="D131" s="219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0"/>
      <c r="DX131" s="190"/>
      <c r="DY131" s="190"/>
      <c r="DZ131" s="190"/>
      <c r="EA131" s="190"/>
      <c r="EB131" s="190"/>
      <c r="EC131" s="190"/>
      <c r="ED131" s="190"/>
      <c r="EE131" s="190"/>
      <c r="EF131" s="190"/>
      <c r="EG131" s="190"/>
      <c r="EH131" s="190"/>
      <c r="EI131" s="190"/>
      <c r="EJ131" s="190"/>
      <c r="EK131" s="190"/>
      <c r="EL131" s="190"/>
      <c r="EM131" s="190"/>
      <c r="EN131" s="190"/>
      <c r="EO131" s="190"/>
      <c r="EP131" s="190"/>
      <c r="EQ131" s="190"/>
      <c r="ER131" s="190"/>
      <c r="ES131" s="190"/>
      <c r="ET131" s="190"/>
      <c r="EU131" s="190"/>
      <c r="EV131" s="190"/>
      <c r="EW131" s="190"/>
      <c r="EX131" s="190"/>
      <c r="EY131" s="190"/>
      <c r="EZ131" s="190"/>
      <c r="FA131" s="190"/>
      <c r="FB131" s="190"/>
      <c r="FC131" s="190"/>
      <c r="FD131" s="190"/>
      <c r="FE131" s="190"/>
      <c r="FF131" s="190"/>
      <c r="FG131" s="190"/>
      <c r="FH131" s="190"/>
      <c r="FI131" s="190"/>
      <c r="FJ131" s="190"/>
      <c r="FK131" s="190"/>
      <c r="FL131" s="190"/>
      <c r="FM131" s="190"/>
      <c r="FN131" s="190"/>
      <c r="FO131" s="190"/>
      <c r="FP131" s="190"/>
      <c r="FQ131" s="190"/>
      <c r="FR131" s="190"/>
      <c r="FS131" s="190"/>
      <c r="FT131" s="190"/>
      <c r="FU131" s="190"/>
      <c r="FV131" s="190"/>
    </row>
    <row r="132" spans="1:178" s="220" customFormat="1">
      <c r="A132" s="190"/>
      <c r="B132" s="190"/>
      <c r="C132" s="218"/>
      <c r="D132" s="219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0"/>
      <c r="DX132" s="190"/>
      <c r="DY132" s="190"/>
      <c r="DZ132" s="190"/>
      <c r="EA132" s="190"/>
      <c r="EB132" s="190"/>
      <c r="EC132" s="190"/>
      <c r="ED132" s="190"/>
      <c r="EE132" s="190"/>
      <c r="EF132" s="190"/>
      <c r="EG132" s="190"/>
      <c r="EH132" s="190"/>
      <c r="EI132" s="190"/>
      <c r="EJ132" s="190"/>
      <c r="EK132" s="190"/>
      <c r="EL132" s="190"/>
      <c r="EM132" s="190"/>
      <c r="EN132" s="190"/>
      <c r="EO132" s="190"/>
      <c r="EP132" s="190"/>
      <c r="EQ132" s="190"/>
      <c r="ER132" s="190"/>
      <c r="ES132" s="190"/>
      <c r="ET132" s="190"/>
      <c r="EU132" s="190"/>
      <c r="EV132" s="190"/>
      <c r="EW132" s="190"/>
      <c r="EX132" s="190"/>
      <c r="EY132" s="190"/>
      <c r="EZ132" s="190"/>
      <c r="FA132" s="190"/>
      <c r="FB132" s="190"/>
      <c r="FC132" s="190"/>
      <c r="FD132" s="190"/>
      <c r="FE132" s="190"/>
      <c r="FF132" s="190"/>
      <c r="FG132" s="190"/>
      <c r="FH132" s="190"/>
      <c r="FI132" s="190"/>
      <c r="FJ132" s="190"/>
      <c r="FK132" s="190"/>
      <c r="FL132" s="190"/>
      <c r="FM132" s="190"/>
      <c r="FN132" s="190"/>
      <c r="FO132" s="190"/>
      <c r="FP132" s="190"/>
      <c r="FQ132" s="190"/>
      <c r="FR132" s="190"/>
      <c r="FS132" s="190"/>
      <c r="FT132" s="190"/>
      <c r="FU132" s="190"/>
      <c r="FV132" s="190"/>
    </row>
    <row r="133" spans="1:178" s="220" customFormat="1">
      <c r="A133" s="190"/>
      <c r="B133" s="190"/>
      <c r="C133" s="218"/>
      <c r="D133" s="219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0"/>
      <c r="DX133" s="190"/>
      <c r="DY133" s="190"/>
      <c r="DZ133" s="190"/>
      <c r="EA133" s="190"/>
      <c r="EB133" s="190"/>
      <c r="EC133" s="190"/>
      <c r="ED133" s="190"/>
      <c r="EE133" s="190"/>
      <c r="EF133" s="190"/>
      <c r="EG133" s="190"/>
      <c r="EH133" s="190"/>
      <c r="EI133" s="190"/>
      <c r="EJ133" s="190"/>
      <c r="EK133" s="190"/>
      <c r="EL133" s="190"/>
      <c r="EM133" s="190"/>
      <c r="EN133" s="190"/>
      <c r="EO133" s="190"/>
      <c r="EP133" s="190"/>
      <c r="EQ133" s="190"/>
      <c r="ER133" s="190"/>
      <c r="ES133" s="190"/>
      <c r="ET133" s="190"/>
      <c r="EU133" s="190"/>
      <c r="EV133" s="190"/>
      <c r="EW133" s="190"/>
      <c r="EX133" s="190"/>
      <c r="EY133" s="190"/>
      <c r="EZ133" s="190"/>
      <c r="FA133" s="190"/>
      <c r="FB133" s="190"/>
      <c r="FC133" s="190"/>
      <c r="FD133" s="190"/>
      <c r="FE133" s="190"/>
      <c r="FF133" s="190"/>
      <c r="FG133" s="190"/>
      <c r="FH133" s="190"/>
      <c r="FI133" s="190"/>
      <c r="FJ133" s="190"/>
      <c r="FK133" s="190"/>
      <c r="FL133" s="190"/>
      <c r="FM133" s="190"/>
      <c r="FN133" s="190"/>
      <c r="FO133" s="190"/>
      <c r="FP133" s="190"/>
      <c r="FQ133" s="190"/>
      <c r="FR133" s="190"/>
      <c r="FS133" s="190"/>
      <c r="FT133" s="190"/>
      <c r="FU133" s="190"/>
      <c r="FV133" s="190"/>
    </row>
    <row r="134" spans="1:178" s="220" customFormat="1">
      <c r="A134" s="190"/>
      <c r="B134" s="190"/>
      <c r="C134" s="218"/>
      <c r="D134" s="219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0"/>
      <c r="DX134" s="190"/>
      <c r="DY134" s="190"/>
      <c r="DZ134" s="190"/>
      <c r="EA134" s="190"/>
      <c r="EB134" s="190"/>
      <c r="EC134" s="190"/>
      <c r="ED134" s="190"/>
      <c r="EE134" s="190"/>
      <c r="EF134" s="190"/>
      <c r="EG134" s="190"/>
      <c r="EH134" s="190"/>
      <c r="EI134" s="190"/>
      <c r="EJ134" s="190"/>
      <c r="EK134" s="190"/>
      <c r="EL134" s="190"/>
      <c r="EM134" s="190"/>
      <c r="EN134" s="190"/>
      <c r="EO134" s="190"/>
      <c r="EP134" s="190"/>
      <c r="EQ134" s="190"/>
      <c r="ER134" s="190"/>
      <c r="ES134" s="190"/>
      <c r="ET134" s="190"/>
      <c r="EU134" s="190"/>
      <c r="EV134" s="190"/>
      <c r="EW134" s="190"/>
      <c r="EX134" s="190"/>
      <c r="EY134" s="190"/>
      <c r="EZ134" s="190"/>
      <c r="FA134" s="190"/>
      <c r="FB134" s="190"/>
      <c r="FC134" s="190"/>
      <c r="FD134" s="190"/>
      <c r="FE134" s="190"/>
      <c r="FF134" s="190"/>
      <c r="FG134" s="190"/>
      <c r="FH134" s="190"/>
      <c r="FI134" s="190"/>
      <c r="FJ134" s="190"/>
      <c r="FK134" s="190"/>
      <c r="FL134" s="190"/>
      <c r="FM134" s="190"/>
      <c r="FN134" s="190"/>
      <c r="FO134" s="190"/>
      <c r="FP134" s="190"/>
      <c r="FQ134" s="190"/>
      <c r="FR134" s="190"/>
      <c r="FS134" s="190"/>
      <c r="FT134" s="190"/>
      <c r="FU134" s="190"/>
      <c r="FV134" s="190"/>
    </row>
    <row r="135" spans="1:178" s="220" customFormat="1">
      <c r="A135" s="190"/>
      <c r="B135" s="190"/>
      <c r="C135" s="218"/>
      <c r="D135" s="219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  <c r="BU135" s="190"/>
      <c r="BV135" s="190"/>
      <c r="BW135" s="190"/>
      <c r="BX135" s="190"/>
      <c r="BY135" s="190"/>
      <c r="BZ135" s="190"/>
      <c r="CA135" s="190"/>
      <c r="CB135" s="190"/>
      <c r="CC135" s="190"/>
      <c r="CD135" s="190"/>
      <c r="CE135" s="190"/>
      <c r="CF135" s="190"/>
      <c r="CG135" s="190"/>
      <c r="CH135" s="190"/>
      <c r="CI135" s="190"/>
      <c r="CJ135" s="190"/>
      <c r="CK135" s="190"/>
      <c r="CL135" s="190"/>
      <c r="CM135" s="190"/>
      <c r="CN135" s="190"/>
      <c r="CO135" s="190"/>
      <c r="CP135" s="190"/>
      <c r="CQ135" s="190"/>
      <c r="CR135" s="190"/>
      <c r="CS135" s="190"/>
      <c r="CT135" s="190"/>
      <c r="CU135" s="190"/>
      <c r="CV135" s="190"/>
      <c r="CW135" s="190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90"/>
      <c r="DW135" s="190"/>
      <c r="DX135" s="190"/>
      <c r="DY135" s="190"/>
      <c r="DZ135" s="190"/>
      <c r="EA135" s="190"/>
      <c r="EB135" s="190"/>
      <c r="EC135" s="190"/>
      <c r="ED135" s="190"/>
      <c r="EE135" s="190"/>
      <c r="EF135" s="190"/>
      <c r="EG135" s="190"/>
      <c r="EH135" s="190"/>
      <c r="EI135" s="190"/>
      <c r="EJ135" s="190"/>
      <c r="EK135" s="190"/>
      <c r="EL135" s="190"/>
      <c r="EM135" s="190"/>
      <c r="EN135" s="190"/>
      <c r="EO135" s="190"/>
      <c r="EP135" s="190"/>
      <c r="EQ135" s="190"/>
      <c r="ER135" s="190"/>
      <c r="ES135" s="190"/>
      <c r="ET135" s="190"/>
      <c r="EU135" s="190"/>
      <c r="EV135" s="190"/>
      <c r="EW135" s="190"/>
      <c r="EX135" s="190"/>
      <c r="EY135" s="190"/>
      <c r="EZ135" s="190"/>
      <c r="FA135" s="190"/>
      <c r="FB135" s="190"/>
      <c r="FC135" s="190"/>
      <c r="FD135" s="190"/>
      <c r="FE135" s="190"/>
      <c r="FF135" s="190"/>
      <c r="FG135" s="190"/>
      <c r="FH135" s="190"/>
      <c r="FI135" s="190"/>
      <c r="FJ135" s="190"/>
      <c r="FK135" s="190"/>
      <c r="FL135" s="190"/>
      <c r="FM135" s="190"/>
      <c r="FN135" s="190"/>
      <c r="FO135" s="190"/>
      <c r="FP135" s="190"/>
      <c r="FQ135" s="190"/>
      <c r="FR135" s="190"/>
      <c r="FS135" s="190"/>
      <c r="FT135" s="190"/>
      <c r="FU135" s="190"/>
      <c r="FV135" s="190"/>
    </row>
    <row r="136" spans="1:178" s="220" customFormat="1">
      <c r="A136" s="190"/>
      <c r="B136" s="190"/>
      <c r="C136" s="218"/>
      <c r="D136" s="219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0"/>
      <c r="DX136" s="190"/>
      <c r="DY136" s="190"/>
      <c r="DZ136" s="190"/>
      <c r="EA136" s="190"/>
      <c r="EB136" s="190"/>
      <c r="EC136" s="190"/>
      <c r="ED136" s="190"/>
      <c r="EE136" s="190"/>
      <c r="EF136" s="190"/>
      <c r="EG136" s="190"/>
      <c r="EH136" s="190"/>
      <c r="EI136" s="190"/>
      <c r="EJ136" s="190"/>
      <c r="EK136" s="190"/>
      <c r="EL136" s="190"/>
      <c r="EM136" s="190"/>
      <c r="EN136" s="190"/>
      <c r="EO136" s="190"/>
      <c r="EP136" s="190"/>
      <c r="EQ136" s="190"/>
      <c r="ER136" s="190"/>
      <c r="ES136" s="190"/>
      <c r="ET136" s="190"/>
      <c r="EU136" s="190"/>
      <c r="EV136" s="190"/>
      <c r="EW136" s="190"/>
      <c r="EX136" s="190"/>
      <c r="EY136" s="190"/>
      <c r="EZ136" s="190"/>
      <c r="FA136" s="190"/>
      <c r="FB136" s="190"/>
      <c r="FC136" s="190"/>
      <c r="FD136" s="190"/>
      <c r="FE136" s="190"/>
      <c r="FF136" s="190"/>
      <c r="FG136" s="190"/>
      <c r="FH136" s="190"/>
      <c r="FI136" s="190"/>
      <c r="FJ136" s="190"/>
      <c r="FK136" s="190"/>
      <c r="FL136" s="190"/>
      <c r="FM136" s="190"/>
      <c r="FN136" s="190"/>
      <c r="FO136" s="190"/>
      <c r="FP136" s="190"/>
      <c r="FQ136" s="190"/>
      <c r="FR136" s="190"/>
      <c r="FS136" s="190"/>
      <c r="FT136" s="190"/>
      <c r="FU136" s="190"/>
      <c r="FV136" s="190"/>
    </row>
    <row r="137" spans="1:178" s="220" customFormat="1">
      <c r="A137" s="190"/>
      <c r="B137" s="190"/>
      <c r="C137" s="218"/>
      <c r="D137" s="219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0"/>
      <c r="DX137" s="190"/>
      <c r="DY137" s="190"/>
      <c r="DZ137" s="190"/>
      <c r="EA137" s="190"/>
      <c r="EB137" s="190"/>
      <c r="EC137" s="190"/>
      <c r="ED137" s="190"/>
      <c r="EE137" s="190"/>
      <c r="EF137" s="190"/>
      <c r="EG137" s="190"/>
      <c r="EH137" s="190"/>
      <c r="EI137" s="190"/>
      <c r="EJ137" s="190"/>
      <c r="EK137" s="190"/>
      <c r="EL137" s="190"/>
      <c r="EM137" s="190"/>
      <c r="EN137" s="190"/>
      <c r="EO137" s="190"/>
      <c r="EP137" s="190"/>
      <c r="EQ137" s="190"/>
      <c r="ER137" s="190"/>
      <c r="ES137" s="190"/>
      <c r="ET137" s="190"/>
      <c r="EU137" s="190"/>
      <c r="EV137" s="190"/>
      <c r="EW137" s="190"/>
      <c r="EX137" s="190"/>
      <c r="EY137" s="190"/>
      <c r="EZ137" s="190"/>
      <c r="FA137" s="190"/>
      <c r="FB137" s="190"/>
      <c r="FC137" s="190"/>
      <c r="FD137" s="190"/>
      <c r="FE137" s="190"/>
      <c r="FF137" s="190"/>
      <c r="FG137" s="190"/>
      <c r="FH137" s="190"/>
      <c r="FI137" s="190"/>
      <c r="FJ137" s="190"/>
      <c r="FK137" s="190"/>
      <c r="FL137" s="190"/>
      <c r="FM137" s="190"/>
      <c r="FN137" s="190"/>
      <c r="FO137" s="190"/>
      <c r="FP137" s="190"/>
      <c r="FQ137" s="190"/>
      <c r="FR137" s="190"/>
      <c r="FS137" s="190"/>
      <c r="FT137" s="190"/>
      <c r="FU137" s="190"/>
      <c r="FV137" s="190"/>
    </row>
    <row r="138" spans="1:178" s="220" customFormat="1">
      <c r="A138" s="190"/>
      <c r="B138" s="190"/>
      <c r="C138" s="218"/>
      <c r="D138" s="219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0"/>
      <c r="DX138" s="190"/>
      <c r="DY138" s="190"/>
      <c r="DZ138" s="190"/>
      <c r="EA138" s="190"/>
      <c r="EB138" s="190"/>
      <c r="EC138" s="190"/>
      <c r="ED138" s="190"/>
      <c r="EE138" s="190"/>
      <c r="EF138" s="190"/>
      <c r="EG138" s="190"/>
      <c r="EH138" s="190"/>
      <c r="EI138" s="190"/>
      <c r="EJ138" s="190"/>
      <c r="EK138" s="190"/>
      <c r="EL138" s="190"/>
      <c r="EM138" s="190"/>
      <c r="EN138" s="190"/>
      <c r="EO138" s="190"/>
      <c r="EP138" s="190"/>
      <c r="EQ138" s="190"/>
      <c r="ER138" s="190"/>
      <c r="ES138" s="190"/>
      <c r="ET138" s="190"/>
      <c r="EU138" s="190"/>
      <c r="EV138" s="190"/>
      <c r="EW138" s="190"/>
      <c r="EX138" s="190"/>
      <c r="EY138" s="190"/>
      <c r="EZ138" s="190"/>
      <c r="FA138" s="190"/>
      <c r="FB138" s="190"/>
      <c r="FC138" s="190"/>
      <c r="FD138" s="190"/>
      <c r="FE138" s="190"/>
      <c r="FF138" s="190"/>
      <c r="FG138" s="190"/>
      <c r="FH138" s="190"/>
      <c r="FI138" s="190"/>
      <c r="FJ138" s="190"/>
      <c r="FK138" s="190"/>
      <c r="FL138" s="190"/>
      <c r="FM138" s="190"/>
      <c r="FN138" s="190"/>
      <c r="FO138" s="190"/>
      <c r="FP138" s="190"/>
      <c r="FQ138" s="190"/>
      <c r="FR138" s="190"/>
      <c r="FS138" s="190"/>
      <c r="FT138" s="190"/>
      <c r="FU138" s="190"/>
      <c r="FV138" s="190"/>
    </row>
    <row r="139" spans="1:178" s="220" customFormat="1">
      <c r="A139" s="190"/>
      <c r="B139" s="190"/>
      <c r="C139" s="218"/>
      <c r="D139" s="219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0"/>
      <c r="DX139" s="190"/>
      <c r="DY139" s="190"/>
      <c r="DZ139" s="190"/>
      <c r="EA139" s="190"/>
      <c r="EB139" s="190"/>
      <c r="EC139" s="190"/>
      <c r="ED139" s="190"/>
      <c r="EE139" s="190"/>
      <c r="EF139" s="190"/>
      <c r="EG139" s="190"/>
      <c r="EH139" s="190"/>
      <c r="EI139" s="190"/>
      <c r="EJ139" s="190"/>
      <c r="EK139" s="190"/>
      <c r="EL139" s="190"/>
      <c r="EM139" s="190"/>
      <c r="EN139" s="190"/>
      <c r="EO139" s="190"/>
      <c r="EP139" s="190"/>
      <c r="EQ139" s="190"/>
      <c r="ER139" s="190"/>
      <c r="ES139" s="190"/>
      <c r="ET139" s="190"/>
      <c r="EU139" s="190"/>
      <c r="EV139" s="190"/>
      <c r="EW139" s="190"/>
      <c r="EX139" s="190"/>
      <c r="EY139" s="190"/>
      <c r="EZ139" s="190"/>
      <c r="FA139" s="190"/>
      <c r="FB139" s="190"/>
      <c r="FC139" s="190"/>
      <c r="FD139" s="190"/>
      <c r="FE139" s="190"/>
      <c r="FF139" s="190"/>
      <c r="FG139" s="190"/>
      <c r="FH139" s="190"/>
      <c r="FI139" s="190"/>
      <c r="FJ139" s="190"/>
      <c r="FK139" s="190"/>
      <c r="FL139" s="190"/>
      <c r="FM139" s="190"/>
      <c r="FN139" s="190"/>
      <c r="FO139" s="190"/>
      <c r="FP139" s="190"/>
      <c r="FQ139" s="190"/>
      <c r="FR139" s="190"/>
      <c r="FS139" s="190"/>
      <c r="FT139" s="190"/>
      <c r="FU139" s="190"/>
      <c r="FV139" s="190"/>
    </row>
    <row r="140" spans="1:178" s="220" customFormat="1">
      <c r="A140" s="190"/>
      <c r="B140" s="190"/>
      <c r="C140" s="218"/>
      <c r="D140" s="219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0"/>
      <c r="DX140" s="190"/>
      <c r="DY140" s="190"/>
      <c r="DZ140" s="190"/>
      <c r="EA140" s="190"/>
      <c r="EB140" s="190"/>
      <c r="EC140" s="190"/>
      <c r="ED140" s="190"/>
      <c r="EE140" s="190"/>
      <c r="EF140" s="190"/>
      <c r="EG140" s="190"/>
      <c r="EH140" s="190"/>
      <c r="EI140" s="190"/>
      <c r="EJ140" s="190"/>
      <c r="EK140" s="190"/>
      <c r="EL140" s="190"/>
      <c r="EM140" s="190"/>
      <c r="EN140" s="190"/>
      <c r="EO140" s="190"/>
      <c r="EP140" s="190"/>
      <c r="EQ140" s="190"/>
      <c r="ER140" s="190"/>
      <c r="ES140" s="190"/>
      <c r="ET140" s="190"/>
      <c r="EU140" s="190"/>
      <c r="EV140" s="190"/>
      <c r="EW140" s="190"/>
      <c r="EX140" s="190"/>
      <c r="EY140" s="190"/>
      <c r="EZ140" s="190"/>
      <c r="FA140" s="190"/>
      <c r="FB140" s="190"/>
      <c r="FC140" s="190"/>
      <c r="FD140" s="190"/>
      <c r="FE140" s="190"/>
      <c r="FF140" s="190"/>
      <c r="FG140" s="190"/>
      <c r="FH140" s="190"/>
      <c r="FI140" s="190"/>
      <c r="FJ140" s="190"/>
      <c r="FK140" s="190"/>
      <c r="FL140" s="190"/>
      <c r="FM140" s="190"/>
      <c r="FN140" s="190"/>
      <c r="FO140" s="190"/>
      <c r="FP140" s="190"/>
      <c r="FQ140" s="190"/>
      <c r="FR140" s="190"/>
      <c r="FS140" s="190"/>
      <c r="FT140" s="190"/>
      <c r="FU140" s="190"/>
      <c r="FV140" s="190"/>
    </row>
    <row r="141" spans="1:178" s="220" customFormat="1">
      <c r="A141" s="190"/>
      <c r="B141" s="190"/>
      <c r="C141" s="218"/>
      <c r="D141" s="219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0"/>
      <c r="DX141" s="190"/>
      <c r="DY141" s="190"/>
      <c r="DZ141" s="190"/>
      <c r="EA141" s="190"/>
      <c r="EB141" s="190"/>
      <c r="EC141" s="190"/>
      <c r="ED141" s="190"/>
      <c r="EE141" s="190"/>
      <c r="EF141" s="190"/>
      <c r="EG141" s="190"/>
      <c r="EH141" s="190"/>
      <c r="EI141" s="190"/>
      <c r="EJ141" s="190"/>
      <c r="EK141" s="190"/>
      <c r="EL141" s="190"/>
      <c r="EM141" s="190"/>
      <c r="EN141" s="190"/>
      <c r="EO141" s="190"/>
      <c r="EP141" s="190"/>
      <c r="EQ141" s="190"/>
      <c r="ER141" s="190"/>
      <c r="ES141" s="190"/>
      <c r="ET141" s="190"/>
      <c r="EU141" s="190"/>
      <c r="EV141" s="190"/>
      <c r="EW141" s="190"/>
      <c r="EX141" s="190"/>
      <c r="EY141" s="190"/>
      <c r="EZ141" s="190"/>
      <c r="FA141" s="190"/>
      <c r="FB141" s="190"/>
      <c r="FC141" s="190"/>
      <c r="FD141" s="190"/>
      <c r="FE141" s="190"/>
      <c r="FF141" s="190"/>
      <c r="FG141" s="190"/>
      <c r="FH141" s="190"/>
      <c r="FI141" s="190"/>
      <c r="FJ141" s="190"/>
      <c r="FK141" s="190"/>
      <c r="FL141" s="190"/>
      <c r="FM141" s="190"/>
      <c r="FN141" s="190"/>
      <c r="FO141" s="190"/>
      <c r="FP141" s="190"/>
      <c r="FQ141" s="190"/>
      <c r="FR141" s="190"/>
      <c r="FS141" s="190"/>
      <c r="FT141" s="190"/>
      <c r="FU141" s="190"/>
      <c r="FV141" s="190"/>
    </row>
    <row r="142" spans="1:178" s="220" customFormat="1">
      <c r="A142" s="190"/>
      <c r="B142" s="190"/>
      <c r="C142" s="218"/>
      <c r="D142" s="219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0"/>
      <c r="DX142" s="190"/>
      <c r="DY142" s="190"/>
      <c r="DZ142" s="190"/>
      <c r="EA142" s="190"/>
      <c r="EB142" s="190"/>
      <c r="EC142" s="190"/>
      <c r="ED142" s="190"/>
      <c r="EE142" s="190"/>
      <c r="EF142" s="190"/>
      <c r="EG142" s="190"/>
      <c r="EH142" s="190"/>
      <c r="EI142" s="190"/>
      <c r="EJ142" s="190"/>
      <c r="EK142" s="190"/>
      <c r="EL142" s="190"/>
      <c r="EM142" s="190"/>
      <c r="EN142" s="190"/>
      <c r="EO142" s="190"/>
      <c r="EP142" s="190"/>
      <c r="EQ142" s="190"/>
      <c r="ER142" s="190"/>
      <c r="ES142" s="190"/>
      <c r="ET142" s="190"/>
      <c r="EU142" s="190"/>
      <c r="EV142" s="190"/>
      <c r="EW142" s="190"/>
      <c r="EX142" s="190"/>
      <c r="EY142" s="190"/>
      <c r="EZ142" s="190"/>
      <c r="FA142" s="190"/>
      <c r="FB142" s="190"/>
      <c r="FC142" s="190"/>
      <c r="FD142" s="190"/>
      <c r="FE142" s="190"/>
      <c r="FF142" s="190"/>
      <c r="FG142" s="190"/>
      <c r="FH142" s="190"/>
      <c r="FI142" s="190"/>
      <c r="FJ142" s="190"/>
      <c r="FK142" s="190"/>
      <c r="FL142" s="190"/>
      <c r="FM142" s="190"/>
      <c r="FN142" s="190"/>
      <c r="FO142" s="190"/>
      <c r="FP142" s="190"/>
      <c r="FQ142" s="190"/>
      <c r="FR142" s="190"/>
      <c r="FS142" s="190"/>
      <c r="FT142" s="190"/>
      <c r="FU142" s="190"/>
      <c r="FV142" s="190"/>
    </row>
    <row r="143" spans="1:178" s="220" customFormat="1">
      <c r="A143" s="190"/>
      <c r="B143" s="190"/>
      <c r="C143" s="218"/>
      <c r="D143" s="219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0"/>
      <c r="DX143" s="190"/>
      <c r="DY143" s="190"/>
      <c r="DZ143" s="190"/>
      <c r="EA143" s="190"/>
      <c r="EB143" s="190"/>
      <c r="EC143" s="190"/>
      <c r="ED143" s="190"/>
      <c r="EE143" s="190"/>
      <c r="EF143" s="190"/>
      <c r="EG143" s="190"/>
      <c r="EH143" s="190"/>
      <c r="EI143" s="190"/>
      <c r="EJ143" s="190"/>
      <c r="EK143" s="190"/>
      <c r="EL143" s="190"/>
      <c r="EM143" s="190"/>
      <c r="EN143" s="190"/>
      <c r="EO143" s="190"/>
      <c r="EP143" s="190"/>
      <c r="EQ143" s="190"/>
      <c r="ER143" s="190"/>
      <c r="ES143" s="190"/>
      <c r="ET143" s="190"/>
      <c r="EU143" s="190"/>
      <c r="EV143" s="190"/>
      <c r="EW143" s="190"/>
      <c r="EX143" s="190"/>
      <c r="EY143" s="190"/>
      <c r="EZ143" s="190"/>
      <c r="FA143" s="190"/>
      <c r="FB143" s="190"/>
      <c r="FC143" s="190"/>
      <c r="FD143" s="190"/>
      <c r="FE143" s="190"/>
      <c r="FF143" s="190"/>
      <c r="FG143" s="190"/>
      <c r="FH143" s="190"/>
      <c r="FI143" s="190"/>
      <c r="FJ143" s="190"/>
      <c r="FK143" s="190"/>
      <c r="FL143" s="190"/>
      <c r="FM143" s="190"/>
      <c r="FN143" s="190"/>
      <c r="FO143" s="190"/>
      <c r="FP143" s="190"/>
      <c r="FQ143" s="190"/>
      <c r="FR143" s="190"/>
      <c r="FS143" s="190"/>
      <c r="FT143" s="190"/>
      <c r="FU143" s="190"/>
      <c r="FV143" s="190"/>
    </row>
    <row r="144" spans="1:178" s="220" customFormat="1">
      <c r="A144" s="190"/>
      <c r="B144" s="190"/>
      <c r="C144" s="218"/>
      <c r="D144" s="219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0"/>
      <c r="DX144" s="190"/>
      <c r="DY144" s="190"/>
      <c r="DZ144" s="190"/>
      <c r="EA144" s="190"/>
      <c r="EB144" s="190"/>
      <c r="EC144" s="190"/>
      <c r="ED144" s="190"/>
      <c r="EE144" s="190"/>
      <c r="EF144" s="190"/>
      <c r="EG144" s="190"/>
      <c r="EH144" s="190"/>
      <c r="EI144" s="190"/>
      <c r="EJ144" s="190"/>
      <c r="EK144" s="190"/>
      <c r="EL144" s="190"/>
      <c r="EM144" s="190"/>
      <c r="EN144" s="190"/>
      <c r="EO144" s="190"/>
      <c r="EP144" s="190"/>
      <c r="EQ144" s="190"/>
      <c r="ER144" s="190"/>
      <c r="ES144" s="190"/>
      <c r="ET144" s="190"/>
      <c r="EU144" s="190"/>
      <c r="EV144" s="190"/>
      <c r="EW144" s="190"/>
      <c r="EX144" s="190"/>
      <c r="EY144" s="190"/>
      <c r="EZ144" s="190"/>
      <c r="FA144" s="190"/>
      <c r="FB144" s="190"/>
      <c r="FC144" s="190"/>
      <c r="FD144" s="190"/>
      <c r="FE144" s="190"/>
      <c r="FF144" s="190"/>
      <c r="FG144" s="190"/>
      <c r="FH144" s="190"/>
      <c r="FI144" s="190"/>
      <c r="FJ144" s="190"/>
      <c r="FK144" s="190"/>
      <c r="FL144" s="190"/>
      <c r="FM144" s="190"/>
      <c r="FN144" s="190"/>
      <c r="FO144" s="190"/>
      <c r="FP144" s="190"/>
      <c r="FQ144" s="190"/>
      <c r="FR144" s="190"/>
      <c r="FS144" s="190"/>
      <c r="FT144" s="190"/>
      <c r="FU144" s="190"/>
      <c r="FV144" s="190"/>
    </row>
    <row r="145" spans="1:178" s="220" customFormat="1">
      <c r="A145" s="190"/>
      <c r="B145" s="190"/>
      <c r="C145" s="218"/>
      <c r="D145" s="219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  <c r="DY145" s="190"/>
      <c r="DZ145" s="190"/>
      <c r="EA145" s="190"/>
      <c r="EB145" s="190"/>
      <c r="EC145" s="190"/>
      <c r="ED145" s="190"/>
      <c r="EE145" s="190"/>
      <c r="EF145" s="190"/>
      <c r="EG145" s="190"/>
      <c r="EH145" s="190"/>
      <c r="EI145" s="190"/>
      <c r="EJ145" s="190"/>
      <c r="EK145" s="190"/>
      <c r="EL145" s="190"/>
      <c r="EM145" s="190"/>
      <c r="EN145" s="190"/>
      <c r="EO145" s="190"/>
      <c r="EP145" s="190"/>
      <c r="EQ145" s="190"/>
      <c r="ER145" s="190"/>
      <c r="ES145" s="190"/>
      <c r="ET145" s="190"/>
      <c r="EU145" s="190"/>
      <c r="EV145" s="190"/>
      <c r="EW145" s="190"/>
      <c r="EX145" s="190"/>
      <c r="EY145" s="190"/>
      <c r="EZ145" s="190"/>
      <c r="FA145" s="190"/>
      <c r="FB145" s="190"/>
      <c r="FC145" s="190"/>
      <c r="FD145" s="190"/>
      <c r="FE145" s="190"/>
      <c r="FF145" s="190"/>
      <c r="FG145" s="190"/>
      <c r="FH145" s="190"/>
      <c r="FI145" s="190"/>
      <c r="FJ145" s="190"/>
      <c r="FK145" s="190"/>
      <c r="FL145" s="190"/>
      <c r="FM145" s="190"/>
      <c r="FN145" s="190"/>
      <c r="FO145" s="190"/>
      <c r="FP145" s="190"/>
      <c r="FQ145" s="190"/>
      <c r="FR145" s="190"/>
      <c r="FS145" s="190"/>
      <c r="FT145" s="190"/>
      <c r="FU145" s="190"/>
      <c r="FV145" s="190"/>
    </row>
    <row r="146" spans="1:178" s="220" customFormat="1">
      <c r="A146" s="190"/>
      <c r="B146" s="190"/>
      <c r="C146" s="218"/>
      <c r="D146" s="219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0"/>
      <c r="DX146" s="190"/>
      <c r="DY146" s="190"/>
      <c r="DZ146" s="190"/>
      <c r="EA146" s="190"/>
      <c r="EB146" s="190"/>
      <c r="EC146" s="190"/>
      <c r="ED146" s="190"/>
      <c r="EE146" s="190"/>
      <c r="EF146" s="190"/>
      <c r="EG146" s="190"/>
      <c r="EH146" s="190"/>
      <c r="EI146" s="190"/>
      <c r="EJ146" s="190"/>
      <c r="EK146" s="190"/>
      <c r="EL146" s="190"/>
      <c r="EM146" s="190"/>
      <c r="EN146" s="190"/>
      <c r="EO146" s="190"/>
      <c r="EP146" s="190"/>
      <c r="EQ146" s="190"/>
      <c r="ER146" s="190"/>
      <c r="ES146" s="190"/>
      <c r="ET146" s="190"/>
      <c r="EU146" s="190"/>
      <c r="EV146" s="190"/>
      <c r="EW146" s="190"/>
      <c r="EX146" s="190"/>
      <c r="EY146" s="190"/>
      <c r="EZ146" s="190"/>
      <c r="FA146" s="190"/>
      <c r="FB146" s="190"/>
      <c r="FC146" s="190"/>
      <c r="FD146" s="190"/>
      <c r="FE146" s="190"/>
      <c r="FF146" s="190"/>
      <c r="FG146" s="190"/>
      <c r="FH146" s="190"/>
      <c r="FI146" s="190"/>
      <c r="FJ146" s="190"/>
      <c r="FK146" s="190"/>
      <c r="FL146" s="190"/>
      <c r="FM146" s="190"/>
      <c r="FN146" s="190"/>
      <c r="FO146" s="190"/>
      <c r="FP146" s="190"/>
      <c r="FQ146" s="190"/>
      <c r="FR146" s="190"/>
      <c r="FS146" s="190"/>
      <c r="FT146" s="190"/>
      <c r="FU146" s="190"/>
      <c r="FV146" s="190"/>
    </row>
    <row r="147" spans="1:178" s="220" customFormat="1">
      <c r="A147" s="190"/>
      <c r="B147" s="190"/>
      <c r="C147" s="218"/>
      <c r="D147" s="219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0"/>
      <c r="DX147" s="190"/>
      <c r="DY147" s="190"/>
      <c r="DZ147" s="190"/>
      <c r="EA147" s="190"/>
      <c r="EB147" s="190"/>
      <c r="EC147" s="190"/>
      <c r="ED147" s="190"/>
      <c r="EE147" s="190"/>
      <c r="EF147" s="190"/>
      <c r="EG147" s="190"/>
      <c r="EH147" s="190"/>
      <c r="EI147" s="190"/>
      <c r="EJ147" s="190"/>
      <c r="EK147" s="190"/>
      <c r="EL147" s="190"/>
      <c r="EM147" s="190"/>
      <c r="EN147" s="190"/>
      <c r="EO147" s="190"/>
      <c r="EP147" s="190"/>
      <c r="EQ147" s="190"/>
      <c r="ER147" s="190"/>
      <c r="ES147" s="190"/>
      <c r="ET147" s="190"/>
      <c r="EU147" s="190"/>
      <c r="EV147" s="190"/>
      <c r="EW147" s="190"/>
      <c r="EX147" s="190"/>
      <c r="EY147" s="190"/>
      <c r="EZ147" s="190"/>
      <c r="FA147" s="190"/>
      <c r="FB147" s="190"/>
      <c r="FC147" s="190"/>
      <c r="FD147" s="190"/>
      <c r="FE147" s="190"/>
      <c r="FF147" s="190"/>
      <c r="FG147" s="190"/>
      <c r="FH147" s="190"/>
      <c r="FI147" s="190"/>
      <c r="FJ147" s="190"/>
      <c r="FK147" s="190"/>
      <c r="FL147" s="190"/>
      <c r="FM147" s="190"/>
      <c r="FN147" s="190"/>
      <c r="FO147" s="190"/>
      <c r="FP147" s="190"/>
      <c r="FQ147" s="190"/>
      <c r="FR147" s="190"/>
      <c r="FS147" s="190"/>
      <c r="FT147" s="190"/>
      <c r="FU147" s="190"/>
      <c r="FV147" s="190"/>
    </row>
    <row r="148" spans="1:178" s="220" customFormat="1">
      <c r="A148" s="190"/>
      <c r="B148" s="190"/>
      <c r="C148" s="218"/>
      <c r="D148" s="219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0"/>
      <c r="DX148" s="190"/>
      <c r="DY148" s="190"/>
      <c r="DZ148" s="190"/>
      <c r="EA148" s="190"/>
      <c r="EB148" s="190"/>
      <c r="EC148" s="190"/>
      <c r="ED148" s="190"/>
      <c r="EE148" s="190"/>
      <c r="EF148" s="190"/>
      <c r="EG148" s="190"/>
      <c r="EH148" s="190"/>
      <c r="EI148" s="190"/>
      <c r="EJ148" s="190"/>
      <c r="EK148" s="190"/>
      <c r="EL148" s="190"/>
      <c r="EM148" s="190"/>
      <c r="EN148" s="190"/>
      <c r="EO148" s="190"/>
      <c r="EP148" s="190"/>
      <c r="EQ148" s="190"/>
      <c r="ER148" s="190"/>
      <c r="ES148" s="190"/>
      <c r="ET148" s="190"/>
      <c r="EU148" s="190"/>
      <c r="EV148" s="190"/>
      <c r="EW148" s="190"/>
      <c r="EX148" s="190"/>
      <c r="EY148" s="190"/>
      <c r="EZ148" s="190"/>
      <c r="FA148" s="190"/>
      <c r="FB148" s="190"/>
      <c r="FC148" s="190"/>
      <c r="FD148" s="190"/>
      <c r="FE148" s="190"/>
      <c r="FF148" s="190"/>
      <c r="FG148" s="190"/>
      <c r="FH148" s="190"/>
      <c r="FI148" s="190"/>
      <c r="FJ148" s="190"/>
      <c r="FK148" s="190"/>
      <c r="FL148" s="190"/>
      <c r="FM148" s="190"/>
      <c r="FN148" s="190"/>
      <c r="FO148" s="190"/>
      <c r="FP148" s="190"/>
      <c r="FQ148" s="190"/>
      <c r="FR148" s="190"/>
      <c r="FS148" s="190"/>
      <c r="FT148" s="190"/>
      <c r="FU148" s="190"/>
      <c r="FV148" s="190"/>
    </row>
    <row r="149" spans="1:178" s="220" customFormat="1">
      <c r="A149" s="190"/>
      <c r="B149" s="190"/>
      <c r="C149" s="218"/>
      <c r="D149" s="219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0"/>
      <c r="DX149" s="190"/>
      <c r="DY149" s="190"/>
      <c r="DZ149" s="190"/>
      <c r="EA149" s="190"/>
      <c r="EB149" s="190"/>
      <c r="EC149" s="190"/>
      <c r="ED149" s="190"/>
      <c r="EE149" s="190"/>
      <c r="EF149" s="190"/>
      <c r="EG149" s="190"/>
      <c r="EH149" s="190"/>
      <c r="EI149" s="190"/>
      <c r="EJ149" s="190"/>
      <c r="EK149" s="190"/>
      <c r="EL149" s="190"/>
      <c r="EM149" s="190"/>
      <c r="EN149" s="190"/>
      <c r="EO149" s="190"/>
      <c r="EP149" s="190"/>
      <c r="EQ149" s="190"/>
      <c r="ER149" s="190"/>
      <c r="ES149" s="190"/>
      <c r="ET149" s="190"/>
      <c r="EU149" s="190"/>
      <c r="EV149" s="190"/>
      <c r="EW149" s="190"/>
      <c r="EX149" s="190"/>
      <c r="EY149" s="190"/>
      <c r="EZ149" s="190"/>
      <c r="FA149" s="190"/>
      <c r="FB149" s="190"/>
      <c r="FC149" s="190"/>
      <c r="FD149" s="190"/>
      <c r="FE149" s="190"/>
      <c r="FF149" s="190"/>
      <c r="FG149" s="190"/>
      <c r="FH149" s="190"/>
      <c r="FI149" s="190"/>
      <c r="FJ149" s="190"/>
      <c r="FK149" s="190"/>
      <c r="FL149" s="190"/>
      <c r="FM149" s="190"/>
      <c r="FN149" s="190"/>
      <c r="FO149" s="190"/>
      <c r="FP149" s="190"/>
      <c r="FQ149" s="190"/>
      <c r="FR149" s="190"/>
      <c r="FS149" s="190"/>
      <c r="FT149" s="190"/>
      <c r="FU149" s="190"/>
      <c r="FV149" s="190"/>
    </row>
    <row r="150" spans="1:178" s="220" customFormat="1">
      <c r="A150" s="190"/>
      <c r="B150" s="190"/>
      <c r="C150" s="218"/>
      <c r="D150" s="219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0"/>
      <c r="DX150" s="190"/>
      <c r="DY150" s="190"/>
      <c r="DZ150" s="190"/>
      <c r="EA150" s="190"/>
      <c r="EB150" s="190"/>
      <c r="EC150" s="190"/>
      <c r="ED150" s="190"/>
      <c r="EE150" s="190"/>
      <c r="EF150" s="190"/>
      <c r="EG150" s="190"/>
      <c r="EH150" s="190"/>
      <c r="EI150" s="190"/>
      <c r="EJ150" s="190"/>
      <c r="EK150" s="190"/>
      <c r="EL150" s="190"/>
      <c r="EM150" s="190"/>
      <c r="EN150" s="190"/>
      <c r="EO150" s="190"/>
      <c r="EP150" s="190"/>
      <c r="EQ150" s="190"/>
      <c r="ER150" s="190"/>
      <c r="ES150" s="190"/>
      <c r="ET150" s="190"/>
      <c r="EU150" s="190"/>
      <c r="EV150" s="190"/>
      <c r="EW150" s="190"/>
      <c r="EX150" s="190"/>
      <c r="EY150" s="190"/>
      <c r="EZ150" s="190"/>
      <c r="FA150" s="190"/>
      <c r="FB150" s="190"/>
      <c r="FC150" s="190"/>
      <c r="FD150" s="190"/>
      <c r="FE150" s="190"/>
      <c r="FF150" s="190"/>
      <c r="FG150" s="190"/>
      <c r="FH150" s="190"/>
      <c r="FI150" s="190"/>
      <c r="FJ150" s="190"/>
      <c r="FK150" s="190"/>
      <c r="FL150" s="190"/>
      <c r="FM150" s="190"/>
      <c r="FN150" s="190"/>
      <c r="FO150" s="190"/>
      <c r="FP150" s="190"/>
      <c r="FQ150" s="190"/>
      <c r="FR150" s="190"/>
      <c r="FS150" s="190"/>
      <c r="FT150" s="190"/>
      <c r="FU150" s="190"/>
      <c r="FV150" s="190"/>
    </row>
    <row r="151" spans="1:178" s="220" customFormat="1">
      <c r="A151" s="190"/>
      <c r="B151" s="190"/>
      <c r="C151" s="218"/>
      <c r="D151" s="219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0"/>
      <c r="DX151" s="190"/>
      <c r="DY151" s="190"/>
      <c r="DZ151" s="190"/>
      <c r="EA151" s="190"/>
      <c r="EB151" s="190"/>
      <c r="EC151" s="190"/>
      <c r="ED151" s="190"/>
      <c r="EE151" s="190"/>
      <c r="EF151" s="190"/>
      <c r="EG151" s="190"/>
      <c r="EH151" s="190"/>
      <c r="EI151" s="190"/>
      <c r="EJ151" s="190"/>
      <c r="EK151" s="190"/>
      <c r="EL151" s="190"/>
      <c r="EM151" s="190"/>
      <c r="EN151" s="190"/>
      <c r="EO151" s="190"/>
      <c r="EP151" s="190"/>
      <c r="EQ151" s="190"/>
      <c r="ER151" s="190"/>
      <c r="ES151" s="190"/>
      <c r="ET151" s="190"/>
      <c r="EU151" s="190"/>
      <c r="EV151" s="190"/>
      <c r="EW151" s="190"/>
      <c r="EX151" s="190"/>
      <c r="EY151" s="190"/>
      <c r="EZ151" s="190"/>
      <c r="FA151" s="190"/>
      <c r="FB151" s="190"/>
      <c r="FC151" s="190"/>
      <c r="FD151" s="190"/>
      <c r="FE151" s="190"/>
      <c r="FF151" s="190"/>
      <c r="FG151" s="190"/>
      <c r="FH151" s="190"/>
      <c r="FI151" s="190"/>
      <c r="FJ151" s="190"/>
      <c r="FK151" s="190"/>
      <c r="FL151" s="190"/>
      <c r="FM151" s="190"/>
      <c r="FN151" s="190"/>
      <c r="FO151" s="190"/>
      <c r="FP151" s="190"/>
      <c r="FQ151" s="190"/>
      <c r="FR151" s="190"/>
      <c r="FS151" s="190"/>
      <c r="FT151" s="190"/>
      <c r="FU151" s="190"/>
      <c r="FV151" s="190"/>
    </row>
    <row r="152" spans="1:178" s="220" customFormat="1">
      <c r="A152" s="190"/>
      <c r="B152" s="190"/>
      <c r="C152" s="218"/>
      <c r="D152" s="219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0"/>
      <c r="DX152" s="190"/>
      <c r="DY152" s="190"/>
      <c r="DZ152" s="190"/>
      <c r="EA152" s="190"/>
      <c r="EB152" s="190"/>
      <c r="EC152" s="190"/>
      <c r="ED152" s="190"/>
      <c r="EE152" s="190"/>
      <c r="EF152" s="190"/>
      <c r="EG152" s="190"/>
      <c r="EH152" s="190"/>
      <c r="EI152" s="190"/>
      <c r="EJ152" s="190"/>
      <c r="EK152" s="190"/>
      <c r="EL152" s="190"/>
      <c r="EM152" s="190"/>
      <c r="EN152" s="190"/>
      <c r="EO152" s="190"/>
      <c r="EP152" s="190"/>
      <c r="EQ152" s="190"/>
      <c r="ER152" s="190"/>
      <c r="ES152" s="190"/>
      <c r="ET152" s="190"/>
      <c r="EU152" s="190"/>
      <c r="EV152" s="190"/>
      <c r="EW152" s="190"/>
      <c r="EX152" s="190"/>
      <c r="EY152" s="190"/>
      <c r="EZ152" s="190"/>
      <c r="FA152" s="190"/>
      <c r="FB152" s="190"/>
      <c r="FC152" s="190"/>
      <c r="FD152" s="190"/>
      <c r="FE152" s="190"/>
      <c r="FF152" s="190"/>
      <c r="FG152" s="190"/>
      <c r="FH152" s="190"/>
      <c r="FI152" s="190"/>
      <c r="FJ152" s="190"/>
      <c r="FK152" s="190"/>
      <c r="FL152" s="190"/>
      <c r="FM152" s="190"/>
      <c r="FN152" s="190"/>
      <c r="FO152" s="190"/>
      <c r="FP152" s="190"/>
      <c r="FQ152" s="190"/>
      <c r="FR152" s="190"/>
      <c r="FS152" s="190"/>
      <c r="FT152" s="190"/>
      <c r="FU152" s="190"/>
      <c r="FV152" s="190"/>
    </row>
    <row r="153" spans="1:178" s="220" customFormat="1">
      <c r="A153" s="190"/>
      <c r="B153" s="190"/>
      <c r="C153" s="218"/>
      <c r="D153" s="219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0"/>
      <c r="DX153" s="190"/>
      <c r="DY153" s="190"/>
      <c r="DZ153" s="190"/>
      <c r="EA153" s="190"/>
      <c r="EB153" s="190"/>
      <c r="EC153" s="190"/>
      <c r="ED153" s="190"/>
      <c r="EE153" s="190"/>
      <c r="EF153" s="190"/>
      <c r="EG153" s="190"/>
      <c r="EH153" s="190"/>
      <c r="EI153" s="190"/>
      <c r="EJ153" s="190"/>
      <c r="EK153" s="190"/>
      <c r="EL153" s="190"/>
      <c r="EM153" s="190"/>
      <c r="EN153" s="190"/>
      <c r="EO153" s="190"/>
      <c r="EP153" s="190"/>
      <c r="EQ153" s="190"/>
      <c r="ER153" s="190"/>
      <c r="ES153" s="190"/>
      <c r="ET153" s="190"/>
      <c r="EU153" s="190"/>
      <c r="EV153" s="190"/>
      <c r="EW153" s="190"/>
      <c r="EX153" s="190"/>
      <c r="EY153" s="190"/>
      <c r="EZ153" s="190"/>
      <c r="FA153" s="190"/>
      <c r="FB153" s="190"/>
      <c r="FC153" s="190"/>
      <c r="FD153" s="190"/>
      <c r="FE153" s="190"/>
      <c r="FF153" s="190"/>
      <c r="FG153" s="190"/>
      <c r="FH153" s="190"/>
      <c r="FI153" s="190"/>
      <c r="FJ153" s="190"/>
      <c r="FK153" s="190"/>
      <c r="FL153" s="190"/>
      <c r="FM153" s="190"/>
      <c r="FN153" s="190"/>
      <c r="FO153" s="190"/>
      <c r="FP153" s="190"/>
      <c r="FQ153" s="190"/>
      <c r="FR153" s="190"/>
      <c r="FS153" s="190"/>
      <c r="FT153" s="190"/>
      <c r="FU153" s="190"/>
      <c r="FV153" s="190"/>
    </row>
    <row r="154" spans="1:178" s="220" customFormat="1">
      <c r="A154" s="190"/>
      <c r="B154" s="190"/>
      <c r="C154" s="218"/>
      <c r="D154" s="219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0"/>
      <c r="DX154" s="190"/>
      <c r="DY154" s="190"/>
      <c r="DZ154" s="190"/>
      <c r="EA154" s="190"/>
      <c r="EB154" s="190"/>
      <c r="EC154" s="190"/>
      <c r="ED154" s="190"/>
      <c r="EE154" s="190"/>
      <c r="EF154" s="190"/>
      <c r="EG154" s="190"/>
      <c r="EH154" s="190"/>
      <c r="EI154" s="190"/>
      <c r="EJ154" s="190"/>
      <c r="EK154" s="190"/>
      <c r="EL154" s="190"/>
      <c r="EM154" s="190"/>
      <c r="EN154" s="190"/>
      <c r="EO154" s="190"/>
      <c r="EP154" s="190"/>
      <c r="EQ154" s="190"/>
      <c r="ER154" s="190"/>
      <c r="ES154" s="190"/>
      <c r="ET154" s="190"/>
      <c r="EU154" s="190"/>
      <c r="EV154" s="190"/>
      <c r="EW154" s="190"/>
      <c r="EX154" s="190"/>
      <c r="EY154" s="190"/>
      <c r="EZ154" s="190"/>
      <c r="FA154" s="190"/>
      <c r="FB154" s="190"/>
      <c r="FC154" s="190"/>
      <c r="FD154" s="190"/>
      <c r="FE154" s="190"/>
      <c r="FF154" s="190"/>
      <c r="FG154" s="190"/>
      <c r="FH154" s="190"/>
      <c r="FI154" s="190"/>
      <c r="FJ154" s="190"/>
      <c r="FK154" s="190"/>
      <c r="FL154" s="190"/>
      <c r="FM154" s="190"/>
      <c r="FN154" s="190"/>
      <c r="FO154" s="190"/>
      <c r="FP154" s="190"/>
      <c r="FQ154" s="190"/>
      <c r="FR154" s="190"/>
      <c r="FS154" s="190"/>
      <c r="FT154" s="190"/>
      <c r="FU154" s="190"/>
      <c r="FV154" s="190"/>
    </row>
    <row r="155" spans="1:178" s="220" customFormat="1">
      <c r="A155" s="190"/>
      <c r="B155" s="190"/>
      <c r="C155" s="218"/>
      <c r="D155" s="219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  <c r="FB155" s="190"/>
      <c r="FC155" s="190"/>
      <c r="FD155" s="190"/>
      <c r="FE155" s="190"/>
      <c r="FF155" s="190"/>
      <c r="FG155" s="190"/>
      <c r="FH155" s="190"/>
      <c r="FI155" s="190"/>
      <c r="FJ155" s="190"/>
      <c r="FK155" s="190"/>
      <c r="FL155" s="190"/>
      <c r="FM155" s="190"/>
      <c r="FN155" s="190"/>
      <c r="FO155" s="190"/>
      <c r="FP155" s="190"/>
      <c r="FQ155" s="190"/>
      <c r="FR155" s="190"/>
      <c r="FS155" s="190"/>
      <c r="FT155" s="190"/>
      <c r="FU155" s="190"/>
      <c r="FV155" s="190"/>
    </row>
    <row r="156" spans="1:178" s="220" customFormat="1">
      <c r="A156" s="190"/>
      <c r="B156" s="190"/>
      <c r="C156" s="218"/>
      <c r="D156" s="219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  <c r="DY156" s="190"/>
      <c r="DZ156" s="190"/>
      <c r="EA156" s="190"/>
      <c r="EB156" s="190"/>
      <c r="EC156" s="190"/>
      <c r="ED156" s="190"/>
      <c r="EE156" s="190"/>
      <c r="EF156" s="190"/>
      <c r="EG156" s="190"/>
      <c r="EH156" s="190"/>
      <c r="EI156" s="190"/>
      <c r="EJ156" s="190"/>
      <c r="EK156" s="190"/>
      <c r="EL156" s="190"/>
      <c r="EM156" s="190"/>
      <c r="EN156" s="190"/>
      <c r="EO156" s="190"/>
      <c r="EP156" s="190"/>
      <c r="EQ156" s="190"/>
      <c r="ER156" s="190"/>
      <c r="ES156" s="190"/>
      <c r="ET156" s="190"/>
      <c r="EU156" s="190"/>
      <c r="EV156" s="190"/>
      <c r="EW156" s="190"/>
      <c r="EX156" s="190"/>
      <c r="EY156" s="190"/>
      <c r="EZ156" s="190"/>
      <c r="FA156" s="190"/>
      <c r="FB156" s="190"/>
      <c r="FC156" s="190"/>
      <c r="FD156" s="190"/>
      <c r="FE156" s="190"/>
      <c r="FF156" s="190"/>
      <c r="FG156" s="190"/>
      <c r="FH156" s="190"/>
      <c r="FI156" s="190"/>
      <c r="FJ156" s="190"/>
      <c r="FK156" s="190"/>
      <c r="FL156" s="190"/>
      <c r="FM156" s="190"/>
      <c r="FN156" s="190"/>
      <c r="FO156" s="190"/>
      <c r="FP156" s="190"/>
      <c r="FQ156" s="190"/>
      <c r="FR156" s="190"/>
      <c r="FS156" s="190"/>
      <c r="FT156" s="190"/>
      <c r="FU156" s="190"/>
      <c r="FV156" s="190"/>
    </row>
    <row r="157" spans="1:178" s="220" customFormat="1">
      <c r="A157" s="190"/>
      <c r="B157" s="190"/>
      <c r="C157" s="218"/>
      <c r="D157" s="219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  <c r="DY157" s="190"/>
      <c r="DZ157" s="190"/>
      <c r="EA157" s="190"/>
      <c r="EB157" s="190"/>
      <c r="EC157" s="190"/>
      <c r="ED157" s="190"/>
      <c r="EE157" s="190"/>
      <c r="EF157" s="190"/>
      <c r="EG157" s="190"/>
      <c r="EH157" s="190"/>
      <c r="EI157" s="190"/>
      <c r="EJ157" s="190"/>
      <c r="EK157" s="190"/>
      <c r="EL157" s="190"/>
      <c r="EM157" s="190"/>
      <c r="EN157" s="190"/>
      <c r="EO157" s="190"/>
      <c r="EP157" s="190"/>
      <c r="EQ157" s="190"/>
      <c r="ER157" s="190"/>
      <c r="ES157" s="190"/>
      <c r="ET157" s="190"/>
      <c r="EU157" s="190"/>
      <c r="EV157" s="190"/>
      <c r="EW157" s="190"/>
      <c r="EX157" s="190"/>
      <c r="EY157" s="190"/>
      <c r="EZ157" s="190"/>
      <c r="FA157" s="190"/>
      <c r="FB157" s="190"/>
      <c r="FC157" s="190"/>
      <c r="FD157" s="190"/>
      <c r="FE157" s="190"/>
      <c r="FF157" s="190"/>
      <c r="FG157" s="190"/>
      <c r="FH157" s="190"/>
      <c r="FI157" s="190"/>
      <c r="FJ157" s="190"/>
      <c r="FK157" s="190"/>
      <c r="FL157" s="190"/>
      <c r="FM157" s="190"/>
      <c r="FN157" s="190"/>
      <c r="FO157" s="190"/>
      <c r="FP157" s="190"/>
      <c r="FQ157" s="190"/>
      <c r="FR157" s="190"/>
      <c r="FS157" s="190"/>
      <c r="FT157" s="190"/>
      <c r="FU157" s="190"/>
      <c r="FV157" s="190"/>
    </row>
    <row r="158" spans="1:178" s="220" customFormat="1">
      <c r="A158" s="190"/>
      <c r="B158" s="190"/>
      <c r="C158" s="218"/>
      <c r="D158" s="219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  <c r="BS158" s="190"/>
      <c r="BT158" s="190"/>
      <c r="BU158" s="190"/>
      <c r="BV158" s="190"/>
      <c r="BW158" s="190"/>
      <c r="BX158" s="190"/>
      <c r="BY158" s="190"/>
      <c r="BZ158" s="190"/>
      <c r="CA158" s="190"/>
      <c r="CB158" s="190"/>
      <c r="CC158" s="190"/>
      <c r="CD158" s="190"/>
      <c r="CE158" s="190"/>
      <c r="CF158" s="190"/>
      <c r="CG158" s="190"/>
      <c r="CH158" s="190"/>
      <c r="CI158" s="190"/>
      <c r="CJ158" s="190"/>
      <c r="CK158" s="190"/>
      <c r="CL158" s="190"/>
      <c r="CM158" s="190"/>
      <c r="CN158" s="190"/>
      <c r="CO158" s="190"/>
      <c r="CP158" s="190"/>
      <c r="CQ158" s="190"/>
      <c r="CR158" s="190"/>
      <c r="CS158" s="190"/>
      <c r="CT158" s="190"/>
      <c r="CU158" s="190"/>
      <c r="CV158" s="190"/>
      <c r="CW158" s="190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90"/>
      <c r="DW158" s="190"/>
      <c r="DX158" s="190"/>
      <c r="DY158" s="190"/>
      <c r="DZ158" s="190"/>
      <c r="EA158" s="190"/>
      <c r="EB158" s="190"/>
      <c r="EC158" s="190"/>
      <c r="ED158" s="190"/>
      <c r="EE158" s="190"/>
      <c r="EF158" s="190"/>
      <c r="EG158" s="190"/>
      <c r="EH158" s="190"/>
      <c r="EI158" s="190"/>
      <c r="EJ158" s="190"/>
      <c r="EK158" s="190"/>
      <c r="EL158" s="190"/>
      <c r="EM158" s="190"/>
      <c r="EN158" s="190"/>
      <c r="EO158" s="190"/>
      <c r="EP158" s="190"/>
      <c r="EQ158" s="190"/>
      <c r="ER158" s="190"/>
      <c r="ES158" s="190"/>
      <c r="ET158" s="190"/>
      <c r="EU158" s="190"/>
      <c r="EV158" s="190"/>
      <c r="EW158" s="190"/>
      <c r="EX158" s="190"/>
      <c r="EY158" s="190"/>
      <c r="EZ158" s="190"/>
      <c r="FA158" s="190"/>
      <c r="FB158" s="190"/>
      <c r="FC158" s="190"/>
      <c r="FD158" s="190"/>
      <c r="FE158" s="190"/>
      <c r="FF158" s="190"/>
      <c r="FG158" s="190"/>
      <c r="FH158" s="190"/>
      <c r="FI158" s="190"/>
      <c r="FJ158" s="190"/>
      <c r="FK158" s="190"/>
      <c r="FL158" s="190"/>
      <c r="FM158" s="190"/>
      <c r="FN158" s="190"/>
      <c r="FO158" s="190"/>
      <c r="FP158" s="190"/>
      <c r="FQ158" s="190"/>
      <c r="FR158" s="190"/>
      <c r="FS158" s="190"/>
      <c r="FT158" s="190"/>
      <c r="FU158" s="190"/>
      <c r="FV158" s="190"/>
    </row>
    <row r="159" spans="1:178" s="220" customFormat="1">
      <c r="A159" s="190"/>
      <c r="B159" s="190"/>
      <c r="C159" s="218"/>
      <c r="D159" s="219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  <c r="DY159" s="190"/>
      <c r="DZ159" s="190"/>
      <c r="EA159" s="190"/>
      <c r="EB159" s="190"/>
      <c r="EC159" s="190"/>
      <c r="ED159" s="190"/>
      <c r="EE159" s="190"/>
      <c r="EF159" s="190"/>
      <c r="EG159" s="190"/>
      <c r="EH159" s="190"/>
      <c r="EI159" s="190"/>
      <c r="EJ159" s="190"/>
      <c r="EK159" s="190"/>
      <c r="EL159" s="190"/>
      <c r="EM159" s="190"/>
      <c r="EN159" s="190"/>
      <c r="EO159" s="190"/>
      <c r="EP159" s="190"/>
      <c r="EQ159" s="190"/>
      <c r="ER159" s="190"/>
      <c r="ES159" s="190"/>
      <c r="ET159" s="190"/>
      <c r="EU159" s="190"/>
      <c r="EV159" s="190"/>
      <c r="EW159" s="190"/>
      <c r="EX159" s="190"/>
      <c r="EY159" s="190"/>
      <c r="EZ159" s="190"/>
      <c r="FA159" s="190"/>
      <c r="FB159" s="190"/>
      <c r="FC159" s="190"/>
      <c r="FD159" s="190"/>
      <c r="FE159" s="190"/>
      <c r="FF159" s="190"/>
      <c r="FG159" s="190"/>
      <c r="FH159" s="190"/>
      <c r="FI159" s="190"/>
      <c r="FJ159" s="190"/>
      <c r="FK159" s="190"/>
      <c r="FL159" s="190"/>
      <c r="FM159" s="190"/>
      <c r="FN159" s="190"/>
      <c r="FO159" s="190"/>
      <c r="FP159" s="190"/>
      <c r="FQ159" s="190"/>
      <c r="FR159" s="190"/>
      <c r="FS159" s="190"/>
      <c r="FT159" s="190"/>
      <c r="FU159" s="190"/>
      <c r="FV159" s="190"/>
    </row>
    <row r="160" spans="1:178" s="220" customFormat="1">
      <c r="A160" s="190"/>
      <c r="B160" s="190"/>
      <c r="C160" s="218"/>
      <c r="D160" s="219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0"/>
      <c r="DX160" s="190"/>
      <c r="DY160" s="190"/>
      <c r="DZ160" s="190"/>
      <c r="EA160" s="190"/>
      <c r="EB160" s="190"/>
      <c r="EC160" s="190"/>
      <c r="ED160" s="190"/>
      <c r="EE160" s="190"/>
      <c r="EF160" s="190"/>
      <c r="EG160" s="190"/>
      <c r="EH160" s="190"/>
      <c r="EI160" s="190"/>
      <c r="EJ160" s="190"/>
      <c r="EK160" s="190"/>
      <c r="EL160" s="190"/>
      <c r="EM160" s="190"/>
      <c r="EN160" s="190"/>
      <c r="EO160" s="190"/>
      <c r="EP160" s="190"/>
      <c r="EQ160" s="190"/>
      <c r="ER160" s="190"/>
      <c r="ES160" s="190"/>
      <c r="ET160" s="190"/>
      <c r="EU160" s="190"/>
      <c r="EV160" s="190"/>
      <c r="EW160" s="190"/>
      <c r="EX160" s="190"/>
      <c r="EY160" s="190"/>
      <c r="EZ160" s="190"/>
      <c r="FA160" s="190"/>
      <c r="FB160" s="190"/>
      <c r="FC160" s="190"/>
      <c r="FD160" s="190"/>
      <c r="FE160" s="190"/>
      <c r="FF160" s="190"/>
      <c r="FG160" s="190"/>
      <c r="FH160" s="190"/>
      <c r="FI160" s="190"/>
      <c r="FJ160" s="190"/>
      <c r="FK160" s="190"/>
      <c r="FL160" s="190"/>
      <c r="FM160" s="190"/>
      <c r="FN160" s="190"/>
      <c r="FO160" s="190"/>
      <c r="FP160" s="190"/>
      <c r="FQ160" s="190"/>
      <c r="FR160" s="190"/>
      <c r="FS160" s="190"/>
      <c r="FT160" s="190"/>
      <c r="FU160" s="190"/>
      <c r="FV160" s="190"/>
    </row>
    <row r="161" spans="1:178" s="220" customFormat="1">
      <c r="A161" s="190"/>
      <c r="B161" s="190"/>
      <c r="C161" s="218"/>
      <c r="D161" s="219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0"/>
      <c r="DX161" s="190"/>
      <c r="DY161" s="190"/>
      <c r="DZ161" s="190"/>
      <c r="EA161" s="190"/>
      <c r="EB161" s="190"/>
      <c r="EC161" s="190"/>
      <c r="ED161" s="190"/>
      <c r="EE161" s="190"/>
      <c r="EF161" s="190"/>
      <c r="EG161" s="190"/>
      <c r="EH161" s="190"/>
      <c r="EI161" s="190"/>
      <c r="EJ161" s="190"/>
      <c r="EK161" s="190"/>
      <c r="EL161" s="190"/>
      <c r="EM161" s="190"/>
      <c r="EN161" s="190"/>
      <c r="EO161" s="190"/>
      <c r="EP161" s="190"/>
      <c r="EQ161" s="190"/>
      <c r="ER161" s="190"/>
      <c r="ES161" s="190"/>
      <c r="ET161" s="190"/>
      <c r="EU161" s="190"/>
      <c r="EV161" s="190"/>
      <c r="EW161" s="190"/>
      <c r="EX161" s="190"/>
      <c r="EY161" s="190"/>
      <c r="EZ161" s="190"/>
      <c r="FA161" s="190"/>
      <c r="FB161" s="190"/>
      <c r="FC161" s="190"/>
      <c r="FD161" s="190"/>
      <c r="FE161" s="190"/>
      <c r="FF161" s="190"/>
      <c r="FG161" s="190"/>
      <c r="FH161" s="190"/>
      <c r="FI161" s="190"/>
      <c r="FJ161" s="190"/>
      <c r="FK161" s="190"/>
      <c r="FL161" s="190"/>
      <c r="FM161" s="190"/>
      <c r="FN161" s="190"/>
      <c r="FO161" s="190"/>
      <c r="FP161" s="190"/>
      <c r="FQ161" s="190"/>
      <c r="FR161" s="190"/>
      <c r="FS161" s="190"/>
      <c r="FT161" s="190"/>
      <c r="FU161" s="190"/>
      <c r="FV161" s="190"/>
    </row>
    <row r="162" spans="1:178" s="220" customFormat="1">
      <c r="A162" s="190"/>
      <c r="B162" s="190"/>
      <c r="C162" s="218"/>
      <c r="D162" s="219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0"/>
      <c r="DX162" s="190"/>
      <c r="DY162" s="190"/>
      <c r="DZ162" s="190"/>
      <c r="EA162" s="190"/>
      <c r="EB162" s="190"/>
      <c r="EC162" s="190"/>
      <c r="ED162" s="190"/>
      <c r="EE162" s="190"/>
      <c r="EF162" s="190"/>
      <c r="EG162" s="190"/>
      <c r="EH162" s="190"/>
      <c r="EI162" s="190"/>
      <c r="EJ162" s="190"/>
      <c r="EK162" s="190"/>
      <c r="EL162" s="190"/>
      <c r="EM162" s="190"/>
      <c r="EN162" s="190"/>
      <c r="EO162" s="190"/>
      <c r="EP162" s="190"/>
      <c r="EQ162" s="190"/>
      <c r="ER162" s="190"/>
      <c r="ES162" s="190"/>
      <c r="ET162" s="190"/>
      <c r="EU162" s="190"/>
      <c r="EV162" s="190"/>
      <c r="EW162" s="190"/>
      <c r="EX162" s="190"/>
      <c r="EY162" s="190"/>
      <c r="EZ162" s="190"/>
      <c r="FA162" s="190"/>
      <c r="FB162" s="190"/>
      <c r="FC162" s="190"/>
      <c r="FD162" s="190"/>
      <c r="FE162" s="190"/>
      <c r="FF162" s="190"/>
      <c r="FG162" s="190"/>
      <c r="FH162" s="190"/>
      <c r="FI162" s="190"/>
      <c r="FJ162" s="190"/>
      <c r="FK162" s="190"/>
      <c r="FL162" s="190"/>
      <c r="FM162" s="190"/>
      <c r="FN162" s="190"/>
      <c r="FO162" s="190"/>
      <c r="FP162" s="190"/>
      <c r="FQ162" s="190"/>
      <c r="FR162" s="190"/>
      <c r="FS162" s="190"/>
      <c r="FT162" s="190"/>
      <c r="FU162" s="190"/>
      <c r="FV162" s="190"/>
    </row>
    <row r="163" spans="1:178" s="220" customFormat="1">
      <c r="A163" s="190"/>
      <c r="B163" s="190"/>
      <c r="C163" s="218"/>
      <c r="D163" s="219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  <c r="BU163" s="190"/>
      <c r="BV163" s="190"/>
      <c r="BW163" s="190"/>
      <c r="BX163" s="190"/>
      <c r="BY163" s="190"/>
      <c r="BZ163" s="190"/>
      <c r="CA163" s="190"/>
      <c r="CB163" s="190"/>
      <c r="CC163" s="190"/>
      <c r="CD163" s="190"/>
      <c r="CE163" s="190"/>
      <c r="CF163" s="190"/>
      <c r="CG163" s="190"/>
      <c r="CH163" s="190"/>
      <c r="CI163" s="190"/>
      <c r="CJ163" s="190"/>
      <c r="CK163" s="190"/>
      <c r="CL163" s="190"/>
      <c r="CM163" s="190"/>
      <c r="CN163" s="190"/>
      <c r="CO163" s="190"/>
      <c r="CP163" s="190"/>
      <c r="CQ163" s="190"/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  <c r="DY163" s="190"/>
      <c r="DZ163" s="190"/>
      <c r="EA163" s="190"/>
      <c r="EB163" s="190"/>
      <c r="EC163" s="190"/>
      <c r="ED163" s="190"/>
      <c r="EE163" s="190"/>
      <c r="EF163" s="190"/>
      <c r="EG163" s="190"/>
      <c r="EH163" s="190"/>
      <c r="EI163" s="190"/>
      <c r="EJ163" s="190"/>
      <c r="EK163" s="190"/>
      <c r="EL163" s="190"/>
      <c r="EM163" s="190"/>
      <c r="EN163" s="190"/>
      <c r="EO163" s="190"/>
      <c r="EP163" s="190"/>
      <c r="EQ163" s="190"/>
      <c r="ER163" s="190"/>
      <c r="ES163" s="190"/>
      <c r="ET163" s="190"/>
      <c r="EU163" s="190"/>
      <c r="EV163" s="190"/>
      <c r="EW163" s="190"/>
      <c r="EX163" s="190"/>
      <c r="EY163" s="190"/>
      <c r="EZ163" s="190"/>
      <c r="FA163" s="190"/>
      <c r="FB163" s="190"/>
      <c r="FC163" s="190"/>
      <c r="FD163" s="190"/>
      <c r="FE163" s="190"/>
      <c r="FF163" s="190"/>
      <c r="FG163" s="190"/>
      <c r="FH163" s="190"/>
      <c r="FI163" s="190"/>
      <c r="FJ163" s="190"/>
      <c r="FK163" s="190"/>
      <c r="FL163" s="190"/>
      <c r="FM163" s="190"/>
      <c r="FN163" s="190"/>
      <c r="FO163" s="190"/>
      <c r="FP163" s="190"/>
      <c r="FQ163" s="190"/>
      <c r="FR163" s="190"/>
      <c r="FS163" s="190"/>
      <c r="FT163" s="190"/>
      <c r="FU163" s="190"/>
      <c r="FV163" s="190"/>
    </row>
    <row r="164" spans="1:178" s="220" customFormat="1">
      <c r="A164" s="190"/>
      <c r="B164" s="190"/>
      <c r="C164" s="218"/>
      <c r="D164" s="219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</row>
    <row r="165" spans="1:178" s="220" customFormat="1">
      <c r="A165" s="190"/>
      <c r="B165" s="190"/>
      <c r="C165" s="218"/>
      <c r="D165" s="219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0"/>
      <c r="DX165" s="190"/>
      <c r="DY165" s="190"/>
      <c r="DZ165" s="190"/>
      <c r="EA165" s="190"/>
      <c r="EB165" s="190"/>
      <c r="EC165" s="190"/>
      <c r="ED165" s="190"/>
      <c r="EE165" s="190"/>
      <c r="EF165" s="190"/>
      <c r="EG165" s="190"/>
      <c r="EH165" s="190"/>
      <c r="EI165" s="190"/>
      <c r="EJ165" s="190"/>
      <c r="EK165" s="190"/>
      <c r="EL165" s="190"/>
      <c r="EM165" s="190"/>
      <c r="EN165" s="190"/>
      <c r="EO165" s="190"/>
      <c r="EP165" s="190"/>
      <c r="EQ165" s="190"/>
      <c r="ER165" s="190"/>
      <c r="ES165" s="190"/>
      <c r="ET165" s="190"/>
      <c r="EU165" s="190"/>
      <c r="EV165" s="190"/>
      <c r="EW165" s="190"/>
      <c r="EX165" s="190"/>
      <c r="EY165" s="190"/>
      <c r="EZ165" s="190"/>
      <c r="FA165" s="190"/>
      <c r="FB165" s="190"/>
      <c r="FC165" s="190"/>
      <c r="FD165" s="190"/>
      <c r="FE165" s="190"/>
      <c r="FF165" s="190"/>
      <c r="FG165" s="190"/>
      <c r="FH165" s="190"/>
      <c r="FI165" s="190"/>
      <c r="FJ165" s="190"/>
      <c r="FK165" s="190"/>
      <c r="FL165" s="190"/>
      <c r="FM165" s="190"/>
      <c r="FN165" s="190"/>
      <c r="FO165" s="190"/>
      <c r="FP165" s="190"/>
      <c r="FQ165" s="190"/>
      <c r="FR165" s="190"/>
      <c r="FS165" s="190"/>
      <c r="FT165" s="190"/>
      <c r="FU165" s="190"/>
      <c r="FV165" s="190"/>
    </row>
    <row r="166" spans="1:178" s="220" customFormat="1">
      <c r="A166" s="190"/>
      <c r="B166" s="190"/>
      <c r="C166" s="218"/>
      <c r="D166" s="219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0"/>
      <c r="BW166" s="190"/>
      <c r="BX166" s="190"/>
      <c r="BY166" s="190"/>
      <c r="BZ166" s="190"/>
      <c r="CA166" s="190"/>
      <c r="CB166" s="190"/>
      <c r="CC166" s="190"/>
      <c r="CD166" s="190"/>
      <c r="CE166" s="190"/>
      <c r="CF166" s="190"/>
      <c r="CG166" s="190"/>
      <c r="CH166" s="190"/>
      <c r="CI166" s="190"/>
      <c r="CJ166" s="190"/>
      <c r="CK166" s="190"/>
      <c r="CL166" s="190"/>
      <c r="CM166" s="190"/>
      <c r="CN166" s="190"/>
      <c r="CO166" s="190"/>
      <c r="CP166" s="190"/>
      <c r="CQ166" s="190"/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  <c r="DY166" s="190"/>
      <c r="DZ166" s="190"/>
      <c r="EA166" s="190"/>
      <c r="EB166" s="190"/>
      <c r="EC166" s="190"/>
      <c r="ED166" s="190"/>
      <c r="EE166" s="190"/>
      <c r="EF166" s="190"/>
      <c r="EG166" s="190"/>
      <c r="EH166" s="190"/>
      <c r="EI166" s="190"/>
      <c r="EJ166" s="190"/>
      <c r="EK166" s="190"/>
      <c r="EL166" s="190"/>
      <c r="EM166" s="190"/>
      <c r="EN166" s="190"/>
      <c r="EO166" s="190"/>
      <c r="EP166" s="190"/>
      <c r="EQ166" s="190"/>
      <c r="ER166" s="190"/>
      <c r="ES166" s="190"/>
      <c r="ET166" s="190"/>
      <c r="EU166" s="190"/>
      <c r="EV166" s="190"/>
      <c r="EW166" s="190"/>
      <c r="EX166" s="190"/>
      <c r="EY166" s="190"/>
      <c r="EZ166" s="190"/>
      <c r="FA166" s="190"/>
      <c r="FB166" s="190"/>
      <c r="FC166" s="190"/>
      <c r="FD166" s="190"/>
      <c r="FE166" s="190"/>
      <c r="FF166" s="190"/>
      <c r="FG166" s="190"/>
      <c r="FH166" s="190"/>
      <c r="FI166" s="190"/>
      <c r="FJ166" s="190"/>
      <c r="FK166" s="190"/>
      <c r="FL166" s="190"/>
      <c r="FM166" s="190"/>
      <c r="FN166" s="190"/>
      <c r="FO166" s="190"/>
      <c r="FP166" s="190"/>
      <c r="FQ166" s="190"/>
      <c r="FR166" s="190"/>
      <c r="FS166" s="190"/>
      <c r="FT166" s="190"/>
      <c r="FU166" s="190"/>
      <c r="FV166" s="190"/>
    </row>
    <row r="167" spans="1:178" s="220" customFormat="1">
      <c r="A167" s="190"/>
      <c r="B167" s="190"/>
      <c r="C167" s="218"/>
      <c r="D167" s="219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  <c r="DY167" s="190"/>
      <c r="DZ167" s="190"/>
      <c r="EA167" s="190"/>
      <c r="EB167" s="190"/>
      <c r="EC167" s="190"/>
      <c r="ED167" s="190"/>
      <c r="EE167" s="190"/>
      <c r="EF167" s="190"/>
      <c r="EG167" s="190"/>
      <c r="EH167" s="190"/>
      <c r="EI167" s="190"/>
      <c r="EJ167" s="190"/>
      <c r="EK167" s="190"/>
      <c r="EL167" s="190"/>
      <c r="EM167" s="190"/>
      <c r="EN167" s="190"/>
      <c r="EO167" s="190"/>
      <c r="EP167" s="190"/>
      <c r="EQ167" s="190"/>
      <c r="ER167" s="190"/>
      <c r="ES167" s="190"/>
      <c r="ET167" s="190"/>
      <c r="EU167" s="190"/>
      <c r="EV167" s="190"/>
      <c r="EW167" s="190"/>
      <c r="EX167" s="190"/>
      <c r="EY167" s="190"/>
      <c r="EZ167" s="190"/>
      <c r="FA167" s="190"/>
      <c r="FB167" s="190"/>
      <c r="FC167" s="190"/>
      <c r="FD167" s="190"/>
      <c r="FE167" s="190"/>
      <c r="FF167" s="190"/>
      <c r="FG167" s="190"/>
      <c r="FH167" s="190"/>
      <c r="FI167" s="190"/>
      <c r="FJ167" s="190"/>
      <c r="FK167" s="190"/>
      <c r="FL167" s="190"/>
      <c r="FM167" s="190"/>
      <c r="FN167" s="190"/>
      <c r="FO167" s="190"/>
      <c r="FP167" s="190"/>
      <c r="FQ167" s="190"/>
      <c r="FR167" s="190"/>
      <c r="FS167" s="190"/>
      <c r="FT167" s="190"/>
      <c r="FU167" s="190"/>
      <c r="FV167" s="190"/>
    </row>
    <row r="168" spans="1:178" s="220" customFormat="1">
      <c r="A168" s="190"/>
      <c r="B168" s="190"/>
      <c r="C168" s="218"/>
      <c r="D168" s="219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0"/>
      <c r="DX168" s="190"/>
      <c r="DY168" s="190"/>
      <c r="DZ168" s="190"/>
      <c r="EA168" s="190"/>
      <c r="EB168" s="190"/>
      <c r="EC168" s="190"/>
      <c r="ED168" s="190"/>
      <c r="EE168" s="190"/>
      <c r="EF168" s="190"/>
      <c r="EG168" s="190"/>
      <c r="EH168" s="190"/>
      <c r="EI168" s="190"/>
      <c r="EJ168" s="190"/>
      <c r="EK168" s="190"/>
      <c r="EL168" s="190"/>
      <c r="EM168" s="190"/>
      <c r="EN168" s="190"/>
      <c r="EO168" s="190"/>
      <c r="EP168" s="190"/>
      <c r="EQ168" s="190"/>
      <c r="ER168" s="190"/>
      <c r="ES168" s="190"/>
      <c r="ET168" s="190"/>
      <c r="EU168" s="190"/>
      <c r="EV168" s="190"/>
      <c r="EW168" s="190"/>
      <c r="EX168" s="190"/>
      <c r="EY168" s="190"/>
      <c r="EZ168" s="190"/>
      <c r="FA168" s="190"/>
      <c r="FB168" s="190"/>
      <c r="FC168" s="190"/>
      <c r="FD168" s="190"/>
      <c r="FE168" s="190"/>
      <c r="FF168" s="190"/>
      <c r="FG168" s="190"/>
      <c r="FH168" s="190"/>
      <c r="FI168" s="190"/>
      <c r="FJ168" s="190"/>
      <c r="FK168" s="190"/>
      <c r="FL168" s="190"/>
      <c r="FM168" s="190"/>
      <c r="FN168" s="190"/>
      <c r="FO168" s="190"/>
      <c r="FP168" s="190"/>
      <c r="FQ168" s="190"/>
      <c r="FR168" s="190"/>
      <c r="FS168" s="190"/>
      <c r="FT168" s="190"/>
      <c r="FU168" s="190"/>
      <c r="FV168" s="190"/>
    </row>
    <row r="169" spans="1:178" s="220" customFormat="1">
      <c r="A169" s="190"/>
      <c r="B169" s="190"/>
      <c r="C169" s="218"/>
      <c r="D169" s="219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0"/>
      <c r="DX169" s="190"/>
      <c r="DY169" s="190"/>
      <c r="DZ169" s="190"/>
      <c r="EA169" s="190"/>
      <c r="EB169" s="190"/>
      <c r="EC169" s="190"/>
      <c r="ED169" s="190"/>
      <c r="EE169" s="190"/>
      <c r="EF169" s="190"/>
      <c r="EG169" s="190"/>
      <c r="EH169" s="190"/>
      <c r="EI169" s="190"/>
      <c r="EJ169" s="190"/>
      <c r="EK169" s="190"/>
      <c r="EL169" s="190"/>
      <c r="EM169" s="190"/>
      <c r="EN169" s="190"/>
      <c r="EO169" s="190"/>
      <c r="EP169" s="190"/>
      <c r="EQ169" s="190"/>
      <c r="ER169" s="190"/>
      <c r="ES169" s="190"/>
      <c r="ET169" s="190"/>
      <c r="EU169" s="190"/>
      <c r="EV169" s="190"/>
      <c r="EW169" s="190"/>
      <c r="EX169" s="190"/>
      <c r="EY169" s="190"/>
      <c r="EZ169" s="190"/>
      <c r="FA169" s="190"/>
      <c r="FB169" s="190"/>
      <c r="FC169" s="190"/>
      <c r="FD169" s="190"/>
      <c r="FE169" s="190"/>
      <c r="FF169" s="190"/>
      <c r="FG169" s="190"/>
      <c r="FH169" s="190"/>
      <c r="FI169" s="190"/>
      <c r="FJ169" s="190"/>
      <c r="FK169" s="190"/>
      <c r="FL169" s="190"/>
      <c r="FM169" s="190"/>
      <c r="FN169" s="190"/>
      <c r="FO169" s="190"/>
      <c r="FP169" s="190"/>
      <c r="FQ169" s="190"/>
      <c r="FR169" s="190"/>
      <c r="FS169" s="190"/>
      <c r="FT169" s="190"/>
      <c r="FU169" s="190"/>
      <c r="FV169" s="190"/>
    </row>
    <row r="170" spans="1:178" s="220" customFormat="1">
      <c r="A170" s="190"/>
      <c r="B170" s="190"/>
      <c r="C170" s="218"/>
      <c r="D170" s="219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0"/>
      <c r="DX170" s="190"/>
      <c r="DY170" s="190"/>
      <c r="DZ170" s="190"/>
      <c r="EA170" s="190"/>
      <c r="EB170" s="190"/>
      <c r="EC170" s="190"/>
      <c r="ED170" s="190"/>
      <c r="EE170" s="190"/>
      <c r="EF170" s="190"/>
      <c r="EG170" s="190"/>
      <c r="EH170" s="190"/>
      <c r="EI170" s="190"/>
      <c r="EJ170" s="190"/>
      <c r="EK170" s="190"/>
      <c r="EL170" s="190"/>
      <c r="EM170" s="190"/>
      <c r="EN170" s="190"/>
      <c r="EO170" s="190"/>
      <c r="EP170" s="190"/>
      <c r="EQ170" s="190"/>
      <c r="ER170" s="190"/>
      <c r="ES170" s="190"/>
      <c r="ET170" s="190"/>
      <c r="EU170" s="190"/>
      <c r="EV170" s="190"/>
      <c r="EW170" s="190"/>
      <c r="EX170" s="190"/>
      <c r="EY170" s="190"/>
      <c r="EZ170" s="190"/>
      <c r="FA170" s="190"/>
      <c r="FB170" s="190"/>
      <c r="FC170" s="190"/>
      <c r="FD170" s="190"/>
      <c r="FE170" s="190"/>
      <c r="FF170" s="190"/>
      <c r="FG170" s="190"/>
      <c r="FH170" s="190"/>
      <c r="FI170" s="190"/>
      <c r="FJ170" s="190"/>
      <c r="FK170" s="190"/>
      <c r="FL170" s="190"/>
      <c r="FM170" s="190"/>
      <c r="FN170" s="190"/>
      <c r="FO170" s="190"/>
      <c r="FP170" s="190"/>
      <c r="FQ170" s="190"/>
      <c r="FR170" s="190"/>
      <c r="FS170" s="190"/>
      <c r="FT170" s="190"/>
      <c r="FU170" s="190"/>
      <c r="FV170" s="190"/>
    </row>
    <row r="171" spans="1:178" s="220" customFormat="1">
      <c r="A171" s="190"/>
      <c r="B171" s="190"/>
      <c r="C171" s="218"/>
      <c r="D171" s="219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  <c r="DY171" s="190"/>
      <c r="DZ171" s="190"/>
      <c r="EA171" s="190"/>
      <c r="EB171" s="190"/>
      <c r="EC171" s="190"/>
      <c r="ED171" s="190"/>
      <c r="EE171" s="190"/>
      <c r="EF171" s="190"/>
      <c r="EG171" s="190"/>
      <c r="EH171" s="190"/>
      <c r="EI171" s="190"/>
      <c r="EJ171" s="190"/>
      <c r="EK171" s="190"/>
      <c r="EL171" s="190"/>
      <c r="EM171" s="190"/>
      <c r="EN171" s="190"/>
      <c r="EO171" s="190"/>
      <c r="EP171" s="190"/>
      <c r="EQ171" s="190"/>
      <c r="ER171" s="190"/>
      <c r="ES171" s="190"/>
      <c r="ET171" s="190"/>
      <c r="EU171" s="190"/>
      <c r="EV171" s="190"/>
      <c r="EW171" s="190"/>
      <c r="EX171" s="190"/>
      <c r="EY171" s="190"/>
      <c r="EZ171" s="190"/>
      <c r="FA171" s="190"/>
      <c r="FB171" s="190"/>
      <c r="FC171" s="190"/>
      <c r="FD171" s="190"/>
      <c r="FE171" s="190"/>
      <c r="FF171" s="190"/>
      <c r="FG171" s="190"/>
      <c r="FH171" s="190"/>
      <c r="FI171" s="190"/>
      <c r="FJ171" s="190"/>
      <c r="FK171" s="190"/>
      <c r="FL171" s="190"/>
      <c r="FM171" s="190"/>
      <c r="FN171" s="190"/>
      <c r="FO171" s="190"/>
      <c r="FP171" s="190"/>
      <c r="FQ171" s="190"/>
      <c r="FR171" s="190"/>
      <c r="FS171" s="190"/>
      <c r="FT171" s="190"/>
      <c r="FU171" s="190"/>
      <c r="FV171" s="190"/>
    </row>
    <row r="172" spans="1:178" s="220" customFormat="1">
      <c r="A172" s="190"/>
      <c r="B172" s="190"/>
      <c r="C172" s="218"/>
      <c r="D172" s="219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0"/>
      <c r="DX172" s="190"/>
      <c r="DY172" s="190"/>
      <c r="DZ172" s="190"/>
      <c r="EA172" s="190"/>
      <c r="EB172" s="190"/>
      <c r="EC172" s="190"/>
      <c r="ED172" s="190"/>
      <c r="EE172" s="190"/>
      <c r="EF172" s="190"/>
      <c r="EG172" s="190"/>
      <c r="EH172" s="190"/>
      <c r="EI172" s="190"/>
      <c r="EJ172" s="190"/>
      <c r="EK172" s="190"/>
      <c r="EL172" s="190"/>
      <c r="EM172" s="190"/>
      <c r="EN172" s="190"/>
      <c r="EO172" s="190"/>
      <c r="EP172" s="190"/>
      <c r="EQ172" s="190"/>
      <c r="ER172" s="190"/>
      <c r="ES172" s="190"/>
      <c r="ET172" s="190"/>
      <c r="EU172" s="190"/>
      <c r="EV172" s="190"/>
      <c r="EW172" s="190"/>
      <c r="EX172" s="190"/>
      <c r="EY172" s="190"/>
      <c r="EZ172" s="190"/>
      <c r="FA172" s="190"/>
      <c r="FB172" s="190"/>
      <c r="FC172" s="190"/>
      <c r="FD172" s="190"/>
      <c r="FE172" s="190"/>
      <c r="FF172" s="190"/>
      <c r="FG172" s="190"/>
      <c r="FH172" s="190"/>
      <c r="FI172" s="190"/>
      <c r="FJ172" s="190"/>
      <c r="FK172" s="190"/>
      <c r="FL172" s="190"/>
      <c r="FM172" s="190"/>
      <c r="FN172" s="190"/>
      <c r="FO172" s="190"/>
      <c r="FP172" s="190"/>
      <c r="FQ172" s="190"/>
      <c r="FR172" s="190"/>
      <c r="FS172" s="190"/>
      <c r="FT172" s="190"/>
      <c r="FU172" s="190"/>
      <c r="FV172" s="190"/>
    </row>
    <row r="173" spans="1:178" s="220" customFormat="1">
      <c r="A173" s="190"/>
      <c r="B173" s="190"/>
      <c r="C173" s="218"/>
      <c r="D173" s="219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0"/>
      <c r="DX173" s="190"/>
      <c r="DY173" s="190"/>
      <c r="DZ173" s="190"/>
      <c r="EA173" s="190"/>
      <c r="EB173" s="190"/>
      <c r="EC173" s="190"/>
      <c r="ED173" s="190"/>
      <c r="EE173" s="190"/>
      <c r="EF173" s="190"/>
      <c r="EG173" s="190"/>
      <c r="EH173" s="190"/>
      <c r="EI173" s="190"/>
      <c r="EJ173" s="190"/>
      <c r="EK173" s="190"/>
      <c r="EL173" s="190"/>
      <c r="EM173" s="190"/>
      <c r="EN173" s="190"/>
      <c r="EO173" s="190"/>
      <c r="EP173" s="190"/>
      <c r="EQ173" s="190"/>
      <c r="ER173" s="190"/>
      <c r="ES173" s="190"/>
      <c r="ET173" s="190"/>
      <c r="EU173" s="190"/>
      <c r="EV173" s="190"/>
      <c r="EW173" s="190"/>
      <c r="EX173" s="190"/>
      <c r="EY173" s="190"/>
      <c r="EZ173" s="190"/>
      <c r="FA173" s="190"/>
      <c r="FB173" s="190"/>
      <c r="FC173" s="190"/>
      <c r="FD173" s="190"/>
      <c r="FE173" s="190"/>
      <c r="FF173" s="190"/>
      <c r="FG173" s="190"/>
      <c r="FH173" s="190"/>
      <c r="FI173" s="190"/>
      <c r="FJ173" s="190"/>
      <c r="FK173" s="190"/>
      <c r="FL173" s="190"/>
      <c r="FM173" s="190"/>
      <c r="FN173" s="190"/>
      <c r="FO173" s="190"/>
      <c r="FP173" s="190"/>
      <c r="FQ173" s="190"/>
      <c r="FR173" s="190"/>
      <c r="FS173" s="190"/>
      <c r="FT173" s="190"/>
      <c r="FU173" s="190"/>
      <c r="FV173" s="190"/>
    </row>
    <row r="174" spans="1:178" s="220" customFormat="1">
      <c r="A174" s="190"/>
      <c r="B174" s="190"/>
      <c r="C174" s="218"/>
      <c r="D174" s="219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  <c r="DY174" s="190"/>
      <c r="DZ174" s="190"/>
      <c r="EA174" s="190"/>
      <c r="EB174" s="190"/>
      <c r="EC174" s="190"/>
      <c r="ED174" s="190"/>
      <c r="EE174" s="190"/>
      <c r="EF174" s="190"/>
      <c r="EG174" s="190"/>
      <c r="EH174" s="190"/>
      <c r="EI174" s="190"/>
      <c r="EJ174" s="190"/>
      <c r="EK174" s="190"/>
      <c r="EL174" s="190"/>
      <c r="EM174" s="190"/>
      <c r="EN174" s="190"/>
      <c r="EO174" s="190"/>
      <c r="EP174" s="190"/>
      <c r="EQ174" s="190"/>
      <c r="ER174" s="190"/>
      <c r="ES174" s="190"/>
      <c r="ET174" s="190"/>
      <c r="EU174" s="190"/>
      <c r="EV174" s="190"/>
      <c r="EW174" s="190"/>
      <c r="EX174" s="190"/>
      <c r="EY174" s="190"/>
      <c r="EZ174" s="190"/>
      <c r="FA174" s="190"/>
      <c r="FB174" s="190"/>
      <c r="FC174" s="190"/>
      <c r="FD174" s="190"/>
      <c r="FE174" s="190"/>
      <c r="FF174" s="190"/>
      <c r="FG174" s="190"/>
      <c r="FH174" s="190"/>
      <c r="FI174" s="190"/>
      <c r="FJ174" s="190"/>
      <c r="FK174" s="190"/>
      <c r="FL174" s="190"/>
      <c r="FM174" s="190"/>
      <c r="FN174" s="190"/>
      <c r="FO174" s="190"/>
      <c r="FP174" s="190"/>
      <c r="FQ174" s="190"/>
      <c r="FR174" s="190"/>
      <c r="FS174" s="190"/>
      <c r="FT174" s="190"/>
      <c r="FU174" s="190"/>
      <c r="FV174" s="190"/>
    </row>
    <row r="175" spans="1:178" s="220" customFormat="1">
      <c r="A175" s="190"/>
      <c r="B175" s="190"/>
      <c r="C175" s="218"/>
      <c r="D175" s="219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  <c r="DY175" s="190"/>
      <c r="DZ175" s="190"/>
      <c r="EA175" s="190"/>
      <c r="EB175" s="190"/>
      <c r="EC175" s="190"/>
      <c r="ED175" s="190"/>
      <c r="EE175" s="190"/>
      <c r="EF175" s="190"/>
      <c r="EG175" s="190"/>
      <c r="EH175" s="190"/>
      <c r="EI175" s="190"/>
      <c r="EJ175" s="190"/>
      <c r="EK175" s="190"/>
      <c r="EL175" s="190"/>
      <c r="EM175" s="190"/>
      <c r="EN175" s="190"/>
      <c r="EO175" s="190"/>
      <c r="EP175" s="190"/>
      <c r="EQ175" s="190"/>
      <c r="ER175" s="190"/>
      <c r="ES175" s="190"/>
      <c r="ET175" s="190"/>
      <c r="EU175" s="190"/>
      <c r="EV175" s="190"/>
      <c r="EW175" s="190"/>
      <c r="EX175" s="190"/>
      <c r="EY175" s="190"/>
      <c r="EZ175" s="190"/>
      <c r="FA175" s="190"/>
      <c r="FB175" s="190"/>
      <c r="FC175" s="190"/>
      <c r="FD175" s="190"/>
      <c r="FE175" s="190"/>
      <c r="FF175" s="190"/>
      <c r="FG175" s="190"/>
      <c r="FH175" s="190"/>
      <c r="FI175" s="190"/>
      <c r="FJ175" s="190"/>
      <c r="FK175" s="190"/>
      <c r="FL175" s="190"/>
      <c r="FM175" s="190"/>
      <c r="FN175" s="190"/>
      <c r="FO175" s="190"/>
      <c r="FP175" s="190"/>
      <c r="FQ175" s="190"/>
      <c r="FR175" s="190"/>
      <c r="FS175" s="190"/>
      <c r="FT175" s="190"/>
      <c r="FU175" s="190"/>
      <c r="FV175" s="190"/>
    </row>
    <row r="176" spans="1:178" s="220" customFormat="1">
      <c r="A176" s="190"/>
      <c r="B176" s="190"/>
      <c r="C176" s="218"/>
      <c r="D176" s="219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0"/>
      <c r="DX176" s="190"/>
      <c r="DY176" s="190"/>
      <c r="DZ176" s="190"/>
      <c r="EA176" s="190"/>
      <c r="EB176" s="190"/>
      <c r="EC176" s="190"/>
      <c r="ED176" s="190"/>
      <c r="EE176" s="190"/>
      <c r="EF176" s="190"/>
      <c r="EG176" s="190"/>
      <c r="EH176" s="190"/>
      <c r="EI176" s="190"/>
      <c r="EJ176" s="190"/>
      <c r="EK176" s="190"/>
      <c r="EL176" s="190"/>
      <c r="EM176" s="190"/>
      <c r="EN176" s="190"/>
      <c r="EO176" s="190"/>
      <c r="EP176" s="190"/>
      <c r="EQ176" s="190"/>
      <c r="ER176" s="190"/>
      <c r="ES176" s="190"/>
      <c r="ET176" s="190"/>
      <c r="EU176" s="190"/>
      <c r="EV176" s="190"/>
      <c r="EW176" s="190"/>
      <c r="EX176" s="190"/>
      <c r="EY176" s="190"/>
      <c r="EZ176" s="190"/>
      <c r="FA176" s="190"/>
      <c r="FB176" s="190"/>
      <c r="FC176" s="190"/>
      <c r="FD176" s="190"/>
      <c r="FE176" s="190"/>
      <c r="FF176" s="190"/>
      <c r="FG176" s="190"/>
      <c r="FH176" s="190"/>
      <c r="FI176" s="190"/>
      <c r="FJ176" s="190"/>
      <c r="FK176" s="190"/>
      <c r="FL176" s="190"/>
      <c r="FM176" s="190"/>
      <c r="FN176" s="190"/>
      <c r="FO176" s="190"/>
      <c r="FP176" s="190"/>
      <c r="FQ176" s="190"/>
      <c r="FR176" s="190"/>
      <c r="FS176" s="190"/>
      <c r="FT176" s="190"/>
      <c r="FU176" s="190"/>
      <c r="FV176" s="190"/>
    </row>
    <row r="177" spans="1:178" s="220" customFormat="1">
      <c r="A177" s="190"/>
      <c r="B177" s="190"/>
      <c r="C177" s="218"/>
      <c r="D177" s="219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0"/>
      <c r="DX177" s="190"/>
      <c r="DY177" s="190"/>
      <c r="DZ177" s="190"/>
      <c r="EA177" s="190"/>
      <c r="EB177" s="190"/>
      <c r="EC177" s="190"/>
      <c r="ED177" s="190"/>
      <c r="EE177" s="190"/>
      <c r="EF177" s="190"/>
      <c r="EG177" s="190"/>
      <c r="EH177" s="190"/>
      <c r="EI177" s="190"/>
      <c r="EJ177" s="190"/>
      <c r="EK177" s="190"/>
      <c r="EL177" s="190"/>
      <c r="EM177" s="190"/>
      <c r="EN177" s="190"/>
      <c r="EO177" s="190"/>
      <c r="EP177" s="190"/>
      <c r="EQ177" s="190"/>
      <c r="ER177" s="190"/>
      <c r="ES177" s="190"/>
      <c r="ET177" s="190"/>
      <c r="EU177" s="190"/>
      <c r="EV177" s="190"/>
      <c r="EW177" s="190"/>
      <c r="EX177" s="190"/>
      <c r="EY177" s="190"/>
      <c r="EZ177" s="190"/>
      <c r="FA177" s="190"/>
      <c r="FB177" s="190"/>
      <c r="FC177" s="190"/>
      <c r="FD177" s="190"/>
      <c r="FE177" s="190"/>
      <c r="FF177" s="190"/>
      <c r="FG177" s="190"/>
      <c r="FH177" s="190"/>
      <c r="FI177" s="190"/>
      <c r="FJ177" s="190"/>
      <c r="FK177" s="190"/>
      <c r="FL177" s="190"/>
      <c r="FM177" s="190"/>
      <c r="FN177" s="190"/>
      <c r="FO177" s="190"/>
      <c r="FP177" s="190"/>
      <c r="FQ177" s="190"/>
      <c r="FR177" s="190"/>
      <c r="FS177" s="190"/>
      <c r="FT177" s="190"/>
      <c r="FU177" s="190"/>
      <c r="FV177" s="190"/>
    </row>
    <row r="178" spans="1:178" s="220" customFormat="1">
      <c r="A178" s="190"/>
      <c r="B178" s="190"/>
      <c r="C178" s="218"/>
      <c r="D178" s="219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0"/>
      <c r="DX178" s="190"/>
      <c r="DY178" s="190"/>
      <c r="DZ178" s="190"/>
      <c r="EA178" s="190"/>
      <c r="EB178" s="190"/>
      <c r="EC178" s="190"/>
      <c r="ED178" s="190"/>
      <c r="EE178" s="190"/>
      <c r="EF178" s="190"/>
      <c r="EG178" s="190"/>
      <c r="EH178" s="190"/>
      <c r="EI178" s="190"/>
      <c r="EJ178" s="190"/>
      <c r="EK178" s="190"/>
      <c r="EL178" s="190"/>
      <c r="EM178" s="190"/>
      <c r="EN178" s="190"/>
      <c r="EO178" s="190"/>
      <c r="EP178" s="190"/>
      <c r="EQ178" s="190"/>
      <c r="ER178" s="190"/>
      <c r="ES178" s="190"/>
      <c r="ET178" s="190"/>
      <c r="EU178" s="190"/>
      <c r="EV178" s="190"/>
      <c r="EW178" s="190"/>
      <c r="EX178" s="190"/>
      <c r="EY178" s="190"/>
      <c r="EZ178" s="190"/>
      <c r="FA178" s="190"/>
      <c r="FB178" s="190"/>
      <c r="FC178" s="190"/>
      <c r="FD178" s="190"/>
      <c r="FE178" s="190"/>
      <c r="FF178" s="190"/>
      <c r="FG178" s="190"/>
      <c r="FH178" s="190"/>
      <c r="FI178" s="190"/>
      <c r="FJ178" s="190"/>
      <c r="FK178" s="190"/>
      <c r="FL178" s="190"/>
      <c r="FM178" s="190"/>
      <c r="FN178" s="190"/>
      <c r="FO178" s="190"/>
      <c r="FP178" s="190"/>
      <c r="FQ178" s="190"/>
      <c r="FR178" s="190"/>
      <c r="FS178" s="190"/>
      <c r="FT178" s="190"/>
      <c r="FU178" s="190"/>
      <c r="FV178" s="190"/>
    </row>
    <row r="179" spans="1:178" s="220" customFormat="1">
      <c r="A179" s="190"/>
      <c r="B179" s="190"/>
      <c r="C179" s="218"/>
      <c r="D179" s="219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0"/>
      <c r="DX179" s="190"/>
      <c r="DY179" s="190"/>
      <c r="DZ179" s="190"/>
      <c r="EA179" s="190"/>
      <c r="EB179" s="190"/>
      <c r="EC179" s="190"/>
      <c r="ED179" s="190"/>
      <c r="EE179" s="190"/>
      <c r="EF179" s="190"/>
      <c r="EG179" s="190"/>
      <c r="EH179" s="190"/>
      <c r="EI179" s="190"/>
      <c r="EJ179" s="190"/>
      <c r="EK179" s="190"/>
      <c r="EL179" s="190"/>
      <c r="EM179" s="190"/>
      <c r="EN179" s="190"/>
      <c r="EO179" s="190"/>
      <c r="EP179" s="190"/>
      <c r="EQ179" s="190"/>
      <c r="ER179" s="190"/>
      <c r="ES179" s="190"/>
      <c r="ET179" s="190"/>
      <c r="EU179" s="190"/>
      <c r="EV179" s="190"/>
      <c r="EW179" s="190"/>
      <c r="EX179" s="190"/>
      <c r="EY179" s="190"/>
      <c r="EZ179" s="190"/>
      <c r="FA179" s="190"/>
      <c r="FB179" s="190"/>
      <c r="FC179" s="190"/>
      <c r="FD179" s="190"/>
      <c r="FE179" s="190"/>
      <c r="FF179" s="190"/>
      <c r="FG179" s="190"/>
      <c r="FH179" s="190"/>
      <c r="FI179" s="190"/>
      <c r="FJ179" s="190"/>
      <c r="FK179" s="190"/>
      <c r="FL179" s="190"/>
      <c r="FM179" s="190"/>
      <c r="FN179" s="190"/>
      <c r="FO179" s="190"/>
      <c r="FP179" s="190"/>
      <c r="FQ179" s="190"/>
      <c r="FR179" s="190"/>
      <c r="FS179" s="190"/>
      <c r="FT179" s="190"/>
      <c r="FU179" s="190"/>
      <c r="FV179" s="190"/>
    </row>
    <row r="180" spans="1:178" s="220" customFormat="1">
      <c r="A180" s="190"/>
      <c r="B180" s="190"/>
      <c r="C180" s="218"/>
      <c r="D180" s="219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0"/>
      <c r="DX180" s="190"/>
      <c r="DY180" s="190"/>
      <c r="DZ180" s="190"/>
      <c r="EA180" s="190"/>
      <c r="EB180" s="190"/>
      <c r="EC180" s="190"/>
      <c r="ED180" s="190"/>
      <c r="EE180" s="190"/>
      <c r="EF180" s="190"/>
      <c r="EG180" s="190"/>
      <c r="EH180" s="190"/>
      <c r="EI180" s="190"/>
      <c r="EJ180" s="190"/>
      <c r="EK180" s="190"/>
      <c r="EL180" s="190"/>
      <c r="EM180" s="190"/>
      <c r="EN180" s="190"/>
      <c r="EO180" s="190"/>
      <c r="EP180" s="190"/>
      <c r="EQ180" s="190"/>
      <c r="ER180" s="190"/>
      <c r="ES180" s="190"/>
      <c r="ET180" s="190"/>
      <c r="EU180" s="190"/>
      <c r="EV180" s="190"/>
      <c r="EW180" s="190"/>
      <c r="EX180" s="190"/>
      <c r="EY180" s="190"/>
      <c r="EZ180" s="190"/>
      <c r="FA180" s="190"/>
      <c r="FB180" s="190"/>
      <c r="FC180" s="190"/>
      <c r="FD180" s="190"/>
      <c r="FE180" s="190"/>
      <c r="FF180" s="190"/>
      <c r="FG180" s="190"/>
      <c r="FH180" s="190"/>
      <c r="FI180" s="190"/>
      <c r="FJ180" s="190"/>
      <c r="FK180" s="190"/>
      <c r="FL180" s="190"/>
      <c r="FM180" s="190"/>
      <c r="FN180" s="190"/>
      <c r="FO180" s="190"/>
      <c r="FP180" s="190"/>
      <c r="FQ180" s="190"/>
      <c r="FR180" s="190"/>
      <c r="FS180" s="190"/>
      <c r="FT180" s="190"/>
      <c r="FU180" s="190"/>
      <c r="FV180" s="190"/>
    </row>
    <row r="181" spans="1:178" s="220" customFormat="1">
      <c r="A181" s="190"/>
      <c r="B181" s="190"/>
      <c r="C181" s="218"/>
      <c r="D181" s="219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0"/>
      <c r="DX181" s="190"/>
      <c r="DY181" s="190"/>
      <c r="DZ181" s="190"/>
      <c r="EA181" s="190"/>
      <c r="EB181" s="190"/>
      <c r="EC181" s="190"/>
      <c r="ED181" s="190"/>
      <c r="EE181" s="190"/>
      <c r="EF181" s="190"/>
      <c r="EG181" s="190"/>
      <c r="EH181" s="190"/>
      <c r="EI181" s="190"/>
      <c r="EJ181" s="190"/>
      <c r="EK181" s="190"/>
      <c r="EL181" s="190"/>
      <c r="EM181" s="190"/>
      <c r="EN181" s="190"/>
      <c r="EO181" s="190"/>
      <c r="EP181" s="190"/>
      <c r="EQ181" s="190"/>
      <c r="ER181" s="190"/>
      <c r="ES181" s="190"/>
      <c r="ET181" s="190"/>
      <c r="EU181" s="190"/>
      <c r="EV181" s="190"/>
      <c r="EW181" s="190"/>
      <c r="EX181" s="190"/>
      <c r="EY181" s="190"/>
      <c r="EZ181" s="190"/>
      <c r="FA181" s="190"/>
      <c r="FB181" s="190"/>
      <c r="FC181" s="190"/>
      <c r="FD181" s="190"/>
      <c r="FE181" s="190"/>
      <c r="FF181" s="190"/>
      <c r="FG181" s="190"/>
      <c r="FH181" s="190"/>
      <c r="FI181" s="190"/>
      <c r="FJ181" s="190"/>
      <c r="FK181" s="190"/>
      <c r="FL181" s="190"/>
      <c r="FM181" s="190"/>
      <c r="FN181" s="190"/>
      <c r="FO181" s="190"/>
      <c r="FP181" s="190"/>
      <c r="FQ181" s="190"/>
      <c r="FR181" s="190"/>
      <c r="FS181" s="190"/>
      <c r="FT181" s="190"/>
      <c r="FU181" s="190"/>
      <c r="FV181" s="190"/>
    </row>
    <row r="182" spans="1:178" s="220" customFormat="1">
      <c r="A182" s="190"/>
      <c r="B182" s="190"/>
      <c r="C182" s="218"/>
      <c r="D182" s="219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0"/>
      <c r="DX182" s="190"/>
      <c r="DY182" s="190"/>
      <c r="DZ182" s="190"/>
      <c r="EA182" s="190"/>
      <c r="EB182" s="190"/>
      <c r="EC182" s="190"/>
      <c r="ED182" s="190"/>
      <c r="EE182" s="190"/>
      <c r="EF182" s="190"/>
      <c r="EG182" s="190"/>
      <c r="EH182" s="190"/>
      <c r="EI182" s="190"/>
      <c r="EJ182" s="190"/>
      <c r="EK182" s="190"/>
      <c r="EL182" s="190"/>
      <c r="EM182" s="190"/>
      <c r="EN182" s="190"/>
      <c r="EO182" s="190"/>
      <c r="EP182" s="190"/>
      <c r="EQ182" s="190"/>
      <c r="ER182" s="190"/>
      <c r="ES182" s="190"/>
      <c r="ET182" s="190"/>
      <c r="EU182" s="190"/>
      <c r="EV182" s="190"/>
      <c r="EW182" s="190"/>
      <c r="EX182" s="190"/>
      <c r="EY182" s="190"/>
      <c r="EZ182" s="190"/>
      <c r="FA182" s="190"/>
      <c r="FB182" s="190"/>
      <c r="FC182" s="190"/>
      <c r="FD182" s="190"/>
      <c r="FE182" s="190"/>
      <c r="FF182" s="190"/>
      <c r="FG182" s="190"/>
      <c r="FH182" s="190"/>
      <c r="FI182" s="190"/>
      <c r="FJ182" s="190"/>
      <c r="FK182" s="190"/>
      <c r="FL182" s="190"/>
      <c r="FM182" s="190"/>
      <c r="FN182" s="190"/>
      <c r="FO182" s="190"/>
      <c r="FP182" s="190"/>
      <c r="FQ182" s="190"/>
      <c r="FR182" s="190"/>
      <c r="FS182" s="190"/>
      <c r="FT182" s="190"/>
      <c r="FU182" s="190"/>
      <c r="FV182" s="190"/>
    </row>
    <row r="183" spans="1:178" s="220" customFormat="1">
      <c r="A183" s="190"/>
      <c r="B183" s="190"/>
      <c r="C183" s="218"/>
      <c r="D183" s="219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0"/>
      <c r="DX183" s="190"/>
      <c r="DY183" s="190"/>
      <c r="DZ183" s="190"/>
      <c r="EA183" s="190"/>
      <c r="EB183" s="190"/>
      <c r="EC183" s="190"/>
      <c r="ED183" s="190"/>
      <c r="EE183" s="190"/>
      <c r="EF183" s="190"/>
      <c r="EG183" s="190"/>
      <c r="EH183" s="190"/>
      <c r="EI183" s="190"/>
      <c r="EJ183" s="190"/>
      <c r="EK183" s="190"/>
      <c r="EL183" s="190"/>
      <c r="EM183" s="190"/>
      <c r="EN183" s="190"/>
      <c r="EO183" s="190"/>
      <c r="EP183" s="190"/>
      <c r="EQ183" s="190"/>
      <c r="ER183" s="190"/>
      <c r="ES183" s="190"/>
      <c r="ET183" s="190"/>
      <c r="EU183" s="190"/>
      <c r="EV183" s="190"/>
      <c r="EW183" s="190"/>
      <c r="EX183" s="190"/>
      <c r="EY183" s="190"/>
      <c r="EZ183" s="190"/>
      <c r="FA183" s="190"/>
      <c r="FB183" s="190"/>
      <c r="FC183" s="190"/>
      <c r="FD183" s="190"/>
      <c r="FE183" s="190"/>
      <c r="FF183" s="190"/>
      <c r="FG183" s="190"/>
      <c r="FH183" s="190"/>
      <c r="FI183" s="190"/>
      <c r="FJ183" s="190"/>
      <c r="FK183" s="190"/>
      <c r="FL183" s="190"/>
      <c r="FM183" s="190"/>
      <c r="FN183" s="190"/>
      <c r="FO183" s="190"/>
      <c r="FP183" s="190"/>
      <c r="FQ183" s="190"/>
      <c r="FR183" s="190"/>
      <c r="FS183" s="190"/>
      <c r="FT183" s="190"/>
      <c r="FU183" s="190"/>
      <c r="FV183" s="190"/>
    </row>
    <row r="184" spans="1:178" s="220" customFormat="1">
      <c r="A184" s="190"/>
      <c r="B184" s="190"/>
      <c r="C184" s="218"/>
      <c r="D184" s="219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0"/>
      <c r="DX184" s="190"/>
      <c r="DY184" s="190"/>
      <c r="DZ184" s="190"/>
      <c r="EA184" s="190"/>
      <c r="EB184" s="190"/>
      <c r="EC184" s="190"/>
      <c r="ED184" s="190"/>
      <c r="EE184" s="190"/>
      <c r="EF184" s="190"/>
      <c r="EG184" s="190"/>
      <c r="EH184" s="190"/>
      <c r="EI184" s="190"/>
      <c r="EJ184" s="190"/>
      <c r="EK184" s="190"/>
      <c r="EL184" s="190"/>
      <c r="EM184" s="190"/>
      <c r="EN184" s="190"/>
      <c r="EO184" s="190"/>
      <c r="EP184" s="190"/>
      <c r="EQ184" s="190"/>
      <c r="ER184" s="190"/>
      <c r="ES184" s="190"/>
      <c r="ET184" s="190"/>
      <c r="EU184" s="190"/>
      <c r="EV184" s="190"/>
      <c r="EW184" s="190"/>
      <c r="EX184" s="190"/>
      <c r="EY184" s="190"/>
      <c r="EZ184" s="190"/>
      <c r="FA184" s="190"/>
      <c r="FB184" s="190"/>
      <c r="FC184" s="190"/>
      <c r="FD184" s="190"/>
      <c r="FE184" s="190"/>
      <c r="FF184" s="190"/>
      <c r="FG184" s="190"/>
      <c r="FH184" s="190"/>
      <c r="FI184" s="190"/>
      <c r="FJ184" s="190"/>
      <c r="FK184" s="190"/>
      <c r="FL184" s="190"/>
      <c r="FM184" s="190"/>
      <c r="FN184" s="190"/>
      <c r="FO184" s="190"/>
      <c r="FP184" s="190"/>
      <c r="FQ184" s="190"/>
      <c r="FR184" s="190"/>
      <c r="FS184" s="190"/>
      <c r="FT184" s="190"/>
      <c r="FU184" s="190"/>
      <c r="FV184" s="190"/>
    </row>
    <row r="185" spans="1:178" s="220" customFormat="1">
      <c r="A185" s="190"/>
      <c r="B185" s="190"/>
      <c r="C185" s="218"/>
      <c r="D185" s="219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0"/>
      <c r="DX185" s="190"/>
      <c r="DY185" s="190"/>
      <c r="DZ185" s="190"/>
      <c r="EA185" s="190"/>
      <c r="EB185" s="190"/>
      <c r="EC185" s="190"/>
      <c r="ED185" s="190"/>
      <c r="EE185" s="190"/>
      <c r="EF185" s="190"/>
      <c r="EG185" s="190"/>
      <c r="EH185" s="190"/>
      <c r="EI185" s="190"/>
      <c r="EJ185" s="190"/>
      <c r="EK185" s="190"/>
      <c r="EL185" s="190"/>
      <c r="EM185" s="190"/>
      <c r="EN185" s="190"/>
      <c r="EO185" s="190"/>
      <c r="EP185" s="190"/>
      <c r="EQ185" s="190"/>
      <c r="ER185" s="190"/>
      <c r="ES185" s="190"/>
      <c r="ET185" s="190"/>
      <c r="EU185" s="190"/>
      <c r="EV185" s="190"/>
      <c r="EW185" s="190"/>
      <c r="EX185" s="190"/>
      <c r="EY185" s="190"/>
      <c r="EZ185" s="190"/>
      <c r="FA185" s="190"/>
      <c r="FB185" s="190"/>
      <c r="FC185" s="190"/>
      <c r="FD185" s="190"/>
      <c r="FE185" s="190"/>
      <c r="FF185" s="190"/>
      <c r="FG185" s="190"/>
      <c r="FH185" s="190"/>
      <c r="FI185" s="190"/>
      <c r="FJ185" s="190"/>
      <c r="FK185" s="190"/>
      <c r="FL185" s="190"/>
      <c r="FM185" s="190"/>
      <c r="FN185" s="190"/>
      <c r="FO185" s="190"/>
      <c r="FP185" s="190"/>
      <c r="FQ185" s="190"/>
      <c r="FR185" s="190"/>
      <c r="FS185" s="190"/>
      <c r="FT185" s="190"/>
      <c r="FU185" s="190"/>
      <c r="FV185" s="190"/>
    </row>
    <row r="186" spans="1:178" s="220" customFormat="1">
      <c r="A186" s="190"/>
      <c r="B186" s="190"/>
      <c r="C186" s="218"/>
      <c r="D186" s="219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0"/>
      <c r="DX186" s="190"/>
      <c r="DY186" s="190"/>
      <c r="DZ186" s="190"/>
      <c r="EA186" s="190"/>
      <c r="EB186" s="190"/>
      <c r="EC186" s="190"/>
      <c r="ED186" s="190"/>
      <c r="EE186" s="190"/>
      <c r="EF186" s="190"/>
      <c r="EG186" s="190"/>
      <c r="EH186" s="190"/>
      <c r="EI186" s="190"/>
      <c r="EJ186" s="190"/>
      <c r="EK186" s="190"/>
      <c r="EL186" s="190"/>
      <c r="EM186" s="190"/>
      <c r="EN186" s="190"/>
      <c r="EO186" s="190"/>
      <c r="EP186" s="190"/>
      <c r="EQ186" s="190"/>
      <c r="ER186" s="190"/>
      <c r="ES186" s="190"/>
      <c r="ET186" s="190"/>
      <c r="EU186" s="190"/>
      <c r="EV186" s="190"/>
      <c r="EW186" s="190"/>
      <c r="EX186" s="190"/>
      <c r="EY186" s="190"/>
      <c r="EZ186" s="190"/>
      <c r="FA186" s="190"/>
      <c r="FB186" s="190"/>
      <c r="FC186" s="190"/>
      <c r="FD186" s="190"/>
      <c r="FE186" s="190"/>
      <c r="FF186" s="190"/>
      <c r="FG186" s="190"/>
      <c r="FH186" s="190"/>
      <c r="FI186" s="190"/>
      <c r="FJ186" s="190"/>
      <c r="FK186" s="190"/>
      <c r="FL186" s="190"/>
      <c r="FM186" s="190"/>
      <c r="FN186" s="190"/>
      <c r="FO186" s="190"/>
      <c r="FP186" s="190"/>
      <c r="FQ186" s="190"/>
      <c r="FR186" s="190"/>
      <c r="FS186" s="190"/>
      <c r="FT186" s="190"/>
      <c r="FU186" s="190"/>
      <c r="FV186" s="190"/>
    </row>
    <row r="187" spans="1:178" s="220" customFormat="1">
      <c r="A187" s="190"/>
      <c r="B187" s="190"/>
      <c r="C187" s="218"/>
      <c r="D187" s="219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0"/>
      <c r="DX187" s="190"/>
      <c r="DY187" s="190"/>
      <c r="DZ187" s="190"/>
      <c r="EA187" s="190"/>
      <c r="EB187" s="190"/>
      <c r="EC187" s="190"/>
      <c r="ED187" s="190"/>
      <c r="EE187" s="190"/>
      <c r="EF187" s="190"/>
      <c r="EG187" s="190"/>
      <c r="EH187" s="190"/>
      <c r="EI187" s="190"/>
      <c r="EJ187" s="190"/>
      <c r="EK187" s="190"/>
      <c r="EL187" s="190"/>
      <c r="EM187" s="190"/>
      <c r="EN187" s="190"/>
      <c r="EO187" s="190"/>
      <c r="EP187" s="190"/>
      <c r="EQ187" s="190"/>
      <c r="ER187" s="190"/>
      <c r="ES187" s="190"/>
      <c r="ET187" s="190"/>
      <c r="EU187" s="190"/>
      <c r="EV187" s="190"/>
      <c r="EW187" s="190"/>
      <c r="EX187" s="190"/>
      <c r="EY187" s="190"/>
      <c r="EZ187" s="190"/>
      <c r="FA187" s="190"/>
      <c r="FB187" s="190"/>
      <c r="FC187" s="190"/>
      <c r="FD187" s="190"/>
      <c r="FE187" s="190"/>
      <c r="FF187" s="190"/>
      <c r="FG187" s="190"/>
      <c r="FH187" s="190"/>
      <c r="FI187" s="190"/>
      <c r="FJ187" s="190"/>
      <c r="FK187" s="190"/>
      <c r="FL187" s="190"/>
      <c r="FM187" s="190"/>
      <c r="FN187" s="190"/>
      <c r="FO187" s="190"/>
      <c r="FP187" s="190"/>
      <c r="FQ187" s="190"/>
      <c r="FR187" s="190"/>
      <c r="FS187" s="190"/>
      <c r="FT187" s="190"/>
      <c r="FU187" s="190"/>
      <c r="FV187" s="190"/>
    </row>
    <row r="188" spans="1:178" s="220" customFormat="1">
      <c r="A188" s="190"/>
      <c r="B188" s="190"/>
      <c r="C188" s="218"/>
      <c r="D188" s="219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0"/>
      <c r="DX188" s="190"/>
      <c r="DY188" s="190"/>
      <c r="DZ188" s="190"/>
      <c r="EA188" s="190"/>
      <c r="EB188" s="190"/>
      <c r="EC188" s="190"/>
      <c r="ED188" s="190"/>
      <c r="EE188" s="190"/>
      <c r="EF188" s="190"/>
      <c r="EG188" s="190"/>
      <c r="EH188" s="190"/>
      <c r="EI188" s="190"/>
      <c r="EJ188" s="190"/>
      <c r="EK188" s="190"/>
      <c r="EL188" s="190"/>
      <c r="EM188" s="190"/>
      <c r="EN188" s="190"/>
      <c r="EO188" s="190"/>
      <c r="EP188" s="190"/>
      <c r="EQ188" s="190"/>
      <c r="ER188" s="190"/>
      <c r="ES188" s="190"/>
      <c r="ET188" s="190"/>
      <c r="EU188" s="190"/>
      <c r="EV188" s="190"/>
      <c r="EW188" s="190"/>
      <c r="EX188" s="190"/>
      <c r="EY188" s="190"/>
      <c r="EZ188" s="190"/>
      <c r="FA188" s="190"/>
      <c r="FB188" s="190"/>
      <c r="FC188" s="190"/>
      <c r="FD188" s="190"/>
      <c r="FE188" s="190"/>
      <c r="FF188" s="190"/>
      <c r="FG188" s="190"/>
      <c r="FH188" s="190"/>
      <c r="FI188" s="190"/>
      <c r="FJ188" s="190"/>
      <c r="FK188" s="190"/>
      <c r="FL188" s="190"/>
      <c r="FM188" s="190"/>
      <c r="FN188" s="190"/>
      <c r="FO188" s="190"/>
      <c r="FP188" s="190"/>
      <c r="FQ188" s="190"/>
      <c r="FR188" s="190"/>
      <c r="FS188" s="190"/>
      <c r="FT188" s="190"/>
      <c r="FU188" s="190"/>
      <c r="FV188" s="190"/>
    </row>
    <row r="189" spans="1:178" s="220" customFormat="1">
      <c r="A189" s="190"/>
      <c r="B189" s="190"/>
      <c r="C189" s="218"/>
      <c r="D189" s="219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  <c r="BS189" s="190"/>
      <c r="BT189" s="190"/>
      <c r="BU189" s="190"/>
      <c r="BV189" s="190"/>
      <c r="BW189" s="190"/>
      <c r="BX189" s="190"/>
      <c r="BY189" s="190"/>
      <c r="BZ189" s="190"/>
      <c r="CA189" s="190"/>
      <c r="CB189" s="190"/>
      <c r="CC189" s="190"/>
      <c r="CD189" s="190"/>
      <c r="CE189" s="190"/>
      <c r="CF189" s="190"/>
      <c r="CG189" s="190"/>
      <c r="CH189" s="190"/>
      <c r="CI189" s="190"/>
      <c r="CJ189" s="190"/>
      <c r="CK189" s="190"/>
      <c r="CL189" s="190"/>
      <c r="CM189" s="190"/>
      <c r="CN189" s="190"/>
      <c r="CO189" s="190"/>
      <c r="CP189" s="190"/>
      <c r="CQ189" s="190"/>
      <c r="CR189" s="190"/>
      <c r="CS189" s="190"/>
      <c r="CT189" s="190"/>
      <c r="CU189" s="190"/>
      <c r="CV189" s="190"/>
      <c r="CW189" s="190"/>
      <c r="CX189" s="190"/>
      <c r="CY189" s="190"/>
      <c r="CZ189" s="190"/>
      <c r="DA189" s="190"/>
      <c r="DB189" s="190"/>
      <c r="DC189" s="190"/>
      <c r="DD189" s="190"/>
      <c r="DE189" s="190"/>
      <c r="DF189" s="190"/>
      <c r="DG189" s="190"/>
      <c r="DH189" s="190"/>
      <c r="DI189" s="190"/>
      <c r="DJ189" s="190"/>
      <c r="DK189" s="190"/>
      <c r="DL189" s="190"/>
      <c r="DM189" s="190"/>
      <c r="DN189" s="190"/>
      <c r="DO189" s="190"/>
      <c r="DP189" s="190"/>
      <c r="DQ189" s="190"/>
      <c r="DR189" s="190"/>
      <c r="DS189" s="190"/>
      <c r="DT189" s="190"/>
      <c r="DU189" s="190"/>
      <c r="DV189" s="190"/>
      <c r="DW189" s="190"/>
      <c r="DX189" s="190"/>
      <c r="DY189" s="190"/>
      <c r="DZ189" s="190"/>
      <c r="EA189" s="190"/>
      <c r="EB189" s="190"/>
      <c r="EC189" s="190"/>
      <c r="ED189" s="190"/>
      <c r="EE189" s="190"/>
      <c r="EF189" s="190"/>
      <c r="EG189" s="190"/>
      <c r="EH189" s="190"/>
      <c r="EI189" s="190"/>
      <c r="EJ189" s="190"/>
      <c r="EK189" s="190"/>
      <c r="EL189" s="190"/>
      <c r="EM189" s="190"/>
      <c r="EN189" s="190"/>
      <c r="EO189" s="190"/>
      <c r="EP189" s="190"/>
      <c r="EQ189" s="190"/>
      <c r="ER189" s="190"/>
      <c r="ES189" s="190"/>
      <c r="ET189" s="190"/>
      <c r="EU189" s="190"/>
      <c r="EV189" s="190"/>
      <c r="EW189" s="190"/>
      <c r="EX189" s="190"/>
      <c r="EY189" s="190"/>
      <c r="EZ189" s="190"/>
      <c r="FA189" s="190"/>
      <c r="FB189" s="190"/>
      <c r="FC189" s="190"/>
      <c r="FD189" s="190"/>
      <c r="FE189" s="190"/>
      <c r="FF189" s="190"/>
      <c r="FG189" s="190"/>
      <c r="FH189" s="190"/>
      <c r="FI189" s="190"/>
      <c r="FJ189" s="190"/>
      <c r="FK189" s="190"/>
      <c r="FL189" s="190"/>
      <c r="FM189" s="190"/>
      <c r="FN189" s="190"/>
      <c r="FO189" s="190"/>
      <c r="FP189" s="190"/>
      <c r="FQ189" s="190"/>
      <c r="FR189" s="190"/>
      <c r="FS189" s="190"/>
      <c r="FT189" s="190"/>
      <c r="FU189" s="190"/>
      <c r="FV189" s="190"/>
    </row>
    <row r="190" spans="1:178" s="220" customFormat="1">
      <c r="A190" s="190"/>
      <c r="B190" s="190"/>
      <c r="C190" s="218"/>
      <c r="D190" s="219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0"/>
      <c r="DX190" s="190"/>
      <c r="DY190" s="190"/>
      <c r="DZ190" s="190"/>
      <c r="EA190" s="190"/>
      <c r="EB190" s="190"/>
      <c r="EC190" s="190"/>
      <c r="ED190" s="190"/>
      <c r="EE190" s="190"/>
      <c r="EF190" s="190"/>
      <c r="EG190" s="190"/>
      <c r="EH190" s="190"/>
      <c r="EI190" s="190"/>
      <c r="EJ190" s="190"/>
      <c r="EK190" s="190"/>
      <c r="EL190" s="190"/>
      <c r="EM190" s="190"/>
      <c r="EN190" s="190"/>
      <c r="EO190" s="190"/>
      <c r="EP190" s="190"/>
      <c r="EQ190" s="190"/>
      <c r="ER190" s="190"/>
      <c r="ES190" s="190"/>
      <c r="ET190" s="190"/>
      <c r="EU190" s="190"/>
      <c r="EV190" s="190"/>
      <c r="EW190" s="190"/>
      <c r="EX190" s="190"/>
      <c r="EY190" s="190"/>
      <c r="EZ190" s="190"/>
      <c r="FA190" s="190"/>
      <c r="FB190" s="190"/>
      <c r="FC190" s="190"/>
      <c r="FD190" s="190"/>
      <c r="FE190" s="190"/>
      <c r="FF190" s="190"/>
      <c r="FG190" s="190"/>
      <c r="FH190" s="190"/>
      <c r="FI190" s="190"/>
      <c r="FJ190" s="190"/>
      <c r="FK190" s="190"/>
      <c r="FL190" s="190"/>
      <c r="FM190" s="190"/>
      <c r="FN190" s="190"/>
      <c r="FO190" s="190"/>
      <c r="FP190" s="190"/>
      <c r="FQ190" s="190"/>
      <c r="FR190" s="190"/>
      <c r="FS190" s="190"/>
      <c r="FT190" s="190"/>
      <c r="FU190" s="190"/>
      <c r="FV190" s="190"/>
    </row>
    <row r="191" spans="1:178" s="220" customFormat="1">
      <c r="A191" s="190"/>
      <c r="B191" s="190"/>
      <c r="C191" s="218"/>
      <c r="D191" s="219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0"/>
      <c r="DX191" s="190"/>
      <c r="DY191" s="190"/>
      <c r="DZ191" s="190"/>
      <c r="EA191" s="190"/>
      <c r="EB191" s="190"/>
      <c r="EC191" s="190"/>
      <c r="ED191" s="190"/>
      <c r="EE191" s="190"/>
      <c r="EF191" s="190"/>
      <c r="EG191" s="190"/>
      <c r="EH191" s="190"/>
      <c r="EI191" s="190"/>
      <c r="EJ191" s="190"/>
      <c r="EK191" s="190"/>
      <c r="EL191" s="190"/>
      <c r="EM191" s="190"/>
      <c r="EN191" s="190"/>
      <c r="EO191" s="190"/>
      <c r="EP191" s="190"/>
      <c r="EQ191" s="190"/>
      <c r="ER191" s="190"/>
      <c r="ES191" s="190"/>
      <c r="ET191" s="190"/>
      <c r="EU191" s="190"/>
      <c r="EV191" s="190"/>
      <c r="EW191" s="190"/>
      <c r="EX191" s="190"/>
      <c r="EY191" s="190"/>
      <c r="EZ191" s="190"/>
      <c r="FA191" s="190"/>
      <c r="FB191" s="190"/>
      <c r="FC191" s="190"/>
      <c r="FD191" s="190"/>
      <c r="FE191" s="190"/>
      <c r="FF191" s="190"/>
      <c r="FG191" s="190"/>
      <c r="FH191" s="190"/>
      <c r="FI191" s="190"/>
      <c r="FJ191" s="190"/>
      <c r="FK191" s="190"/>
      <c r="FL191" s="190"/>
      <c r="FM191" s="190"/>
      <c r="FN191" s="190"/>
      <c r="FO191" s="190"/>
      <c r="FP191" s="190"/>
      <c r="FQ191" s="190"/>
      <c r="FR191" s="190"/>
      <c r="FS191" s="190"/>
      <c r="FT191" s="190"/>
      <c r="FU191" s="190"/>
      <c r="FV191" s="190"/>
    </row>
    <row r="192" spans="1:178" s="220" customFormat="1">
      <c r="A192" s="190"/>
      <c r="B192" s="190"/>
      <c r="C192" s="218"/>
      <c r="D192" s="219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0"/>
      <c r="DX192" s="190"/>
      <c r="DY192" s="190"/>
      <c r="DZ192" s="190"/>
      <c r="EA192" s="190"/>
      <c r="EB192" s="190"/>
      <c r="EC192" s="190"/>
      <c r="ED192" s="190"/>
      <c r="EE192" s="190"/>
      <c r="EF192" s="190"/>
      <c r="EG192" s="190"/>
      <c r="EH192" s="190"/>
      <c r="EI192" s="190"/>
      <c r="EJ192" s="190"/>
      <c r="EK192" s="190"/>
      <c r="EL192" s="190"/>
      <c r="EM192" s="190"/>
      <c r="EN192" s="190"/>
      <c r="EO192" s="190"/>
      <c r="EP192" s="190"/>
      <c r="EQ192" s="190"/>
      <c r="ER192" s="190"/>
      <c r="ES192" s="190"/>
      <c r="ET192" s="190"/>
      <c r="EU192" s="190"/>
      <c r="EV192" s="190"/>
      <c r="EW192" s="190"/>
      <c r="EX192" s="190"/>
      <c r="EY192" s="190"/>
      <c r="EZ192" s="190"/>
      <c r="FA192" s="190"/>
      <c r="FB192" s="190"/>
      <c r="FC192" s="190"/>
      <c r="FD192" s="190"/>
      <c r="FE192" s="190"/>
      <c r="FF192" s="190"/>
      <c r="FG192" s="190"/>
      <c r="FH192" s="190"/>
      <c r="FI192" s="190"/>
      <c r="FJ192" s="190"/>
      <c r="FK192" s="190"/>
      <c r="FL192" s="190"/>
      <c r="FM192" s="190"/>
      <c r="FN192" s="190"/>
      <c r="FO192" s="190"/>
      <c r="FP192" s="190"/>
      <c r="FQ192" s="190"/>
      <c r="FR192" s="190"/>
      <c r="FS192" s="190"/>
      <c r="FT192" s="190"/>
      <c r="FU192" s="190"/>
      <c r="FV192" s="190"/>
    </row>
    <row r="193" spans="1:178" s="220" customFormat="1">
      <c r="A193" s="190"/>
      <c r="B193" s="190"/>
      <c r="C193" s="218"/>
      <c r="D193" s="219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0"/>
      <c r="DX193" s="190"/>
      <c r="DY193" s="190"/>
      <c r="DZ193" s="190"/>
      <c r="EA193" s="190"/>
      <c r="EB193" s="190"/>
      <c r="EC193" s="190"/>
      <c r="ED193" s="190"/>
      <c r="EE193" s="190"/>
      <c r="EF193" s="190"/>
      <c r="EG193" s="190"/>
      <c r="EH193" s="190"/>
      <c r="EI193" s="190"/>
      <c r="EJ193" s="190"/>
      <c r="EK193" s="190"/>
      <c r="EL193" s="190"/>
      <c r="EM193" s="190"/>
      <c r="EN193" s="190"/>
      <c r="EO193" s="190"/>
      <c r="EP193" s="190"/>
      <c r="EQ193" s="190"/>
      <c r="ER193" s="190"/>
      <c r="ES193" s="190"/>
      <c r="ET193" s="190"/>
      <c r="EU193" s="190"/>
      <c r="EV193" s="190"/>
      <c r="EW193" s="190"/>
      <c r="EX193" s="190"/>
      <c r="EY193" s="190"/>
      <c r="EZ193" s="190"/>
      <c r="FA193" s="190"/>
      <c r="FB193" s="190"/>
      <c r="FC193" s="190"/>
      <c r="FD193" s="190"/>
      <c r="FE193" s="190"/>
      <c r="FF193" s="190"/>
      <c r="FG193" s="190"/>
      <c r="FH193" s="190"/>
      <c r="FI193" s="190"/>
      <c r="FJ193" s="190"/>
      <c r="FK193" s="190"/>
      <c r="FL193" s="190"/>
      <c r="FM193" s="190"/>
      <c r="FN193" s="190"/>
      <c r="FO193" s="190"/>
      <c r="FP193" s="190"/>
      <c r="FQ193" s="190"/>
      <c r="FR193" s="190"/>
      <c r="FS193" s="190"/>
      <c r="FT193" s="190"/>
      <c r="FU193" s="190"/>
      <c r="FV193" s="190"/>
    </row>
    <row r="194" spans="1:178" s="220" customFormat="1">
      <c r="A194" s="190"/>
      <c r="B194" s="190"/>
      <c r="C194" s="218"/>
      <c r="D194" s="219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  <c r="BU194" s="190"/>
      <c r="BV194" s="190"/>
      <c r="BW194" s="190"/>
      <c r="BX194" s="190"/>
      <c r="BY194" s="190"/>
      <c r="BZ194" s="190"/>
      <c r="CA194" s="190"/>
      <c r="CB194" s="190"/>
      <c r="CC194" s="190"/>
      <c r="CD194" s="190"/>
      <c r="CE194" s="190"/>
      <c r="CF194" s="190"/>
      <c r="CG194" s="190"/>
      <c r="CH194" s="190"/>
      <c r="CI194" s="190"/>
      <c r="CJ194" s="190"/>
      <c r="CK194" s="190"/>
      <c r="CL194" s="190"/>
      <c r="CM194" s="190"/>
      <c r="CN194" s="190"/>
      <c r="CO194" s="190"/>
      <c r="CP194" s="190"/>
      <c r="CQ194" s="190"/>
      <c r="CR194" s="190"/>
      <c r="CS194" s="190"/>
      <c r="CT194" s="190"/>
      <c r="CU194" s="190"/>
      <c r="CV194" s="190"/>
      <c r="CW194" s="190"/>
      <c r="CX194" s="190"/>
      <c r="CY194" s="190"/>
      <c r="CZ194" s="190"/>
      <c r="DA194" s="190"/>
      <c r="DB194" s="190"/>
      <c r="DC194" s="190"/>
      <c r="DD194" s="190"/>
      <c r="DE194" s="190"/>
      <c r="DF194" s="190"/>
      <c r="DG194" s="190"/>
      <c r="DH194" s="190"/>
      <c r="DI194" s="190"/>
      <c r="DJ194" s="190"/>
      <c r="DK194" s="190"/>
      <c r="DL194" s="190"/>
      <c r="DM194" s="190"/>
      <c r="DN194" s="190"/>
      <c r="DO194" s="190"/>
      <c r="DP194" s="190"/>
      <c r="DQ194" s="190"/>
      <c r="DR194" s="190"/>
      <c r="DS194" s="190"/>
      <c r="DT194" s="190"/>
      <c r="DU194" s="190"/>
      <c r="DV194" s="190"/>
      <c r="DW194" s="190"/>
      <c r="DX194" s="190"/>
      <c r="DY194" s="190"/>
      <c r="DZ194" s="190"/>
      <c r="EA194" s="190"/>
      <c r="EB194" s="190"/>
      <c r="EC194" s="190"/>
      <c r="ED194" s="190"/>
      <c r="EE194" s="190"/>
      <c r="EF194" s="190"/>
      <c r="EG194" s="190"/>
      <c r="EH194" s="190"/>
      <c r="EI194" s="190"/>
      <c r="EJ194" s="190"/>
      <c r="EK194" s="190"/>
      <c r="EL194" s="190"/>
      <c r="EM194" s="190"/>
      <c r="EN194" s="190"/>
      <c r="EO194" s="190"/>
      <c r="EP194" s="190"/>
      <c r="EQ194" s="190"/>
      <c r="ER194" s="190"/>
      <c r="ES194" s="190"/>
      <c r="ET194" s="190"/>
      <c r="EU194" s="190"/>
      <c r="EV194" s="190"/>
      <c r="EW194" s="190"/>
      <c r="EX194" s="190"/>
      <c r="EY194" s="190"/>
      <c r="EZ194" s="190"/>
      <c r="FA194" s="190"/>
      <c r="FB194" s="190"/>
      <c r="FC194" s="190"/>
      <c r="FD194" s="190"/>
      <c r="FE194" s="190"/>
      <c r="FF194" s="190"/>
      <c r="FG194" s="190"/>
      <c r="FH194" s="190"/>
      <c r="FI194" s="190"/>
      <c r="FJ194" s="190"/>
      <c r="FK194" s="190"/>
      <c r="FL194" s="190"/>
      <c r="FM194" s="190"/>
      <c r="FN194" s="190"/>
      <c r="FO194" s="190"/>
      <c r="FP194" s="190"/>
      <c r="FQ194" s="190"/>
      <c r="FR194" s="190"/>
      <c r="FS194" s="190"/>
      <c r="FT194" s="190"/>
      <c r="FU194" s="190"/>
      <c r="FV194" s="190"/>
    </row>
    <row r="195" spans="1:178" s="220" customFormat="1">
      <c r="A195" s="190"/>
      <c r="B195" s="190"/>
      <c r="C195" s="218"/>
      <c r="D195" s="219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0"/>
      <c r="DX195" s="190"/>
      <c r="DY195" s="190"/>
      <c r="DZ195" s="190"/>
      <c r="EA195" s="190"/>
      <c r="EB195" s="190"/>
      <c r="EC195" s="190"/>
      <c r="ED195" s="190"/>
      <c r="EE195" s="190"/>
      <c r="EF195" s="190"/>
      <c r="EG195" s="190"/>
      <c r="EH195" s="190"/>
      <c r="EI195" s="190"/>
      <c r="EJ195" s="190"/>
      <c r="EK195" s="190"/>
      <c r="EL195" s="190"/>
      <c r="EM195" s="190"/>
      <c r="EN195" s="190"/>
      <c r="EO195" s="190"/>
      <c r="EP195" s="190"/>
      <c r="EQ195" s="190"/>
      <c r="ER195" s="190"/>
      <c r="ES195" s="190"/>
      <c r="ET195" s="190"/>
      <c r="EU195" s="190"/>
      <c r="EV195" s="190"/>
      <c r="EW195" s="190"/>
      <c r="EX195" s="190"/>
      <c r="EY195" s="190"/>
      <c r="EZ195" s="190"/>
      <c r="FA195" s="190"/>
      <c r="FB195" s="190"/>
      <c r="FC195" s="190"/>
      <c r="FD195" s="190"/>
      <c r="FE195" s="190"/>
      <c r="FF195" s="190"/>
      <c r="FG195" s="190"/>
      <c r="FH195" s="190"/>
      <c r="FI195" s="190"/>
      <c r="FJ195" s="190"/>
      <c r="FK195" s="190"/>
      <c r="FL195" s="190"/>
      <c r="FM195" s="190"/>
      <c r="FN195" s="190"/>
      <c r="FO195" s="190"/>
      <c r="FP195" s="190"/>
      <c r="FQ195" s="190"/>
      <c r="FR195" s="190"/>
      <c r="FS195" s="190"/>
      <c r="FT195" s="190"/>
      <c r="FU195" s="190"/>
      <c r="FV195" s="190"/>
    </row>
    <row r="196" spans="1:178" s="220" customFormat="1">
      <c r="A196" s="190"/>
      <c r="B196" s="190"/>
      <c r="C196" s="218"/>
      <c r="D196" s="219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0"/>
      <c r="DX196" s="190"/>
      <c r="DY196" s="190"/>
      <c r="DZ196" s="190"/>
      <c r="EA196" s="190"/>
      <c r="EB196" s="190"/>
      <c r="EC196" s="190"/>
      <c r="ED196" s="190"/>
      <c r="EE196" s="190"/>
      <c r="EF196" s="190"/>
      <c r="EG196" s="190"/>
      <c r="EH196" s="190"/>
      <c r="EI196" s="190"/>
      <c r="EJ196" s="190"/>
      <c r="EK196" s="190"/>
      <c r="EL196" s="190"/>
      <c r="EM196" s="190"/>
      <c r="EN196" s="190"/>
      <c r="EO196" s="190"/>
      <c r="EP196" s="190"/>
      <c r="EQ196" s="190"/>
      <c r="ER196" s="190"/>
      <c r="ES196" s="190"/>
      <c r="ET196" s="190"/>
      <c r="EU196" s="190"/>
      <c r="EV196" s="190"/>
      <c r="EW196" s="190"/>
      <c r="EX196" s="190"/>
      <c r="EY196" s="190"/>
      <c r="EZ196" s="190"/>
      <c r="FA196" s="190"/>
      <c r="FB196" s="190"/>
      <c r="FC196" s="190"/>
      <c r="FD196" s="190"/>
      <c r="FE196" s="190"/>
      <c r="FF196" s="190"/>
      <c r="FG196" s="190"/>
      <c r="FH196" s="190"/>
      <c r="FI196" s="190"/>
      <c r="FJ196" s="190"/>
      <c r="FK196" s="190"/>
      <c r="FL196" s="190"/>
      <c r="FM196" s="190"/>
      <c r="FN196" s="190"/>
      <c r="FO196" s="190"/>
      <c r="FP196" s="190"/>
      <c r="FQ196" s="190"/>
      <c r="FR196" s="190"/>
      <c r="FS196" s="190"/>
      <c r="FT196" s="190"/>
      <c r="FU196" s="190"/>
      <c r="FV196" s="190"/>
    </row>
    <row r="197" spans="1:178" s="220" customFormat="1">
      <c r="A197" s="190"/>
      <c r="B197" s="190"/>
      <c r="C197" s="218"/>
      <c r="D197" s="219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0"/>
      <c r="DX197" s="190"/>
      <c r="DY197" s="190"/>
      <c r="DZ197" s="190"/>
      <c r="EA197" s="190"/>
      <c r="EB197" s="190"/>
      <c r="EC197" s="190"/>
      <c r="ED197" s="190"/>
      <c r="EE197" s="190"/>
      <c r="EF197" s="190"/>
      <c r="EG197" s="190"/>
      <c r="EH197" s="190"/>
      <c r="EI197" s="190"/>
      <c r="EJ197" s="190"/>
      <c r="EK197" s="190"/>
      <c r="EL197" s="190"/>
      <c r="EM197" s="190"/>
      <c r="EN197" s="190"/>
      <c r="EO197" s="190"/>
      <c r="EP197" s="190"/>
      <c r="EQ197" s="190"/>
      <c r="ER197" s="190"/>
      <c r="ES197" s="190"/>
      <c r="ET197" s="190"/>
      <c r="EU197" s="190"/>
      <c r="EV197" s="190"/>
      <c r="EW197" s="190"/>
      <c r="EX197" s="190"/>
      <c r="EY197" s="190"/>
      <c r="EZ197" s="190"/>
      <c r="FA197" s="190"/>
      <c r="FB197" s="190"/>
      <c r="FC197" s="190"/>
      <c r="FD197" s="190"/>
      <c r="FE197" s="190"/>
      <c r="FF197" s="190"/>
      <c r="FG197" s="190"/>
      <c r="FH197" s="190"/>
      <c r="FI197" s="190"/>
      <c r="FJ197" s="190"/>
      <c r="FK197" s="190"/>
      <c r="FL197" s="190"/>
      <c r="FM197" s="190"/>
      <c r="FN197" s="190"/>
      <c r="FO197" s="190"/>
      <c r="FP197" s="190"/>
      <c r="FQ197" s="190"/>
      <c r="FR197" s="190"/>
      <c r="FS197" s="190"/>
      <c r="FT197" s="190"/>
      <c r="FU197" s="190"/>
      <c r="FV197" s="190"/>
    </row>
    <row r="198" spans="1:178" s="220" customFormat="1">
      <c r="A198" s="190"/>
      <c r="B198" s="190"/>
      <c r="C198" s="218"/>
      <c r="D198" s="219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0"/>
      <c r="DX198" s="190"/>
      <c r="DY198" s="190"/>
      <c r="DZ198" s="190"/>
      <c r="EA198" s="190"/>
      <c r="EB198" s="190"/>
      <c r="EC198" s="190"/>
      <c r="ED198" s="190"/>
      <c r="EE198" s="190"/>
      <c r="EF198" s="190"/>
      <c r="EG198" s="190"/>
      <c r="EH198" s="190"/>
      <c r="EI198" s="190"/>
      <c r="EJ198" s="190"/>
      <c r="EK198" s="190"/>
      <c r="EL198" s="190"/>
      <c r="EM198" s="190"/>
      <c r="EN198" s="190"/>
      <c r="EO198" s="190"/>
      <c r="EP198" s="190"/>
      <c r="EQ198" s="190"/>
      <c r="ER198" s="190"/>
      <c r="ES198" s="190"/>
      <c r="ET198" s="190"/>
      <c r="EU198" s="190"/>
      <c r="EV198" s="190"/>
      <c r="EW198" s="190"/>
      <c r="EX198" s="190"/>
      <c r="EY198" s="190"/>
      <c r="EZ198" s="190"/>
      <c r="FA198" s="190"/>
      <c r="FB198" s="190"/>
      <c r="FC198" s="190"/>
      <c r="FD198" s="190"/>
      <c r="FE198" s="190"/>
      <c r="FF198" s="190"/>
      <c r="FG198" s="190"/>
      <c r="FH198" s="190"/>
      <c r="FI198" s="190"/>
      <c r="FJ198" s="190"/>
      <c r="FK198" s="190"/>
      <c r="FL198" s="190"/>
      <c r="FM198" s="190"/>
      <c r="FN198" s="190"/>
      <c r="FO198" s="190"/>
      <c r="FP198" s="190"/>
      <c r="FQ198" s="190"/>
      <c r="FR198" s="190"/>
      <c r="FS198" s="190"/>
      <c r="FT198" s="190"/>
      <c r="FU198" s="190"/>
      <c r="FV198" s="190"/>
    </row>
    <row r="199" spans="1:178" s="220" customFormat="1">
      <c r="A199" s="190"/>
      <c r="B199" s="190"/>
      <c r="C199" s="218"/>
      <c r="D199" s="219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0"/>
      <c r="DX199" s="190"/>
      <c r="DY199" s="190"/>
      <c r="DZ199" s="190"/>
      <c r="EA199" s="190"/>
      <c r="EB199" s="190"/>
      <c r="EC199" s="190"/>
      <c r="ED199" s="190"/>
      <c r="EE199" s="190"/>
      <c r="EF199" s="190"/>
      <c r="EG199" s="190"/>
      <c r="EH199" s="190"/>
      <c r="EI199" s="190"/>
      <c r="EJ199" s="190"/>
      <c r="EK199" s="190"/>
      <c r="EL199" s="190"/>
      <c r="EM199" s="190"/>
      <c r="EN199" s="190"/>
      <c r="EO199" s="190"/>
      <c r="EP199" s="190"/>
      <c r="EQ199" s="190"/>
      <c r="ER199" s="190"/>
      <c r="ES199" s="190"/>
      <c r="ET199" s="190"/>
      <c r="EU199" s="190"/>
      <c r="EV199" s="190"/>
      <c r="EW199" s="190"/>
      <c r="EX199" s="190"/>
      <c r="EY199" s="190"/>
      <c r="EZ199" s="190"/>
      <c r="FA199" s="190"/>
      <c r="FB199" s="190"/>
      <c r="FC199" s="190"/>
      <c r="FD199" s="190"/>
      <c r="FE199" s="190"/>
      <c r="FF199" s="190"/>
      <c r="FG199" s="190"/>
      <c r="FH199" s="190"/>
      <c r="FI199" s="190"/>
      <c r="FJ199" s="190"/>
      <c r="FK199" s="190"/>
      <c r="FL199" s="190"/>
      <c r="FM199" s="190"/>
      <c r="FN199" s="190"/>
      <c r="FO199" s="190"/>
      <c r="FP199" s="190"/>
      <c r="FQ199" s="190"/>
      <c r="FR199" s="190"/>
      <c r="FS199" s="190"/>
      <c r="FT199" s="190"/>
      <c r="FU199" s="190"/>
      <c r="FV199" s="190"/>
    </row>
    <row r="200" spans="1:178" s="220" customFormat="1">
      <c r="A200" s="190"/>
      <c r="B200" s="190"/>
      <c r="C200" s="218"/>
      <c r="D200" s="219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0"/>
      <c r="DX200" s="190"/>
      <c r="DY200" s="190"/>
      <c r="DZ200" s="190"/>
      <c r="EA200" s="190"/>
      <c r="EB200" s="190"/>
      <c r="EC200" s="190"/>
      <c r="ED200" s="190"/>
      <c r="EE200" s="190"/>
      <c r="EF200" s="190"/>
      <c r="EG200" s="190"/>
      <c r="EH200" s="190"/>
      <c r="EI200" s="190"/>
      <c r="EJ200" s="190"/>
      <c r="EK200" s="190"/>
      <c r="EL200" s="190"/>
      <c r="EM200" s="190"/>
      <c r="EN200" s="190"/>
      <c r="EO200" s="190"/>
      <c r="EP200" s="190"/>
      <c r="EQ200" s="190"/>
      <c r="ER200" s="190"/>
      <c r="ES200" s="190"/>
      <c r="ET200" s="190"/>
      <c r="EU200" s="190"/>
      <c r="EV200" s="190"/>
      <c r="EW200" s="190"/>
      <c r="EX200" s="190"/>
      <c r="EY200" s="190"/>
      <c r="EZ200" s="190"/>
      <c r="FA200" s="190"/>
      <c r="FB200" s="190"/>
      <c r="FC200" s="190"/>
      <c r="FD200" s="190"/>
      <c r="FE200" s="190"/>
      <c r="FF200" s="190"/>
      <c r="FG200" s="190"/>
      <c r="FH200" s="190"/>
      <c r="FI200" s="190"/>
      <c r="FJ200" s="190"/>
      <c r="FK200" s="190"/>
      <c r="FL200" s="190"/>
      <c r="FM200" s="190"/>
      <c r="FN200" s="190"/>
      <c r="FO200" s="190"/>
      <c r="FP200" s="190"/>
      <c r="FQ200" s="190"/>
      <c r="FR200" s="190"/>
      <c r="FS200" s="190"/>
      <c r="FT200" s="190"/>
      <c r="FU200" s="190"/>
      <c r="FV200" s="190"/>
    </row>
    <row r="201" spans="1:178" s="220" customFormat="1">
      <c r="A201" s="190"/>
      <c r="B201" s="190"/>
      <c r="C201" s="218"/>
      <c r="D201" s="219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0"/>
      <c r="DX201" s="190"/>
      <c r="DY201" s="190"/>
      <c r="DZ201" s="190"/>
      <c r="EA201" s="190"/>
      <c r="EB201" s="190"/>
      <c r="EC201" s="190"/>
      <c r="ED201" s="190"/>
      <c r="EE201" s="190"/>
      <c r="EF201" s="190"/>
      <c r="EG201" s="190"/>
      <c r="EH201" s="190"/>
      <c r="EI201" s="190"/>
      <c r="EJ201" s="190"/>
      <c r="EK201" s="190"/>
      <c r="EL201" s="190"/>
      <c r="EM201" s="190"/>
      <c r="EN201" s="190"/>
      <c r="EO201" s="190"/>
      <c r="EP201" s="190"/>
      <c r="EQ201" s="190"/>
      <c r="ER201" s="190"/>
      <c r="ES201" s="190"/>
      <c r="ET201" s="190"/>
      <c r="EU201" s="190"/>
      <c r="EV201" s="190"/>
      <c r="EW201" s="190"/>
      <c r="EX201" s="190"/>
      <c r="EY201" s="190"/>
      <c r="EZ201" s="190"/>
      <c r="FA201" s="190"/>
      <c r="FB201" s="190"/>
      <c r="FC201" s="190"/>
      <c r="FD201" s="190"/>
      <c r="FE201" s="190"/>
      <c r="FF201" s="190"/>
      <c r="FG201" s="190"/>
      <c r="FH201" s="190"/>
      <c r="FI201" s="190"/>
      <c r="FJ201" s="190"/>
      <c r="FK201" s="190"/>
      <c r="FL201" s="190"/>
      <c r="FM201" s="190"/>
      <c r="FN201" s="190"/>
      <c r="FO201" s="190"/>
      <c r="FP201" s="190"/>
      <c r="FQ201" s="190"/>
      <c r="FR201" s="190"/>
      <c r="FS201" s="190"/>
      <c r="FT201" s="190"/>
      <c r="FU201" s="190"/>
      <c r="FV201" s="190"/>
    </row>
    <row r="202" spans="1:178" s="220" customFormat="1">
      <c r="A202" s="190"/>
      <c r="B202" s="190"/>
      <c r="C202" s="218"/>
      <c r="D202" s="219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190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  <c r="BS202" s="190"/>
      <c r="BT202" s="190"/>
      <c r="BU202" s="190"/>
      <c r="BV202" s="190"/>
      <c r="BW202" s="190"/>
      <c r="BX202" s="190"/>
      <c r="BY202" s="190"/>
      <c r="BZ202" s="190"/>
      <c r="CA202" s="190"/>
      <c r="CB202" s="190"/>
      <c r="CC202" s="190"/>
      <c r="CD202" s="190"/>
      <c r="CE202" s="190"/>
      <c r="CF202" s="190"/>
      <c r="CG202" s="190"/>
      <c r="CH202" s="190"/>
      <c r="CI202" s="190"/>
      <c r="CJ202" s="190"/>
      <c r="CK202" s="190"/>
      <c r="CL202" s="190"/>
      <c r="CM202" s="190"/>
      <c r="CN202" s="190"/>
      <c r="CO202" s="190"/>
      <c r="CP202" s="190"/>
      <c r="CQ202" s="190"/>
      <c r="CR202" s="190"/>
      <c r="CS202" s="190"/>
      <c r="CT202" s="190"/>
      <c r="CU202" s="190"/>
      <c r="CV202" s="190"/>
      <c r="CW202" s="190"/>
      <c r="CX202" s="190"/>
      <c r="CY202" s="190"/>
      <c r="CZ202" s="190"/>
      <c r="DA202" s="190"/>
      <c r="DB202" s="190"/>
      <c r="DC202" s="190"/>
      <c r="DD202" s="190"/>
      <c r="DE202" s="190"/>
      <c r="DF202" s="190"/>
      <c r="DG202" s="190"/>
      <c r="DH202" s="190"/>
      <c r="DI202" s="190"/>
      <c r="DJ202" s="190"/>
      <c r="DK202" s="190"/>
      <c r="DL202" s="190"/>
      <c r="DM202" s="190"/>
      <c r="DN202" s="190"/>
      <c r="DO202" s="190"/>
      <c r="DP202" s="190"/>
      <c r="DQ202" s="190"/>
      <c r="DR202" s="190"/>
      <c r="DS202" s="190"/>
      <c r="DT202" s="190"/>
      <c r="DU202" s="190"/>
      <c r="DV202" s="190"/>
      <c r="DW202" s="190"/>
      <c r="DX202" s="190"/>
      <c r="DY202" s="190"/>
      <c r="DZ202" s="190"/>
      <c r="EA202" s="190"/>
      <c r="EB202" s="190"/>
      <c r="EC202" s="190"/>
      <c r="ED202" s="190"/>
      <c r="EE202" s="190"/>
      <c r="EF202" s="190"/>
      <c r="EG202" s="190"/>
      <c r="EH202" s="190"/>
      <c r="EI202" s="190"/>
      <c r="EJ202" s="190"/>
      <c r="EK202" s="190"/>
      <c r="EL202" s="190"/>
      <c r="EM202" s="190"/>
      <c r="EN202" s="190"/>
      <c r="EO202" s="190"/>
      <c r="EP202" s="190"/>
      <c r="EQ202" s="190"/>
      <c r="ER202" s="190"/>
      <c r="ES202" s="190"/>
      <c r="ET202" s="190"/>
      <c r="EU202" s="190"/>
      <c r="EV202" s="190"/>
      <c r="EW202" s="190"/>
      <c r="EX202" s="190"/>
      <c r="EY202" s="190"/>
      <c r="EZ202" s="190"/>
      <c r="FA202" s="190"/>
      <c r="FB202" s="190"/>
      <c r="FC202" s="190"/>
      <c r="FD202" s="190"/>
      <c r="FE202" s="190"/>
      <c r="FF202" s="190"/>
      <c r="FG202" s="190"/>
      <c r="FH202" s="190"/>
      <c r="FI202" s="190"/>
      <c r="FJ202" s="190"/>
      <c r="FK202" s="190"/>
      <c r="FL202" s="190"/>
      <c r="FM202" s="190"/>
      <c r="FN202" s="190"/>
      <c r="FO202" s="190"/>
      <c r="FP202" s="190"/>
      <c r="FQ202" s="190"/>
      <c r="FR202" s="190"/>
      <c r="FS202" s="190"/>
      <c r="FT202" s="190"/>
      <c r="FU202" s="190"/>
      <c r="FV202" s="190"/>
    </row>
    <row r="203" spans="1:178" s="220" customFormat="1">
      <c r="A203" s="190"/>
      <c r="B203" s="190"/>
      <c r="C203" s="218"/>
      <c r="D203" s="219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0"/>
      <c r="DX203" s="190"/>
      <c r="DY203" s="190"/>
      <c r="DZ203" s="190"/>
      <c r="EA203" s="190"/>
      <c r="EB203" s="190"/>
      <c r="EC203" s="190"/>
      <c r="ED203" s="190"/>
      <c r="EE203" s="190"/>
      <c r="EF203" s="190"/>
      <c r="EG203" s="190"/>
      <c r="EH203" s="190"/>
      <c r="EI203" s="190"/>
      <c r="EJ203" s="190"/>
      <c r="EK203" s="190"/>
      <c r="EL203" s="190"/>
      <c r="EM203" s="190"/>
      <c r="EN203" s="190"/>
      <c r="EO203" s="190"/>
      <c r="EP203" s="190"/>
      <c r="EQ203" s="190"/>
      <c r="ER203" s="190"/>
      <c r="ES203" s="190"/>
      <c r="ET203" s="190"/>
      <c r="EU203" s="190"/>
      <c r="EV203" s="190"/>
      <c r="EW203" s="190"/>
      <c r="EX203" s="190"/>
      <c r="EY203" s="190"/>
      <c r="EZ203" s="190"/>
      <c r="FA203" s="190"/>
      <c r="FB203" s="190"/>
      <c r="FC203" s="190"/>
      <c r="FD203" s="190"/>
      <c r="FE203" s="190"/>
      <c r="FF203" s="190"/>
      <c r="FG203" s="190"/>
      <c r="FH203" s="190"/>
      <c r="FI203" s="190"/>
      <c r="FJ203" s="190"/>
      <c r="FK203" s="190"/>
      <c r="FL203" s="190"/>
      <c r="FM203" s="190"/>
      <c r="FN203" s="190"/>
      <c r="FO203" s="190"/>
      <c r="FP203" s="190"/>
      <c r="FQ203" s="190"/>
      <c r="FR203" s="190"/>
      <c r="FS203" s="190"/>
      <c r="FT203" s="190"/>
      <c r="FU203" s="190"/>
      <c r="FV203" s="190"/>
    </row>
    <row r="204" spans="1:178" s="220" customFormat="1">
      <c r="A204" s="190"/>
      <c r="B204" s="190"/>
      <c r="C204" s="218"/>
      <c r="D204" s="219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0"/>
      <c r="DX204" s="190"/>
      <c r="DY204" s="190"/>
      <c r="DZ204" s="190"/>
      <c r="EA204" s="190"/>
      <c r="EB204" s="190"/>
      <c r="EC204" s="190"/>
      <c r="ED204" s="190"/>
      <c r="EE204" s="190"/>
      <c r="EF204" s="190"/>
      <c r="EG204" s="190"/>
      <c r="EH204" s="190"/>
      <c r="EI204" s="190"/>
      <c r="EJ204" s="190"/>
      <c r="EK204" s="190"/>
      <c r="EL204" s="190"/>
      <c r="EM204" s="190"/>
      <c r="EN204" s="190"/>
      <c r="EO204" s="190"/>
      <c r="EP204" s="190"/>
      <c r="EQ204" s="190"/>
      <c r="ER204" s="190"/>
      <c r="ES204" s="190"/>
      <c r="ET204" s="190"/>
      <c r="EU204" s="190"/>
      <c r="EV204" s="190"/>
      <c r="EW204" s="190"/>
      <c r="EX204" s="190"/>
      <c r="EY204" s="190"/>
      <c r="EZ204" s="190"/>
      <c r="FA204" s="190"/>
      <c r="FB204" s="190"/>
      <c r="FC204" s="190"/>
      <c r="FD204" s="190"/>
      <c r="FE204" s="190"/>
      <c r="FF204" s="190"/>
      <c r="FG204" s="190"/>
      <c r="FH204" s="190"/>
      <c r="FI204" s="190"/>
      <c r="FJ204" s="190"/>
      <c r="FK204" s="190"/>
      <c r="FL204" s="190"/>
      <c r="FM204" s="190"/>
      <c r="FN204" s="190"/>
      <c r="FO204" s="190"/>
      <c r="FP204" s="190"/>
      <c r="FQ204" s="190"/>
      <c r="FR204" s="190"/>
      <c r="FS204" s="190"/>
      <c r="FT204" s="190"/>
      <c r="FU204" s="190"/>
      <c r="FV204" s="190"/>
    </row>
    <row r="205" spans="1:178" s="220" customFormat="1">
      <c r="A205" s="190"/>
      <c r="B205" s="190"/>
      <c r="C205" s="218"/>
      <c r="D205" s="219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0"/>
      <c r="DX205" s="190"/>
      <c r="DY205" s="190"/>
      <c r="DZ205" s="190"/>
      <c r="EA205" s="190"/>
      <c r="EB205" s="190"/>
      <c r="EC205" s="190"/>
      <c r="ED205" s="190"/>
      <c r="EE205" s="190"/>
      <c r="EF205" s="190"/>
      <c r="EG205" s="190"/>
      <c r="EH205" s="190"/>
      <c r="EI205" s="190"/>
      <c r="EJ205" s="190"/>
      <c r="EK205" s="190"/>
      <c r="EL205" s="190"/>
      <c r="EM205" s="190"/>
      <c r="EN205" s="190"/>
      <c r="EO205" s="190"/>
      <c r="EP205" s="190"/>
      <c r="EQ205" s="190"/>
      <c r="ER205" s="190"/>
      <c r="ES205" s="190"/>
      <c r="ET205" s="190"/>
      <c r="EU205" s="190"/>
      <c r="EV205" s="190"/>
      <c r="EW205" s="190"/>
      <c r="EX205" s="190"/>
      <c r="EY205" s="190"/>
      <c r="EZ205" s="190"/>
      <c r="FA205" s="190"/>
      <c r="FB205" s="190"/>
      <c r="FC205" s="190"/>
      <c r="FD205" s="190"/>
      <c r="FE205" s="190"/>
      <c r="FF205" s="190"/>
      <c r="FG205" s="190"/>
      <c r="FH205" s="190"/>
      <c r="FI205" s="190"/>
      <c r="FJ205" s="190"/>
      <c r="FK205" s="190"/>
      <c r="FL205" s="190"/>
      <c r="FM205" s="190"/>
      <c r="FN205" s="190"/>
      <c r="FO205" s="190"/>
      <c r="FP205" s="190"/>
      <c r="FQ205" s="190"/>
      <c r="FR205" s="190"/>
      <c r="FS205" s="190"/>
      <c r="FT205" s="190"/>
      <c r="FU205" s="190"/>
      <c r="FV205" s="190"/>
    </row>
    <row r="206" spans="1:178" s="220" customFormat="1">
      <c r="A206" s="190"/>
      <c r="B206" s="190"/>
      <c r="C206" s="218"/>
      <c r="D206" s="219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0"/>
      <c r="DX206" s="190"/>
      <c r="DY206" s="190"/>
      <c r="DZ206" s="190"/>
      <c r="EA206" s="190"/>
      <c r="EB206" s="190"/>
      <c r="EC206" s="190"/>
      <c r="ED206" s="190"/>
      <c r="EE206" s="190"/>
      <c r="EF206" s="190"/>
      <c r="EG206" s="190"/>
      <c r="EH206" s="190"/>
      <c r="EI206" s="190"/>
      <c r="EJ206" s="190"/>
      <c r="EK206" s="190"/>
      <c r="EL206" s="190"/>
      <c r="EM206" s="190"/>
      <c r="EN206" s="190"/>
      <c r="EO206" s="190"/>
      <c r="EP206" s="190"/>
      <c r="EQ206" s="190"/>
      <c r="ER206" s="190"/>
      <c r="ES206" s="190"/>
      <c r="ET206" s="190"/>
      <c r="EU206" s="190"/>
      <c r="EV206" s="190"/>
      <c r="EW206" s="190"/>
      <c r="EX206" s="190"/>
      <c r="EY206" s="190"/>
      <c r="EZ206" s="190"/>
      <c r="FA206" s="190"/>
      <c r="FB206" s="190"/>
      <c r="FC206" s="190"/>
      <c r="FD206" s="190"/>
      <c r="FE206" s="190"/>
      <c r="FF206" s="190"/>
      <c r="FG206" s="190"/>
      <c r="FH206" s="190"/>
      <c r="FI206" s="190"/>
      <c r="FJ206" s="190"/>
      <c r="FK206" s="190"/>
      <c r="FL206" s="190"/>
      <c r="FM206" s="190"/>
      <c r="FN206" s="190"/>
      <c r="FO206" s="190"/>
      <c r="FP206" s="190"/>
      <c r="FQ206" s="190"/>
      <c r="FR206" s="190"/>
      <c r="FS206" s="190"/>
      <c r="FT206" s="190"/>
      <c r="FU206" s="190"/>
      <c r="FV206" s="190"/>
    </row>
    <row r="207" spans="1:178" s="220" customFormat="1">
      <c r="A207" s="190"/>
      <c r="B207" s="190"/>
      <c r="C207" s="218"/>
      <c r="D207" s="219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0"/>
      <c r="DX207" s="190"/>
      <c r="DY207" s="190"/>
      <c r="DZ207" s="190"/>
      <c r="EA207" s="190"/>
      <c r="EB207" s="190"/>
      <c r="EC207" s="190"/>
      <c r="ED207" s="190"/>
      <c r="EE207" s="190"/>
      <c r="EF207" s="190"/>
      <c r="EG207" s="190"/>
      <c r="EH207" s="190"/>
      <c r="EI207" s="190"/>
      <c r="EJ207" s="190"/>
      <c r="EK207" s="190"/>
      <c r="EL207" s="190"/>
      <c r="EM207" s="190"/>
      <c r="EN207" s="190"/>
      <c r="EO207" s="190"/>
      <c r="EP207" s="190"/>
      <c r="EQ207" s="190"/>
      <c r="ER207" s="190"/>
      <c r="ES207" s="190"/>
      <c r="ET207" s="190"/>
      <c r="EU207" s="190"/>
      <c r="EV207" s="190"/>
      <c r="EW207" s="190"/>
      <c r="EX207" s="190"/>
      <c r="EY207" s="190"/>
      <c r="EZ207" s="190"/>
      <c r="FA207" s="190"/>
      <c r="FB207" s="190"/>
      <c r="FC207" s="190"/>
      <c r="FD207" s="190"/>
      <c r="FE207" s="190"/>
      <c r="FF207" s="190"/>
      <c r="FG207" s="190"/>
      <c r="FH207" s="190"/>
      <c r="FI207" s="190"/>
      <c r="FJ207" s="190"/>
      <c r="FK207" s="190"/>
      <c r="FL207" s="190"/>
      <c r="FM207" s="190"/>
      <c r="FN207" s="190"/>
      <c r="FO207" s="190"/>
      <c r="FP207" s="190"/>
      <c r="FQ207" s="190"/>
      <c r="FR207" s="190"/>
      <c r="FS207" s="190"/>
      <c r="FT207" s="190"/>
      <c r="FU207" s="190"/>
      <c r="FV207" s="190"/>
    </row>
    <row r="208" spans="1:178" s="220" customFormat="1">
      <c r="A208" s="190"/>
      <c r="B208" s="190"/>
      <c r="C208" s="218"/>
      <c r="D208" s="219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  <c r="BS208" s="190"/>
      <c r="BT208" s="190"/>
      <c r="BU208" s="190"/>
      <c r="BV208" s="190"/>
      <c r="BW208" s="190"/>
      <c r="BX208" s="190"/>
      <c r="BY208" s="190"/>
      <c r="BZ208" s="190"/>
      <c r="CA208" s="190"/>
      <c r="CB208" s="190"/>
      <c r="CC208" s="190"/>
      <c r="CD208" s="190"/>
      <c r="CE208" s="190"/>
      <c r="CF208" s="190"/>
      <c r="CG208" s="190"/>
      <c r="CH208" s="190"/>
      <c r="CI208" s="190"/>
      <c r="CJ208" s="190"/>
      <c r="CK208" s="190"/>
      <c r="CL208" s="190"/>
      <c r="CM208" s="190"/>
      <c r="CN208" s="190"/>
      <c r="CO208" s="190"/>
      <c r="CP208" s="190"/>
      <c r="CQ208" s="190"/>
      <c r="CR208" s="190"/>
      <c r="CS208" s="190"/>
      <c r="CT208" s="190"/>
      <c r="CU208" s="190"/>
      <c r="CV208" s="190"/>
      <c r="CW208" s="190"/>
      <c r="CX208" s="190"/>
      <c r="CY208" s="190"/>
      <c r="CZ208" s="190"/>
      <c r="DA208" s="190"/>
      <c r="DB208" s="190"/>
      <c r="DC208" s="190"/>
      <c r="DD208" s="190"/>
      <c r="DE208" s="190"/>
      <c r="DF208" s="190"/>
      <c r="DG208" s="190"/>
      <c r="DH208" s="190"/>
      <c r="DI208" s="190"/>
      <c r="DJ208" s="190"/>
      <c r="DK208" s="190"/>
      <c r="DL208" s="190"/>
      <c r="DM208" s="190"/>
      <c r="DN208" s="190"/>
      <c r="DO208" s="190"/>
      <c r="DP208" s="190"/>
      <c r="DQ208" s="190"/>
      <c r="DR208" s="190"/>
      <c r="DS208" s="190"/>
      <c r="DT208" s="190"/>
      <c r="DU208" s="190"/>
      <c r="DV208" s="190"/>
      <c r="DW208" s="190"/>
      <c r="DX208" s="190"/>
      <c r="DY208" s="190"/>
      <c r="DZ208" s="190"/>
      <c r="EA208" s="190"/>
      <c r="EB208" s="190"/>
      <c r="EC208" s="190"/>
      <c r="ED208" s="190"/>
      <c r="EE208" s="190"/>
      <c r="EF208" s="190"/>
      <c r="EG208" s="190"/>
      <c r="EH208" s="190"/>
      <c r="EI208" s="190"/>
      <c r="EJ208" s="190"/>
      <c r="EK208" s="190"/>
      <c r="EL208" s="190"/>
      <c r="EM208" s="190"/>
      <c r="EN208" s="190"/>
      <c r="EO208" s="190"/>
      <c r="EP208" s="190"/>
      <c r="EQ208" s="190"/>
      <c r="ER208" s="190"/>
      <c r="ES208" s="190"/>
      <c r="ET208" s="190"/>
      <c r="EU208" s="190"/>
      <c r="EV208" s="190"/>
      <c r="EW208" s="190"/>
      <c r="EX208" s="190"/>
      <c r="EY208" s="190"/>
      <c r="EZ208" s="190"/>
      <c r="FA208" s="190"/>
      <c r="FB208" s="190"/>
      <c r="FC208" s="190"/>
      <c r="FD208" s="190"/>
      <c r="FE208" s="190"/>
      <c r="FF208" s="190"/>
      <c r="FG208" s="190"/>
      <c r="FH208" s="190"/>
      <c r="FI208" s="190"/>
      <c r="FJ208" s="190"/>
      <c r="FK208" s="190"/>
      <c r="FL208" s="190"/>
      <c r="FM208" s="190"/>
      <c r="FN208" s="190"/>
      <c r="FO208" s="190"/>
      <c r="FP208" s="190"/>
      <c r="FQ208" s="190"/>
      <c r="FR208" s="190"/>
      <c r="FS208" s="190"/>
      <c r="FT208" s="190"/>
      <c r="FU208" s="190"/>
      <c r="FV208" s="190"/>
    </row>
    <row r="209" spans="1:178" s="220" customFormat="1">
      <c r="A209" s="190"/>
      <c r="B209" s="190"/>
      <c r="C209" s="218"/>
      <c r="D209" s="219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0"/>
      <c r="DX209" s="190"/>
      <c r="DY209" s="190"/>
      <c r="DZ209" s="190"/>
      <c r="EA209" s="190"/>
      <c r="EB209" s="190"/>
      <c r="EC209" s="190"/>
      <c r="ED209" s="190"/>
      <c r="EE209" s="190"/>
      <c r="EF209" s="190"/>
      <c r="EG209" s="190"/>
      <c r="EH209" s="190"/>
      <c r="EI209" s="190"/>
      <c r="EJ209" s="190"/>
      <c r="EK209" s="190"/>
      <c r="EL209" s="190"/>
      <c r="EM209" s="190"/>
      <c r="EN209" s="190"/>
      <c r="EO209" s="190"/>
      <c r="EP209" s="190"/>
      <c r="EQ209" s="190"/>
      <c r="ER209" s="190"/>
      <c r="ES209" s="190"/>
      <c r="ET209" s="190"/>
      <c r="EU209" s="190"/>
      <c r="EV209" s="190"/>
      <c r="EW209" s="190"/>
      <c r="EX209" s="190"/>
      <c r="EY209" s="190"/>
      <c r="EZ209" s="190"/>
      <c r="FA209" s="190"/>
      <c r="FB209" s="190"/>
      <c r="FC209" s="190"/>
      <c r="FD209" s="190"/>
      <c r="FE209" s="190"/>
      <c r="FF209" s="190"/>
      <c r="FG209" s="190"/>
      <c r="FH209" s="190"/>
      <c r="FI209" s="190"/>
      <c r="FJ209" s="190"/>
      <c r="FK209" s="190"/>
      <c r="FL209" s="190"/>
      <c r="FM209" s="190"/>
      <c r="FN209" s="190"/>
      <c r="FO209" s="190"/>
      <c r="FP209" s="190"/>
      <c r="FQ209" s="190"/>
      <c r="FR209" s="190"/>
      <c r="FS209" s="190"/>
      <c r="FT209" s="190"/>
      <c r="FU209" s="190"/>
      <c r="FV209" s="190"/>
    </row>
    <row r="210" spans="1:178" s="220" customFormat="1">
      <c r="A210" s="190"/>
      <c r="B210" s="190"/>
      <c r="C210" s="218"/>
      <c r="D210" s="219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</row>
    <row r="211" spans="1:178" s="220" customFormat="1">
      <c r="A211" s="190"/>
      <c r="B211" s="190"/>
      <c r="C211" s="218"/>
      <c r="D211" s="219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</row>
    <row r="212" spans="1:178" s="220" customFormat="1">
      <c r="A212" s="190"/>
      <c r="B212" s="190"/>
      <c r="C212" s="218"/>
      <c r="D212" s="219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</row>
    <row r="213" spans="1:178" s="220" customFormat="1">
      <c r="A213" s="190"/>
      <c r="B213" s="190"/>
      <c r="C213" s="218"/>
      <c r="D213" s="219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0"/>
      <c r="DX213" s="190"/>
      <c r="DY213" s="190"/>
      <c r="DZ213" s="190"/>
      <c r="EA213" s="190"/>
      <c r="EB213" s="190"/>
      <c r="EC213" s="190"/>
      <c r="ED213" s="190"/>
      <c r="EE213" s="190"/>
      <c r="EF213" s="190"/>
      <c r="EG213" s="190"/>
      <c r="EH213" s="190"/>
      <c r="EI213" s="190"/>
      <c r="EJ213" s="190"/>
      <c r="EK213" s="190"/>
      <c r="EL213" s="190"/>
      <c r="EM213" s="190"/>
      <c r="EN213" s="190"/>
      <c r="EO213" s="190"/>
      <c r="EP213" s="190"/>
      <c r="EQ213" s="190"/>
      <c r="ER213" s="190"/>
      <c r="ES213" s="190"/>
      <c r="ET213" s="190"/>
      <c r="EU213" s="190"/>
      <c r="EV213" s="190"/>
      <c r="EW213" s="190"/>
      <c r="EX213" s="190"/>
      <c r="EY213" s="190"/>
      <c r="EZ213" s="190"/>
      <c r="FA213" s="190"/>
      <c r="FB213" s="190"/>
      <c r="FC213" s="190"/>
      <c r="FD213" s="190"/>
      <c r="FE213" s="190"/>
      <c r="FF213" s="190"/>
      <c r="FG213" s="190"/>
      <c r="FH213" s="190"/>
      <c r="FI213" s="190"/>
      <c r="FJ213" s="190"/>
      <c r="FK213" s="190"/>
      <c r="FL213" s="190"/>
      <c r="FM213" s="190"/>
      <c r="FN213" s="190"/>
      <c r="FO213" s="190"/>
      <c r="FP213" s="190"/>
      <c r="FQ213" s="190"/>
      <c r="FR213" s="190"/>
      <c r="FS213" s="190"/>
      <c r="FT213" s="190"/>
      <c r="FU213" s="190"/>
      <c r="FV213" s="190"/>
    </row>
    <row r="214" spans="1:178" s="220" customFormat="1">
      <c r="A214" s="190"/>
      <c r="B214" s="190"/>
      <c r="C214" s="218"/>
      <c r="D214" s="219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0"/>
      <c r="DX214" s="190"/>
      <c r="DY214" s="190"/>
      <c r="DZ214" s="190"/>
      <c r="EA214" s="190"/>
      <c r="EB214" s="190"/>
      <c r="EC214" s="190"/>
      <c r="ED214" s="190"/>
      <c r="EE214" s="190"/>
      <c r="EF214" s="190"/>
      <c r="EG214" s="190"/>
      <c r="EH214" s="190"/>
      <c r="EI214" s="190"/>
      <c r="EJ214" s="190"/>
      <c r="EK214" s="190"/>
      <c r="EL214" s="190"/>
      <c r="EM214" s="190"/>
      <c r="EN214" s="190"/>
      <c r="EO214" s="190"/>
      <c r="EP214" s="190"/>
      <c r="EQ214" s="190"/>
      <c r="ER214" s="190"/>
      <c r="ES214" s="190"/>
      <c r="ET214" s="190"/>
      <c r="EU214" s="190"/>
      <c r="EV214" s="190"/>
      <c r="EW214" s="190"/>
      <c r="EX214" s="190"/>
      <c r="EY214" s="190"/>
      <c r="EZ214" s="190"/>
      <c r="FA214" s="190"/>
      <c r="FB214" s="190"/>
      <c r="FC214" s="190"/>
      <c r="FD214" s="190"/>
      <c r="FE214" s="190"/>
      <c r="FF214" s="190"/>
      <c r="FG214" s="190"/>
      <c r="FH214" s="190"/>
      <c r="FI214" s="190"/>
      <c r="FJ214" s="190"/>
      <c r="FK214" s="190"/>
      <c r="FL214" s="190"/>
      <c r="FM214" s="190"/>
      <c r="FN214" s="190"/>
      <c r="FO214" s="190"/>
      <c r="FP214" s="190"/>
      <c r="FQ214" s="190"/>
      <c r="FR214" s="190"/>
      <c r="FS214" s="190"/>
      <c r="FT214" s="190"/>
      <c r="FU214" s="190"/>
      <c r="FV214" s="190"/>
    </row>
    <row r="215" spans="1:178" s="220" customFormat="1">
      <c r="A215" s="190"/>
      <c r="B215" s="190"/>
      <c r="C215" s="218"/>
      <c r="D215" s="219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</row>
    <row r="216" spans="1:178" s="220" customFormat="1">
      <c r="A216" s="190"/>
      <c r="B216" s="190"/>
      <c r="C216" s="218"/>
      <c r="D216" s="219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0"/>
      <c r="DX216" s="190"/>
      <c r="DY216" s="190"/>
      <c r="DZ216" s="190"/>
      <c r="EA216" s="190"/>
      <c r="EB216" s="190"/>
      <c r="EC216" s="190"/>
      <c r="ED216" s="190"/>
      <c r="EE216" s="190"/>
      <c r="EF216" s="190"/>
      <c r="EG216" s="190"/>
      <c r="EH216" s="190"/>
      <c r="EI216" s="190"/>
      <c r="EJ216" s="190"/>
      <c r="EK216" s="190"/>
      <c r="EL216" s="190"/>
      <c r="EM216" s="190"/>
      <c r="EN216" s="190"/>
      <c r="EO216" s="190"/>
      <c r="EP216" s="190"/>
      <c r="EQ216" s="190"/>
      <c r="ER216" s="190"/>
      <c r="ES216" s="190"/>
      <c r="ET216" s="190"/>
      <c r="EU216" s="190"/>
      <c r="EV216" s="190"/>
      <c r="EW216" s="190"/>
      <c r="EX216" s="190"/>
      <c r="EY216" s="190"/>
      <c r="EZ216" s="190"/>
      <c r="FA216" s="190"/>
      <c r="FB216" s="190"/>
      <c r="FC216" s="190"/>
      <c r="FD216" s="190"/>
      <c r="FE216" s="190"/>
      <c r="FF216" s="190"/>
      <c r="FG216" s="190"/>
      <c r="FH216" s="190"/>
      <c r="FI216" s="190"/>
      <c r="FJ216" s="190"/>
      <c r="FK216" s="190"/>
      <c r="FL216" s="190"/>
      <c r="FM216" s="190"/>
      <c r="FN216" s="190"/>
      <c r="FO216" s="190"/>
      <c r="FP216" s="190"/>
      <c r="FQ216" s="190"/>
      <c r="FR216" s="190"/>
      <c r="FS216" s="190"/>
      <c r="FT216" s="190"/>
      <c r="FU216" s="190"/>
      <c r="FV216" s="190"/>
    </row>
    <row r="217" spans="1:178" s="220" customFormat="1">
      <c r="A217" s="190"/>
      <c r="B217" s="190"/>
      <c r="C217" s="218"/>
      <c r="D217" s="219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0"/>
      <c r="DX217" s="190"/>
      <c r="DY217" s="190"/>
      <c r="DZ217" s="190"/>
      <c r="EA217" s="190"/>
      <c r="EB217" s="190"/>
      <c r="EC217" s="190"/>
      <c r="ED217" s="190"/>
      <c r="EE217" s="190"/>
      <c r="EF217" s="190"/>
      <c r="EG217" s="190"/>
      <c r="EH217" s="190"/>
      <c r="EI217" s="190"/>
      <c r="EJ217" s="190"/>
      <c r="EK217" s="190"/>
      <c r="EL217" s="190"/>
      <c r="EM217" s="190"/>
      <c r="EN217" s="190"/>
      <c r="EO217" s="190"/>
      <c r="EP217" s="190"/>
      <c r="EQ217" s="190"/>
      <c r="ER217" s="190"/>
      <c r="ES217" s="190"/>
      <c r="ET217" s="190"/>
      <c r="EU217" s="190"/>
      <c r="EV217" s="190"/>
      <c r="EW217" s="190"/>
      <c r="EX217" s="190"/>
      <c r="EY217" s="190"/>
      <c r="EZ217" s="190"/>
      <c r="FA217" s="190"/>
      <c r="FB217" s="190"/>
      <c r="FC217" s="190"/>
      <c r="FD217" s="190"/>
      <c r="FE217" s="190"/>
      <c r="FF217" s="190"/>
      <c r="FG217" s="190"/>
      <c r="FH217" s="190"/>
      <c r="FI217" s="190"/>
      <c r="FJ217" s="190"/>
      <c r="FK217" s="190"/>
      <c r="FL217" s="190"/>
      <c r="FM217" s="190"/>
      <c r="FN217" s="190"/>
      <c r="FO217" s="190"/>
      <c r="FP217" s="190"/>
      <c r="FQ217" s="190"/>
      <c r="FR217" s="190"/>
      <c r="FS217" s="190"/>
      <c r="FT217" s="190"/>
      <c r="FU217" s="190"/>
      <c r="FV217" s="190"/>
    </row>
    <row r="218" spans="1:178" s="220" customFormat="1">
      <c r="A218" s="190"/>
      <c r="B218" s="190"/>
      <c r="C218" s="218"/>
      <c r="D218" s="219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0"/>
      <c r="DX218" s="190"/>
      <c r="DY218" s="190"/>
      <c r="DZ218" s="190"/>
      <c r="EA218" s="190"/>
      <c r="EB218" s="190"/>
      <c r="EC218" s="190"/>
      <c r="ED218" s="190"/>
      <c r="EE218" s="190"/>
      <c r="EF218" s="190"/>
      <c r="EG218" s="190"/>
      <c r="EH218" s="190"/>
      <c r="EI218" s="190"/>
      <c r="EJ218" s="190"/>
      <c r="EK218" s="190"/>
      <c r="EL218" s="190"/>
      <c r="EM218" s="190"/>
      <c r="EN218" s="190"/>
      <c r="EO218" s="190"/>
      <c r="EP218" s="190"/>
      <c r="EQ218" s="190"/>
      <c r="ER218" s="190"/>
      <c r="ES218" s="190"/>
      <c r="ET218" s="190"/>
      <c r="EU218" s="190"/>
      <c r="EV218" s="190"/>
      <c r="EW218" s="190"/>
      <c r="EX218" s="190"/>
      <c r="EY218" s="190"/>
      <c r="EZ218" s="190"/>
      <c r="FA218" s="190"/>
      <c r="FB218" s="190"/>
      <c r="FC218" s="190"/>
      <c r="FD218" s="190"/>
      <c r="FE218" s="190"/>
      <c r="FF218" s="190"/>
      <c r="FG218" s="190"/>
      <c r="FH218" s="190"/>
      <c r="FI218" s="190"/>
      <c r="FJ218" s="190"/>
      <c r="FK218" s="190"/>
      <c r="FL218" s="190"/>
      <c r="FM218" s="190"/>
      <c r="FN218" s="190"/>
      <c r="FO218" s="190"/>
      <c r="FP218" s="190"/>
      <c r="FQ218" s="190"/>
      <c r="FR218" s="190"/>
      <c r="FS218" s="190"/>
      <c r="FT218" s="190"/>
      <c r="FU218" s="190"/>
      <c r="FV218" s="190"/>
    </row>
    <row r="219" spans="1:178" s="220" customFormat="1">
      <c r="A219" s="190"/>
      <c r="B219" s="190"/>
      <c r="C219" s="218"/>
      <c r="D219" s="219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0"/>
      <c r="DX219" s="190"/>
      <c r="DY219" s="190"/>
      <c r="DZ219" s="190"/>
      <c r="EA219" s="190"/>
      <c r="EB219" s="190"/>
      <c r="EC219" s="190"/>
      <c r="ED219" s="190"/>
      <c r="EE219" s="190"/>
      <c r="EF219" s="190"/>
      <c r="EG219" s="190"/>
      <c r="EH219" s="190"/>
      <c r="EI219" s="190"/>
      <c r="EJ219" s="190"/>
      <c r="EK219" s="190"/>
      <c r="EL219" s="190"/>
      <c r="EM219" s="190"/>
      <c r="EN219" s="190"/>
      <c r="EO219" s="190"/>
      <c r="EP219" s="190"/>
      <c r="EQ219" s="190"/>
      <c r="ER219" s="190"/>
      <c r="ES219" s="190"/>
      <c r="ET219" s="190"/>
      <c r="EU219" s="190"/>
      <c r="EV219" s="190"/>
      <c r="EW219" s="190"/>
      <c r="EX219" s="190"/>
      <c r="EY219" s="190"/>
      <c r="EZ219" s="190"/>
      <c r="FA219" s="190"/>
      <c r="FB219" s="190"/>
      <c r="FC219" s="190"/>
      <c r="FD219" s="190"/>
      <c r="FE219" s="190"/>
      <c r="FF219" s="190"/>
      <c r="FG219" s="190"/>
      <c r="FH219" s="190"/>
      <c r="FI219" s="190"/>
      <c r="FJ219" s="190"/>
      <c r="FK219" s="190"/>
      <c r="FL219" s="190"/>
      <c r="FM219" s="190"/>
      <c r="FN219" s="190"/>
      <c r="FO219" s="190"/>
      <c r="FP219" s="190"/>
      <c r="FQ219" s="190"/>
      <c r="FR219" s="190"/>
      <c r="FS219" s="190"/>
      <c r="FT219" s="190"/>
      <c r="FU219" s="190"/>
      <c r="FV219" s="190"/>
    </row>
    <row r="220" spans="1:178" s="220" customFormat="1">
      <c r="A220" s="190"/>
      <c r="B220" s="190"/>
      <c r="C220" s="218"/>
      <c r="D220" s="219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0"/>
      <c r="DX220" s="190"/>
      <c r="DY220" s="190"/>
      <c r="DZ220" s="190"/>
      <c r="EA220" s="190"/>
      <c r="EB220" s="190"/>
      <c r="EC220" s="190"/>
      <c r="ED220" s="190"/>
      <c r="EE220" s="190"/>
      <c r="EF220" s="190"/>
      <c r="EG220" s="190"/>
      <c r="EH220" s="190"/>
      <c r="EI220" s="190"/>
      <c r="EJ220" s="190"/>
      <c r="EK220" s="190"/>
      <c r="EL220" s="190"/>
      <c r="EM220" s="190"/>
      <c r="EN220" s="190"/>
      <c r="EO220" s="190"/>
      <c r="EP220" s="190"/>
      <c r="EQ220" s="190"/>
      <c r="ER220" s="190"/>
      <c r="ES220" s="190"/>
      <c r="ET220" s="190"/>
      <c r="EU220" s="190"/>
      <c r="EV220" s="190"/>
      <c r="EW220" s="190"/>
      <c r="EX220" s="190"/>
      <c r="EY220" s="190"/>
      <c r="EZ220" s="190"/>
      <c r="FA220" s="190"/>
      <c r="FB220" s="190"/>
      <c r="FC220" s="190"/>
      <c r="FD220" s="190"/>
      <c r="FE220" s="190"/>
      <c r="FF220" s="190"/>
      <c r="FG220" s="190"/>
      <c r="FH220" s="190"/>
      <c r="FI220" s="190"/>
      <c r="FJ220" s="190"/>
      <c r="FK220" s="190"/>
      <c r="FL220" s="190"/>
      <c r="FM220" s="190"/>
      <c r="FN220" s="190"/>
      <c r="FO220" s="190"/>
      <c r="FP220" s="190"/>
      <c r="FQ220" s="190"/>
      <c r="FR220" s="190"/>
      <c r="FS220" s="190"/>
      <c r="FT220" s="190"/>
      <c r="FU220" s="190"/>
      <c r="FV220" s="190"/>
    </row>
    <row r="221" spans="1:178" s="220" customFormat="1">
      <c r="A221" s="190"/>
      <c r="B221" s="190"/>
      <c r="C221" s="218"/>
      <c r="D221" s="219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</row>
    <row r="222" spans="1:178" s="220" customFormat="1">
      <c r="A222" s="190"/>
      <c r="B222" s="190"/>
      <c r="C222" s="218"/>
      <c r="D222" s="219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0"/>
      <c r="DX222" s="190"/>
      <c r="DY222" s="190"/>
      <c r="DZ222" s="190"/>
      <c r="EA222" s="190"/>
      <c r="EB222" s="190"/>
      <c r="EC222" s="190"/>
      <c r="ED222" s="190"/>
      <c r="EE222" s="190"/>
      <c r="EF222" s="190"/>
      <c r="EG222" s="190"/>
      <c r="EH222" s="190"/>
      <c r="EI222" s="190"/>
      <c r="EJ222" s="190"/>
      <c r="EK222" s="190"/>
      <c r="EL222" s="190"/>
      <c r="EM222" s="190"/>
      <c r="EN222" s="190"/>
      <c r="EO222" s="190"/>
      <c r="EP222" s="190"/>
      <c r="EQ222" s="190"/>
      <c r="ER222" s="190"/>
      <c r="ES222" s="190"/>
      <c r="ET222" s="190"/>
      <c r="EU222" s="190"/>
      <c r="EV222" s="190"/>
      <c r="EW222" s="190"/>
      <c r="EX222" s="190"/>
      <c r="EY222" s="190"/>
      <c r="EZ222" s="190"/>
      <c r="FA222" s="190"/>
      <c r="FB222" s="190"/>
      <c r="FC222" s="190"/>
      <c r="FD222" s="190"/>
      <c r="FE222" s="190"/>
      <c r="FF222" s="190"/>
      <c r="FG222" s="190"/>
      <c r="FH222" s="190"/>
      <c r="FI222" s="190"/>
      <c r="FJ222" s="190"/>
      <c r="FK222" s="190"/>
      <c r="FL222" s="190"/>
      <c r="FM222" s="190"/>
      <c r="FN222" s="190"/>
      <c r="FO222" s="190"/>
      <c r="FP222" s="190"/>
      <c r="FQ222" s="190"/>
      <c r="FR222" s="190"/>
      <c r="FS222" s="190"/>
      <c r="FT222" s="190"/>
      <c r="FU222" s="190"/>
      <c r="FV222" s="190"/>
    </row>
    <row r="223" spans="1:178" s="220" customFormat="1">
      <c r="A223" s="190"/>
      <c r="B223" s="190"/>
      <c r="C223" s="218"/>
      <c r="D223" s="219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0"/>
      <c r="DX223" s="190"/>
      <c r="DY223" s="190"/>
      <c r="DZ223" s="190"/>
      <c r="EA223" s="190"/>
      <c r="EB223" s="190"/>
      <c r="EC223" s="190"/>
      <c r="ED223" s="190"/>
      <c r="EE223" s="190"/>
      <c r="EF223" s="190"/>
      <c r="EG223" s="190"/>
      <c r="EH223" s="190"/>
      <c r="EI223" s="190"/>
      <c r="EJ223" s="190"/>
      <c r="EK223" s="190"/>
      <c r="EL223" s="190"/>
      <c r="EM223" s="190"/>
      <c r="EN223" s="190"/>
      <c r="EO223" s="190"/>
      <c r="EP223" s="190"/>
      <c r="EQ223" s="190"/>
      <c r="ER223" s="190"/>
      <c r="ES223" s="190"/>
      <c r="ET223" s="190"/>
      <c r="EU223" s="190"/>
      <c r="EV223" s="190"/>
      <c r="EW223" s="190"/>
      <c r="EX223" s="190"/>
      <c r="EY223" s="190"/>
      <c r="EZ223" s="190"/>
      <c r="FA223" s="190"/>
      <c r="FB223" s="190"/>
      <c r="FC223" s="190"/>
      <c r="FD223" s="190"/>
      <c r="FE223" s="190"/>
      <c r="FF223" s="190"/>
      <c r="FG223" s="190"/>
      <c r="FH223" s="190"/>
      <c r="FI223" s="190"/>
      <c r="FJ223" s="190"/>
      <c r="FK223" s="190"/>
      <c r="FL223" s="190"/>
      <c r="FM223" s="190"/>
      <c r="FN223" s="190"/>
      <c r="FO223" s="190"/>
      <c r="FP223" s="190"/>
      <c r="FQ223" s="190"/>
      <c r="FR223" s="190"/>
      <c r="FS223" s="190"/>
      <c r="FT223" s="190"/>
      <c r="FU223" s="190"/>
      <c r="FV223" s="190"/>
    </row>
    <row r="224" spans="1:178" s="220" customFormat="1">
      <c r="A224" s="190"/>
      <c r="B224" s="190"/>
      <c r="C224" s="218"/>
      <c r="D224" s="219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0"/>
      <c r="DX224" s="190"/>
      <c r="DY224" s="190"/>
      <c r="DZ224" s="190"/>
      <c r="EA224" s="190"/>
      <c r="EB224" s="190"/>
      <c r="EC224" s="190"/>
      <c r="ED224" s="190"/>
      <c r="EE224" s="190"/>
      <c r="EF224" s="190"/>
      <c r="EG224" s="190"/>
      <c r="EH224" s="190"/>
      <c r="EI224" s="190"/>
      <c r="EJ224" s="190"/>
      <c r="EK224" s="190"/>
      <c r="EL224" s="190"/>
      <c r="EM224" s="190"/>
      <c r="EN224" s="190"/>
      <c r="EO224" s="190"/>
      <c r="EP224" s="190"/>
      <c r="EQ224" s="190"/>
      <c r="ER224" s="190"/>
      <c r="ES224" s="190"/>
      <c r="ET224" s="190"/>
      <c r="EU224" s="190"/>
      <c r="EV224" s="190"/>
      <c r="EW224" s="190"/>
      <c r="EX224" s="190"/>
      <c r="EY224" s="190"/>
      <c r="EZ224" s="190"/>
      <c r="FA224" s="190"/>
      <c r="FB224" s="190"/>
      <c r="FC224" s="190"/>
      <c r="FD224" s="190"/>
      <c r="FE224" s="190"/>
      <c r="FF224" s="190"/>
      <c r="FG224" s="190"/>
      <c r="FH224" s="190"/>
      <c r="FI224" s="190"/>
      <c r="FJ224" s="190"/>
      <c r="FK224" s="190"/>
      <c r="FL224" s="190"/>
      <c r="FM224" s="190"/>
      <c r="FN224" s="190"/>
      <c r="FO224" s="190"/>
      <c r="FP224" s="190"/>
      <c r="FQ224" s="190"/>
      <c r="FR224" s="190"/>
      <c r="FS224" s="190"/>
      <c r="FT224" s="190"/>
      <c r="FU224" s="190"/>
      <c r="FV224" s="190"/>
    </row>
    <row r="225" spans="1:178" s="220" customFormat="1">
      <c r="A225" s="190"/>
      <c r="B225" s="190"/>
      <c r="C225" s="218"/>
      <c r="D225" s="219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0"/>
      <c r="DX225" s="190"/>
      <c r="DY225" s="190"/>
      <c r="DZ225" s="190"/>
      <c r="EA225" s="190"/>
      <c r="EB225" s="190"/>
      <c r="EC225" s="190"/>
      <c r="ED225" s="190"/>
      <c r="EE225" s="190"/>
      <c r="EF225" s="190"/>
      <c r="EG225" s="190"/>
      <c r="EH225" s="190"/>
      <c r="EI225" s="190"/>
      <c r="EJ225" s="190"/>
      <c r="EK225" s="190"/>
      <c r="EL225" s="190"/>
      <c r="EM225" s="190"/>
      <c r="EN225" s="190"/>
      <c r="EO225" s="190"/>
      <c r="EP225" s="190"/>
      <c r="EQ225" s="190"/>
      <c r="ER225" s="190"/>
      <c r="ES225" s="190"/>
      <c r="ET225" s="190"/>
      <c r="EU225" s="190"/>
      <c r="EV225" s="190"/>
      <c r="EW225" s="190"/>
      <c r="EX225" s="190"/>
      <c r="EY225" s="190"/>
      <c r="EZ225" s="190"/>
      <c r="FA225" s="190"/>
      <c r="FB225" s="190"/>
      <c r="FC225" s="190"/>
      <c r="FD225" s="190"/>
      <c r="FE225" s="190"/>
      <c r="FF225" s="190"/>
      <c r="FG225" s="190"/>
      <c r="FH225" s="190"/>
      <c r="FI225" s="190"/>
      <c r="FJ225" s="190"/>
      <c r="FK225" s="190"/>
      <c r="FL225" s="190"/>
      <c r="FM225" s="190"/>
      <c r="FN225" s="190"/>
      <c r="FO225" s="190"/>
      <c r="FP225" s="190"/>
      <c r="FQ225" s="190"/>
      <c r="FR225" s="190"/>
      <c r="FS225" s="190"/>
      <c r="FT225" s="190"/>
      <c r="FU225" s="190"/>
      <c r="FV225" s="190"/>
    </row>
    <row r="226" spans="1:178" s="220" customFormat="1">
      <c r="A226" s="190"/>
      <c r="B226" s="190"/>
      <c r="C226" s="218"/>
      <c r="D226" s="219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</row>
    <row r="227" spans="1:178" s="220" customFormat="1">
      <c r="A227" s="190"/>
      <c r="B227" s="190"/>
      <c r="C227" s="218"/>
      <c r="D227" s="219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</row>
    <row r="228" spans="1:178" s="220" customFormat="1">
      <c r="A228" s="190"/>
      <c r="B228" s="190"/>
      <c r="C228" s="218"/>
      <c r="D228" s="219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0"/>
      <c r="DX228" s="190"/>
      <c r="DY228" s="190"/>
      <c r="DZ228" s="190"/>
      <c r="EA228" s="190"/>
      <c r="EB228" s="190"/>
      <c r="EC228" s="190"/>
      <c r="ED228" s="190"/>
      <c r="EE228" s="190"/>
      <c r="EF228" s="190"/>
      <c r="EG228" s="190"/>
      <c r="EH228" s="190"/>
      <c r="EI228" s="190"/>
      <c r="EJ228" s="190"/>
      <c r="EK228" s="190"/>
      <c r="EL228" s="190"/>
      <c r="EM228" s="190"/>
      <c r="EN228" s="190"/>
      <c r="EO228" s="190"/>
      <c r="EP228" s="190"/>
      <c r="EQ228" s="190"/>
      <c r="ER228" s="190"/>
      <c r="ES228" s="190"/>
      <c r="ET228" s="190"/>
      <c r="EU228" s="190"/>
      <c r="EV228" s="190"/>
      <c r="EW228" s="190"/>
      <c r="EX228" s="190"/>
      <c r="EY228" s="190"/>
      <c r="EZ228" s="190"/>
      <c r="FA228" s="190"/>
      <c r="FB228" s="190"/>
      <c r="FC228" s="190"/>
      <c r="FD228" s="190"/>
      <c r="FE228" s="190"/>
      <c r="FF228" s="190"/>
      <c r="FG228" s="190"/>
      <c r="FH228" s="190"/>
      <c r="FI228" s="190"/>
      <c r="FJ228" s="190"/>
      <c r="FK228" s="190"/>
      <c r="FL228" s="190"/>
      <c r="FM228" s="190"/>
      <c r="FN228" s="190"/>
      <c r="FO228" s="190"/>
      <c r="FP228" s="190"/>
      <c r="FQ228" s="190"/>
      <c r="FR228" s="190"/>
      <c r="FS228" s="190"/>
      <c r="FT228" s="190"/>
      <c r="FU228" s="190"/>
      <c r="FV228" s="190"/>
    </row>
    <row r="229" spans="1:178" s="220" customFormat="1">
      <c r="A229" s="190"/>
      <c r="B229" s="190"/>
      <c r="C229" s="218"/>
      <c r="D229" s="219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0"/>
      <c r="DX229" s="190"/>
      <c r="DY229" s="190"/>
      <c r="DZ229" s="190"/>
      <c r="EA229" s="190"/>
      <c r="EB229" s="190"/>
      <c r="EC229" s="190"/>
      <c r="ED229" s="190"/>
      <c r="EE229" s="190"/>
      <c r="EF229" s="190"/>
      <c r="EG229" s="190"/>
      <c r="EH229" s="190"/>
      <c r="EI229" s="190"/>
      <c r="EJ229" s="190"/>
      <c r="EK229" s="190"/>
      <c r="EL229" s="190"/>
      <c r="EM229" s="190"/>
      <c r="EN229" s="190"/>
      <c r="EO229" s="190"/>
      <c r="EP229" s="190"/>
      <c r="EQ229" s="190"/>
      <c r="ER229" s="190"/>
      <c r="ES229" s="190"/>
      <c r="ET229" s="190"/>
      <c r="EU229" s="190"/>
      <c r="EV229" s="190"/>
      <c r="EW229" s="190"/>
      <c r="EX229" s="190"/>
      <c r="EY229" s="190"/>
      <c r="EZ229" s="190"/>
      <c r="FA229" s="190"/>
      <c r="FB229" s="190"/>
      <c r="FC229" s="190"/>
      <c r="FD229" s="190"/>
      <c r="FE229" s="190"/>
      <c r="FF229" s="190"/>
      <c r="FG229" s="190"/>
      <c r="FH229" s="190"/>
      <c r="FI229" s="190"/>
      <c r="FJ229" s="190"/>
      <c r="FK229" s="190"/>
      <c r="FL229" s="190"/>
      <c r="FM229" s="190"/>
      <c r="FN229" s="190"/>
      <c r="FO229" s="190"/>
      <c r="FP229" s="190"/>
      <c r="FQ229" s="190"/>
      <c r="FR229" s="190"/>
      <c r="FS229" s="190"/>
      <c r="FT229" s="190"/>
      <c r="FU229" s="190"/>
      <c r="FV229" s="190"/>
    </row>
    <row r="230" spans="1:178" s="220" customFormat="1">
      <c r="A230" s="190"/>
      <c r="B230" s="190"/>
      <c r="C230" s="218"/>
      <c r="D230" s="219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</row>
    <row r="231" spans="1:178" s="220" customFormat="1">
      <c r="A231" s="190"/>
      <c r="B231" s="190"/>
      <c r="C231" s="218"/>
      <c r="D231" s="219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0"/>
      <c r="BN231" s="190"/>
      <c r="BO231" s="190"/>
      <c r="BP231" s="190"/>
      <c r="BQ231" s="190"/>
      <c r="BR231" s="190"/>
      <c r="BS231" s="190"/>
      <c r="BT231" s="190"/>
      <c r="BU231" s="190"/>
      <c r="BV231" s="190"/>
      <c r="BW231" s="190"/>
      <c r="BX231" s="190"/>
      <c r="BY231" s="190"/>
      <c r="BZ231" s="190"/>
      <c r="CA231" s="190"/>
      <c r="CB231" s="190"/>
      <c r="CC231" s="190"/>
      <c r="CD231" s="190"/>
      <c r="CE231" s="190"/>
      <c r="CF231" s="190"/>
      <c r="CG231" s="190"/>
      <c r="CH231" s="190"/>
      <c r="CI231" s="190"/>
      <c r="CJ231" s="190"/>
      <c r="CK231" s="190"/>
      <c r="CL231" s="190"/>
      <c r="CM231" s="190"/>
      <c r="CN231" s="190"/>
      <c r="CO231" s="190"/>
      <c r="CP231" s="190"/>
      <c r="CQ231" s="190"/>
      <c r="CR231" s="190"/>
      <c r="CS231" s="190"/>
      <c r="CT231" s="190"/>
      <c r="CU231" s="190"/>
      <c r="CV231" s="190"/>
      <c r="CW231" s="190"/>
      <c r="CX231" s="190"/>
      <c r="CY231" s="190"/>
      <c r="CZ231" s="190"/>
      <c r="DA231" s="190"/>
      <c r="DB231" s="190"/>
      <c r="DC231" s="190"/>
      <c r="DD231" s="190"/>
      <c r="DE231" s="190"/>
      <c r="DF231" s="190"/>
      <c r="DG231" s="190"/>
      <c r="DH231" s="190"/>
      <c r="DI231" s="190"/>
      <c r="DJ231" s="190"/>
      <c r="DK231" s="190"/>
      <c r="DL231" s="190"/>
      <c r="DM231" s="190"/>
      <c r="DN231" s="190"/>
      <c r="DO231" s="190"/>
      <c r="DP231" s="190"/>
      <c r="DQ231" s="190"/>
      <c r="DR231" s="190"/>
      <c r="DS231" s="190"/>
      <c r="DT231" s="190"/>
      <c r="DU231" s="190"/>
      <c r="DV231" s="190"/>
      <c r="DW231" s="190"/>
      <c r="DX231" s="190"/>
      <c r="DY231" s="190"/>
      <c r="DZ231" s="190"/>
      <c r="EA231" s="190"/>
      <c r="EB231" s="190"/>
      <c r="EC231" s="190"/>
      <c r="ED231" s="190"/>
      <c r="EE231" s="190"/>
      <c r="EF231" s="190"/>
      <c r="EG231" s="190"/>
      <c r="EH231" s="190"/>
      <c r="EI231" s="190"/>
      <c r="EJ231" s="190"/>
      <c r="EK231" s="190"/>
      <c r="EL231" s="190"/>
      <c r="EM231" s="190"/>
      <c r="EN231" s="190"/>
      <c r="EO231" s="190"/>
      <c r="EP231" s="190"/>
      <c r="EQ231" s="190"/>
      <c r="ER231" s="190"/>
      <c r="ES231" s="190"/>
      <c r="ET231" s="190"/>
      <c r="EU231" s="190"/>
      <c r="EV231" s="190"/>
      <c r="EW231" s="190"/>
      <c r="EX231" s="190"/>
      <c r="EY231" s="190"/>
      <c r="EZ231" s="190"/>
      <c r="FA231" s="190"/>
      <c r="FB231" s="190"/>
      <c r="FC231" s="190"/>
      <c r="FD231" s="190"/>
      <c r="FE231" s="190"/>
      <c r="FF231" s="190"/>
      <c r="FG231" s="190"/>
      <c r="FH231" s="190"/>
      <c r="FI231" s="190"/>
      <c r="FJ231" s="190"/>
      <c r="FK231" s="190"/>
      <c r="FL231" s="190"/>
      <c r="FM231" s="190"/>
      <c r="FN231" s="190"/>
      <c r="FO231" s="190"/>
      <c r="FP231" s="190"/>
      <c r="FQ231" s="190"/>
      <c r="FR231" s="190"/>
      <c r="FS231" s="190"/>
      <c r="FT231" s="190"/>
      <c r="FU231" s="190"/>
      <c r="FV231" s="190"/>
    </row>
    <row r="232" spans="1:178" s="220" customFormat="1">
      <c r="A232" s="190"/>
      <c r="B232" s="190"/>
      <c r="C232" s="218"/>
      <c r="D232" s="219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</row>
    <row r="233" spans="1:178" s="220" customFormat="1">
      <c r="A233" s="190"/>
      <c r="B233" s="190"/>
      <c r="C233" s="218"/>
      <c r="D233" s="219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0"/>
      <c r="DX233" s="190"/>
      <c r="DY233" s="190"/>
      <c r="DZ233" s="190"/>
      <c r="EA233" s="190"/>
      <c r="EB233" s="190"/>
      <c r="EC233" s="190"/>
      <c r="ED233" s="190"/>
      <c r="EE233" s="190"/>
      <c r="EF233" s="190"/>
      <c r="EG233" s="190"/>
      <c r="EH233" s="190"/>
      <c r="EI233" s="190"/>
      <c r="EJ233" s="190"/>
      <c r="EK233" s="190"/>
      <c r="EL233" s="190"/>
      <c r="EM233" s="190"/>
      <c r="EN233" s="190"/>
      <c r="EO233" s="190"/>
      <c r="EP233" s="190"/>
      <c r="EQ233" s="190"/>
      <c r="ER233" s="190"/>
      <c r="ES233" s="190"/>
      <c r="ET233" s="190"/>
      <c r="EU233" s="190"/>
      <c r="EV233" s="190"/>
      <c r="EW233" s="190"/>
      <c r="EX233" s="190"/>
      <c r="EY233" s="190"/>
      <c r="EZ233" s="190"/>
      <c r="FA233" s="190"/>
      <c r="FB233" s="190"/>
      <c r="FC233" s="190"/>
      <c r="FD233" s="190"/>
      <c r="FE233" s="190"/>
      <c r="FF233" s="190"/>
      <c r="FG233" s="190"/>
      <c r="FH233" s="190"/>
      <c r="FI233" s="190"/>
      <c r="FJ233" s="190"/>
      <c r="FK233" s="190"/>
      <c r="FL233" s="190"/>
      <c r="FM233" s="190"/>
      <c r="FN233" s="190"/>
      <c r="FO233" s="190"/>
      <c r="FP233" s="190"/>
      <c r="FQ233" s="190"/>
      <c r="FR233" s="190"/>
      <c r="FS233" s="190"/>
      <c r="FT233" s="190"/>
      <c r="FU233" s="190"/>
      <c r="FV233" s="190"/>
    </row>
    <row r="234" spans="1:178" s="220" customFormat="1">
      <c r="A234" s="190"/>
      <c r="B234" s="190"/>
      <c r="C234" s="218"/>
      <c r="D234" s="219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</row>
    <row r="235" spans="1:178" s="220" customFormat="1">
      <c r="A235" s="190"/>
      <c r="B235" s="190"/>
      <c r="C235" s="218"/>
      <c r="D235" s="219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0"/>
      <c r="DX235" s="190"/>
      <c r="DY235" s="190"/>
      <c r="DZ235" s="190"/>
      <c r="EA235" s="190"/>
      <c r="EB235" s="190"/>
      <c r="EC235" s="190"/>
      <c r="ED235" s="190"/>
      <c r="EE235" s="190"/>
      <c r="EF235" s="190"/>
      <c r="EG235" s="190"/>
      <c r="EH235" s="190"/>
      <c r="EI235" s="190"/>
      <c r="EJ235" s="190"/>
      <c r="EK235" s="190"/>
      <c r="EL235" s="190"/>
      <c r="EM235" s="190"/>
      <c r="EN235" s="190"/>
      <c r="EO235" s="190"/>
      <c r="EP235" s="190"/>
      <c r="EQ235" s="190"/>
      <c r="ER235" s="190"/>
      <c r="ES235" s="190"/>
      <c r="ET235" s="190"/>
      <c r="EU235" s="190"/>
      <c r="EV235" s="190"/>
      <c r="EW235" s="190"/>
      <c r="EX235" s="190"/>
      <c r="EY235" s="190"/>
      <c r="EZ235" s="190"/>
      <c r="FA235" s="190"/>
      <c r="FB235" s="190"/>
      <c r="FC235" s="190"/>
      <c r="FD235" s="190"/>
      <c r="FE235" s="190"/>
      <c r="FF235" s="190"/>
      <c r="FG235" s="190"/>
      <c r="FH235" s="190"/>
      <c r="FI235" s="190"/>
      <c r="FJ235" s="190"/>
      <c r="FK235" s="190"/>
      <c r="FL235" s="190"/>
      <c r="FM235" s="190"/>
      <c r="FN235" s="190"/>
      <c r="FO235" s="190"/>
      <c r="FP235" s="190"/>
      <c r="FQ235" s="190"/>
      <c r="FR235" s="190"/>
      <c r="FS235" s="190"/>
      <c r="FT235" s="190"/>
      <c r="FU235" s="190"/>
      <c r="FV235" s="190"/>
    </row>
    <row r="236" spans="1:178" s="220" customFormat="1">
      <c r="A236" s="190"/>
      <c r="B236" s="190"/>
      <c r="C236" s="218"/>
      <c r="D236" s="219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  <c r="EC236" s="190"/>
      <c r="ED236" s="190"/>
      <c r="EE236" s="190"/>
      <c r="EF236" s="190"/>
      <c r="EG236" s="190"/>
      <c r="EH236" s="190"/>
      <c r="EI236" s="190"/>
      <c r="EJ236" s="190"/>
      <c r="EK236" s="190"/>
      <c r="EL236" s="190"/>
      <c r="EM236" s="190"/>
      <c r="EN236" s="190"/>
      <c r="EO236" s="190"/>
      <c r="EP236" s="190"/>
      <c r="EQ236" s="190"/>
      <c r="ER236" s="190"/>
      <c r="ES236" s="190"/>
      <c r="ET236" s="190"/>
      <c r="EU236" s="190"/>
      <c r="EV236" s="190"/>
      <c r="EW236" s="190"/>
      <c r="EX236" s="190"/>
      <c r="EY236" s="190"/>
      <c r="EZ236" s="190"/>
      <c r="FA236" s="190"/>
      <c r="FB236" s="190"/>
      <c r="FC236" s="190"/>
      <c r="FD236" s="190"/>
      <c r="FE236" s="190"/>
      <c r="FF236" s="190"/>
      <c r="FG236" s="190"/>
      <c r="FH236" s="190"/>
      <c r="FI236" s="190"/>
      <c r="FJ236" s="190"/>
      <c r="FK236" s="190"/>
      <c r="FL236" s="190"/>
      <c r="FM236" s="190"/>
      <c r="FN236" s="190"/>
      <c r="FO236" s="190"/>
      <c r="FP236" s="190"/>
      <c r="FQ236" s="190"/>
      <c r="FR236" s="190"/>
      <c r="FS236" s="190"/>
      <c r="FT236" s="190"/>
      <c r="FU236" s="190"/>
      <c r="FV236" s="190"/>
    </row>
    <row r="237" spans="1:178" s="220" customFormat="1">
      <c r="A237" s="190"/>
      <c r="B237" s="190"/>
      <c r="C237" s="218"/>
      <c r="D237" s="219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</row>
    <row r="238" spans="1:178" s="220" customFormat="1">
      <c r="A238" s="190"/>
      <c r="B238" s="190"/>
      <c r="C238" s="218"/>
      <c r="D238" s="219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0"/>
      <c r="DX238" s="190"/>
      <c r="DY238" s="190"/>
      <c r="DZ238" s="190"/>
      <c r="EA238" s="190"/>
      <c r="EB238" s="190"/>
      <c r="EC238" s="190"/>
      <c r="ED238" s="190"/>
      <c r="EE238" s="190"/>
      <c r="EF238" s="190"/>
      <c r="EG238" s="190"/>
      <c r="EH238" s="190"/>
      <c r="EI238" s="190"/>
      <c r="EJ238" s="190"/>
      <c r="EK238" s="190"/>
      <c r="EL238" s="190"/>
      <c r="EM238" s="190"/>
      <c r="EN238" s="190"/>
      <c r="EO238" s="190"/>
      <c r="EP238" s="190"/>
      <c r="EQ238" s="190"/>
      <c r="ER238" s="190"/>
      <c r="ES238" s="190"/>
      <c r="ET238" s="190"/>
      <c r="EU238" s="190"/>
      <c r="EV238" s="190"/>
      <c r="EW238" s="190"/>
      <c r="EX238" s="190"/>
      <c r="EY238" s="190"/>
      <c r="EZ238" s="190"/>
      <c r="FA238" s="190"/>
      <c r="FB238" s="190"/>
      <c r="FC238" s="190"/>
      <c r="FD238" s="190"/>
      <c r="FE238" s="190"/>
      <c r="FF238" s="190"/>
      <c r="FG238" s="190"/>
      <c r="FH238" s="190"/>
      <c r="FI238" s="190"/>
      <c r="FJ238" s="190"/>
      <c r="FK238" s="190"/>
      <c r="FL238" s="190"/>
      <c r="FM238" s="190"/>
      <c r="FN238" s="190"/>
      <c r="FO238" s="190"/>
      <c r="FP238" s="190"/>
      <c r="FQ238" s="190"/>
      <c r="FR238" s="190"/>
      <c r="FS238" s="190"/>
      <c r="FT238" s="190"/>
      <c r="FU238" s="190"/>
      <c r="FV238" s="190"/>
    </row>
    <row r="239" spans="1:178" s="220" customFormat="1">
      <c r="A239" s="190"/>
      <c r="B239" s="190"/>
      <c r="C239" s="218"/>
      <c r="D239" s="219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0"/>
      <c r="DX239" s="190"/>
      <c r="DY239" s="190"/>
      <c r="DZ239" s="190"/>
      <c r="EA239" s="190"/>
      <c r="EB239" s="190"/>
      <c r="EC239" s="190"/>
      <c r="ED239" s="190"/>
      <c r="EE239" s="190"/>
      <c r="EF239" s="190"/>
      <c r="EG239" s="190"/>
      <c r="EH239" s="190"/>
      <c r="EI239" s="190"/>
      <c r="EJ239" s="190"/>
      <c r="EK239" s="190"/>
      <c r="EL239" s="190"/>
      <c r="EM239" s="190"/>
      <c r="EN239" s="190"/>
      <c r="EO239" s="190"/>
      <c r="EP239" s="190"/>
      <c r="EQ239" s="190"/>
      <c r="ER239" s="190"/>
      <c r="ES239" s="190"/>
      <c r="ET239" s="190"/>
      <c r="EU239" s="190"/>
      <c r="EV239" s="190"/>
      <c r="EW239" s="190"/>
      <c r="EX239" s="190"/>
      <c r="EY239" s="190"/>
      <c r="EZ239" s="190"/>
      <c r="FA239" s="190"/>
      <c r="FB239" s="190"/>
      <c r="FC239" s="190"/>
      <c r="FD239" s="190"/>
      <c r="FE239" s="190"/>
      <c r="FF239" s="190"/>
      <c r="FG239" s="190"/>
      <c r="FH239" s="190"/>
      <c r="FI239" s="190"/>
      <c r="FJ239" s="190"/>
      <c r="FK239" s="190"/>
      <c r="FL239" s="190"/>
      <c r="FM239" s="190"/>
      <c r="FN239" s="190"/>
      <c r="FO239" s="190"/>
      <c r="FP239" s="190"/>
      <c r="FQ239" s="190"/>
      <c r="FR239" s="190"/>
      <c r="FS239" s="190"/>
      <c r="FT239" s="190"/>
      <c r="FU239" s="190"/>
      <c r="FV239" s="190"/>
    </row>
    <row r="240" spans="1:178" s="220" customFormat="1">
      <c r="A240" s="190"/>
      <c r="B240" s="190"/>
      <c r="C240" s="218"/>
      <c r="D240" s="219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</row>
    <row r="241" spans="1:178" s="220" customFormat="1">
      <c r="A241" s="190"/>
      <c r="B241" s="190"/>
      <c r="C241" s="218"/>
      <c r="D241" s="219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0"/>
      <c r="DX241" s="190"/>
      <c r="DY241" s="190"/>
      <c r="DZ241" s="190"/>
      <c r="EA241" s="190"/>
      <c r="EB241" s="190"/>
      <c r="EC241" s="190"/>
      <c r="ED241" s="190"/>
      <c r="EE241" s="190"/>
      <c r="EF241" s="190"/>
      <c r="EG241" s="190"/>
      <c r="EH241" s="190"/>
      <c r="EI241" s="190"/>
      <c r="EJ241" s="190"/>
      <c r="EK241" s="190"/>
      <c r="EL241" s="190"/>
      <c r="EM241" s="190"/>
      <c r="EN241" s="190"/>
      <c r="EO241" s="190"/>
      <c r="EP241" s="190"/>
      <c r="EQ241" s="190"/>
      <c r="ER241" s="190"/>
      <c r="ES241" s="190"/>
      <c r="ET241" s="190"/>
      <c r="EU241" s="190"/>
      <c r="EV241" s="190"/>
      <c r="EW241" s="190"/>
      <c r="EX241" s="190"/>
      <c r="EY241" s="190"/>
      <c r="EZ241" s="190"/>
      <c r="FA241" s="190"/>
      <c r="FB241" s="190"/>
      <c r="FC241" s="190"/>
      <c r="FD241" s="190"/>
      <c r="FE241" s="190"/>
      <c r="FF241" s="190"/>
      <c r="FG241" s="190"/>
      <c r="FH241" s="190"/>
      <c r="FI241" s="190"/>
      <c r="FJ241" s="190"/>
      <c r="FK241" s="190"/>
      <c r="FL241" s="190"/>
      <c r="FM241" s="190"/>
      <c r="FN241" s="190"/>
      <c r="FO241" s="190"/>
      <c r="FP241" s="190"/>
      <c r="FQ241" s="190"/>
      <c r="FR241" s="190"/>
      <c r="FS241" s="190"/>
      <c r="FT241" s="190"/>
      <c r="FU241" s="190"/>
      <c r="FV241" s="190"/>
    </row>
    <row r="242" spans="1:178" s="220" customFormat="1">
      <c r="A242" s="190"/>
      <c r="B242" s="190"/>
      <c r="C242" s="218"/>
      <c r="D242" s="219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</row>
    <row r="243" spans="1:178" s="220" customFormat="1">
      <c r="A243" s="190"/>
      <c r="B243" s="190"/>
      <c r="C243" s="218"/>
      <c r="D243" s="219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</row>
    <row r="244" spans="1:178" s="220" customFormat="1">
      <c r="A244" s="190"/>
      <c r="B244" s="190"/>
      <c r="C244" s="218"/>
      <c r="D244" s="219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  <c r="EC244" s="190"/>
      <c r="ED244" s="190"/>
      <c r="EE244" s="190"/>
      <c r="EF244" s="190"/>
      <c r="EG244" s="190"/>
      <c r="EH244" s="190"/>
      <c r="EI244" s="190"/>
      <c r="EJ244" s="190"/>
      <c r="EK244" s="190"/>
      <c r="EL244" s="190"/>
      <c r="EM244" s="190"/>
      <c r="EN244" s="190"/>
      <c r="EO244" s="190"/>
      <c r="EP244" s="190"/>
      <c r="EQ244" s="190"/>
      <c r="ER244" s="190"/>
      <c r="ES244" s="190"/>
      <c r="ET244" s="190"/>
      <c r="EU244" s="190"/>
      <c r="EV244" s="190"/>
      <c r="EW244" s="190"/>
      <c r="EX244" s="190"/>
      <c r="EY244" s="190"/>
      <c r="EZ244" s="190"/>
      <c r="FA244" s="190"/>
      <c r="FB244" s="190"/>
      <c r="FC244" s="190"/>
      <c r="FD244" s="190"/>
      <c r="FE244" s="190"/>
      <c r="FF244" s="190"/>
      <c r="FG244" s="190"/>
      <c r="FH244" s="190"/>
      <c r="FI244" s="190"/>
      <c r="FJ244" s="190"/>
      <c r="FK244" s="190"/>
      <c r="FL244" s="190"/>
      <c r="FM244" s="190"/>
      <c r="FN244" s="190"/>
      <c r="FO244" s="190"/>
      <c r="FP244" s="190"/>
      <c r="FQ244" s="190"/>
      <c r="FR244" s="190"/>
      <c r="FS244" s="190"/>
      <c r="FT244" s="190"/>
      <c r="FU244" s="190"/>
      <c r="FV244" s="190"/>
    </row>
    <row r="245" spans="1:178" s="220" customFormat="1">
      <c r="A245" s="190"/>
      <c r="B245" s="190"/>
      <c r="C245" s="218"/>
      <c r="D245" s="219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</row>
    <row r="246" spans="1:178" s="220" customFormat="1">
      <c r="A246" s="190"/>
      <c r="B246" s="190"/>
      <c r="C246" s="218"/>
      <c r="D246" s="219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0"/>
      <c r="DX246" s="190"/>
      <c r="DY246" s="190"/>
      <c r="DZ246" s="190"/>
      <c r="EA246" s="190"/>
      <c r="EB246" s="190"/>
      <c r="EC246" s="190"/>
      <c r="ED246" s="190"/>
      <c r="EE246" s="190"/>
      <c r="EF246" s="190"/>
      <c r="EG246" s="190"/>
      <c r="EH246" s="190"/>
      <c r="EI246" s="190"/>
      <c r="EJ246" s="190"/>
      <c r="EK246" s="190"/>
      <c r="EL246" s="190"/>
      <c r="EM246" s="190"/>
      <c r="EN246" s="190"/>
      <c r="EO246" s="190"/>
      <c r="EP246" s="190"/>
      <c r="EQ246" s="190"/>
      <c r="ER246" s="190"/>
      <c r="ES246" s="190"/>
      <c r="ET246" s="190"/>
      <c r="EU246" s="190"/>
      <c r="EV246" s="190"/>
      <c r="EW246" s="190"/>
      <c r="EX246" s="190"/>
      <c r="EY246" s="190"/>
      <c r="EZ246" s="190"/>
      <c r="FA246" s="190"/>
      <c r="FB246" s="190"/>
      <c r="FC246" s="190"/>
      <c r="FD246" s="190"/>
      <c r="FE246" s="190"/>
      <c r="FF246" s="190"/>
      <c r="FG246" s="190"/>
      <c r="FH246" s="190"/>
      <c r="FI246" s="190"/>
      <c r="FJ246" s="190"/>
      <c r="FK246" s="190"/>
      <c r="FL246" s="190"/>
      <c r="FM246" s="190"/>
      <c r="FN246" s="190"/>
      <c r="FO246" s="190"/>
      <c r="FP246" s="190"/>
      <c r="FQ246" s="190"/>
      <c r="FR246" s="190"/>
      <c r="FS246" s="190"/>
      <c r="FT246" s="190"/>
      <c r="FU246" s="190"/>
      <c r="FV246" s="190"/>
    </row>
    <row r="247" spans="1:178" s="220" customFormat="1">
      <c r="A247" s="190"/>
      <c r="B247" s="190"/>
      <c r="C247" s="218"/>
      <c r="D247" s="219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0"/>
      <c r="DX247" s="190"/>
      <c r="DY247" s="190"/>
      <c r="DZ247" s="190"/>
      <c r="EA247" s="190"/>
      <c r="EB247" s="190"/>
      <c r="EC247" s="190"/>
      <c r="ED247" s="190"/>
      <c r="EE247" s="190"/>
      <c r="EF247" s="190"/>
      <c r="EG247" s="190"/>
      <c r="EH247" s="190"/>
      <c r="EI247" s="190"/>
      <c r="EJ247" s="190"/>
      <c r="EK247" s="190"/>
      <c r="EL247" s="190"/>
      <c r="EM247" s="190"/>
      <c r="EN247" s="190"/>
      <c r="EO247" s="190"/>
      <c r="EP247" s="190"/>
      <c r="EQ247" s="190"/>
      <c r="ER247" s="190"/>
      <c r="ES247" s="190"/>
      <c r="ET247" s="190"/>
      <c r="EU247" s="190"/>
      <c r="EV247" s="190"/>
      <c r="EW247" s="190"/>
      <c r="EX247" s="190"/>
      <c r="EY247" s="190"/>
      <c r="EZ247" s="190"/>
      <c r="FA247" s="190"/>
      <c r="FB247" s="190"/>
      <c r="FC247" s="190"/>
      <c r="FD247" s="190"/>
      <c r="FE247" s="190"/>
      <c r="FF247" s="190"/>
      <c r="FG247" s="190"/>
      <c r="FH247" s="190"/>
      <c r="FI247" s="190"/>
      <c r="FJ247" s="190"/>
      <c r="FK247" s="190"/>
      <c r="FL247" s="190"/>
      <c r="FM247" s="190"/>
      <c r="FN247" s="190"/>
      <c r="FO247" s="190"/>
      <c r="FP247" s="190"/>
      <c r="FQ247" s="190"/>
      <c r="FR247" s="190"/>
      <c r="FS247" s="190"/>
      <c r="FT247" s="190"/>
      <c r="FU247" s="190"/>
      <c r="FV247" s="190"/>
    </row>
    <row r="248" spans="1:178" s="220" customFormat="1">
      <c r="A248" s="190"/>
      <c r="B248" s="190"/>
      <c r="C248" s="218"/>
      <c r="D248" s="219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</row>
    <row r="249" spans="1:178" s="220" customFormat="1">
      <c r="A249" s="190"/>
      <c r="B249" s="190"/>
      <c r="C249" s="218"/>
      <c r="D249" s="219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0"/>
      <c r="DX249" s="190"/>
      <c r="DY249" s="190"/>
      <c r="DZ249" s="190"/>
      <c r="EA249" s="190"/>
      <c r="EB249" s="190"/>
      <c r="EC249" s="190"/>
      <c r="ED249" s="190"/>
      <c r="EE249" s="190"/>
      <c r="EF249" s="190"/>
      <c r="EG249" s="190"/>
      <c r="EH249" s="190"/>
      <c r="EI249" s="190"/>
      <c r="EJ249" s="190"/>
      <c r="EK249" s="190"/>
      <c r="EL249" s="190"/>
      <c r="EM249" s="190"/>
      <c r="EN249" s="190"/>
      <c r="EO249" s="190"/>
      <c r="EP249" s="190"/>
      <c r="EQ249" s="190"/>
      <c r="ER249" s="190"/>
      <c r="ES249" s="190"/>
      <c r="ET249" s="190"/>
      <c r="EU249" s="190"/>
      <c r="EV249" s="190"/>
      <c r="EW249" s="190"/>
      <c r="EX249" s="190"/>
      <c r="EY249" s="190"/>
      <c r="EZ249" s="190"/>
      <c r="FA249" s="190"/>
      <c r="FB249" s="190"/>
      <c r="FC249" s="190"/>
      <c r="FD249" s="190"/>
      <c r="FE249" s="190"/>
      <c r="FF249" s="190"/>
      <c r="FG249" s="190"/>
      <c r="FH249" s="190"/>
      <c r="FI249" s="190"/>
      <c r="FJ249" s="190"/>
      <c r="FK249" s="190"/>
      <c r="FL249" s="190"/>
      <c r="FM249" s="190"/>
      <c r="FN249" s="190"/>
      <c r="FO249" s="190"/>
      <c r="FP249" s="190"/>
      <c r="FQ249" s="190"/>
      <c r="FR249" s="190"/>
      <c r="FS249" s="190"/>
      <c r="FT249" s="190"/>
      <c r="FU249" s="190"/>
      <c r="FV249" s="190"/>
    </row>
    <row r="250" spans="1:178" s="220" customFormat="1">
      <c r="A250" s="190"/>
      <c r="B250" s="190"/>
      <c r="C250" s="218"/>
      <c r="D250" s="219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  <c r="EC250" s="190"/>
      <c r="ED250" s="190"/>
      <c r="EE250" s="190"/>
      <c r="EF250" s="190"/>
      <c r="EG250" s="190"/>
      <c r="EH250" s="190"/>
      <c r="EI250" s="190"/>
      <c r="EJ250" s="190"/>
      <c r="EK250" s="190"/>
      <c r="EL250" s="190"/>
      <c r="EM250" s="190"/>
      <c r="EN250" s="190"/>
      <c r="EO250" s="190"/>
      <c r="EP250" s="190"/>
      <c r="EQ250" s="190"/>
      <c r="ER250" s="190"/>
      <c r="ES250" s="190"/>
      <c r="ET250" s="190"/>
      <c r="EU250" s="190"/>
      <c r="EV250" s="190"/>
      <c r="EW250" s="190"/>
      <c r="EX250" s="190"/>
      <c r="EY250" s="190"/>
      <c r="EZ250" s="190"/>
      <c r="FA250" s="190"/>
      <c r="FB250" s="190"/>
      <c r="FC250" s="190"/>
      <c r="FD250" s="190"/>
      <c r="FE250" s="190"/>
      <c r="FF250" s="190"/>
      <c r="FG250" s="190"/>
      <c r="FH250" s="190"/>
      <c r="FI250" s="190"/>
      <c r="FJ250" s="190"/>
      <c r="FK250" s="190"/>
      <c r="FL250" s="190"/>
      <c r="FM250" s="190"/>
      <c r="FN250" s="190"/>
      <c r="FO250" s="190"/>
      <c r="FP250" s="190"/>
      <c r="FQ250" s="190"/>
      <c r="FR250" s="190"/>
      <c r="FS250" s="190"/>
      <c r="FT250" s="190"/>
      <c r="FU250" s="190"/>
      <c r="FV250" s="190"/>
    </row>
    <row r="251" spans="1:178" s="220" customFormat="1">
      <c r="A251" s="190"/>
      <c r="B251" s="190"/>
      <c r="C251" s="218"/>
      <c r="D251" s="219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0"/>
      <c r="DX251" s="190"/>
      <c r="DY251" s="190"/>
      <c r="DZ251" s="190"/>
      <c r="EA251" s="190"/>
      <c r="EB251" s="190"/>
      <c r="EC251" s="190"/>
      <c r="ED251" s="190"/>
      <c r="EE251" s="190"/>
      <c r="EF251" s="190"/>
      <c r="EG251" s="190"/>
      <c r="EH251" s="190"/>
      <c r="EI251" s="190"/>
      <c r="EJ251" s="190"/>
      <c r="EK251" s="190"/>
      <c r="EL251" s="190"/>
      <c r="EM251" s="190"/>
      <c r="EN251" s="190"/>
      <c r="EO251" s="190"/>
      <c r="EP251" s="190"/>
      <c r="EQ251" s="190"/>
      <c r="ER251" s="190"/>
      <c r="ES251" s="190"/>
      <c r="ET251" s="190"/>
      <c r="EU251" s="190"/>
      <c r="EV251" s="190"/>
      <c r="EW251" s="190"/>
      <c r="EX251" s="190"/>
      <c r="EY251" s="190"/>
      <c r="EZ251" s="190"/>
      <c r="FA251" s="190"/>
      <c r="FB251" s="190"/>
      <c r="FC251" s="190"/>
      <c r="FD251" s="190"/>
      <c r="FE251" s="190"/>
      <c r="FF251" s="190"/>
      <c r="FG251" s="190"/>
      <c r="FH251" s="190"/>
      <c r="FI251" s="190"/>
      <c r="FJ251" s="190"/>
      <c r="FK251" s="190"/>
      <c r="FL251" s="190"/>
      <c r="FM251" s="190"/>
      <c r="FN251" s="190"/>
      <c r="FO251" s="190"/>
      <c r="FP251" s="190"/>
      <c r="FQ251" s="190"/>
      <c r="FR251" s="190"/>
      <c r="FS251" s="190"/>
      <c r="FT251" s="190"/>
      <c r="FU251" s="190"/>
      <c r="FV251" s="190"/>
    </row>
    <row r="252" spans="1:178" s="220" customFormat="1">
      <c r="A252" s="190"/>
      <c r="B252" s="190"/>
      <c r="C252" s="218"/>
      <c r="D252" s="219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</row>
    <row r="253" spans="1:178" s="220" customFormat="1">
      <c r="A253" s="190"/>
      <c r="B253" s="190"/>
      <c r="C253" s="218"/>
      <c r="D253" s="219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</row>
    <row r="254" spans="1:178" s="220" customFormat="1">
      <c r="A254" s="190"/>
      <c r="B254" s="190"/>
      <c r="C254" s="218"/>
      <c r="D254" s="219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</row>
    <row r="255" spans="1:178" s="220" customFormat="1">
      <c r="A255" s="190"/>
      <c r="B255" s="190"/>
      <c r="C255" s="218"/>
      <c r="D255" s="219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</row>
    <row r="256" spans="1:178" s="220" customFormat="1">
      <c r="A256" s="190"/>
      <c r="B256" s="190"/>
      <c r="C256" s="218"/>
      <c r="D256" s="219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</row>
    <row r="257" spans="1:178" s="220" customFormat="1">
      <c r="A257" s="190"/>
      <c r="B257" s="190"/>
      <c r="C257" s="218"/>
      <c r="D257" s="219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</row>
    <row r="258" spans="1:178" s="220" customFormat="1">
      <c r="A258" s="190"/>
      <c r="B258" s="190"/>
      <c r="C258" s="218"/>
      <c r="D258" s="219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0"/>
      <c r="DX258" s="190"/>
      <c r="DY258" s="190"/>
      <c r="DZ258" s="190"/>
      <c r="EA258" s="190"/>
      <c r="EB258" s="190"/>
      <c r="EC258" s="190"/>
      <c r="ED258" s="190"/>
      <c r="EE258" s="190"/>
      <c r="EF258" s="190"/>
      <c r="EG258" s="190"/>
      <c r="EH258" s="190"/>
      <c r="EI258" s="190"/>
      <c r="EJ258" s="190"/>
      <c r="EK258" s="190"/>
      <c r="EL258" s="190"/>
      <c r="EM258" s="190"/>
      <c r="EN258" s="190"/>
      <c r="EO258" s="190"/>
      <c r="EP258" s="190"/>
      <c r="EQ258" s="190"/>
      <c r="ER258" s="190"/>
      <c r="ES258" s="190"/>
      <c r="ET258" s="190"/>
      <c r="EU258" s="190"/>
      <c r="EV258" s="190"/>
      <c r="EW258" s="190"/>
      <c r="EX258" s="190"/>
      <c r="EY258" s="190"/>
      <c r="EZ258" s="190"/>
      <c r="FA258" s="190"/>
      <c r="FB258" s="190"/>
      <c r="FC258" s="190"/>
      <c r="FD258" s="190"/>
      <c r="FE258" s="190"/>
      <c r="FF258" s="190"/>
      <c r="FG258" s="190"/>
      <c r="FH258" s="190"/>
      <c r="FI258" s="190"/>
      <c r="FJ258" s="190"/>
      <c r="FK258" s="190"/>
      <c r="FL258" s="190"/>
      <c r="FM258" s="190"/>
      <c r="FN258" s="190"/>
      <c r="FO258" s="190"/>
      <c r="FP258" s="190"/>
      <c r="FQ258" s="190"/>
      <c r="FR258" s="190"/>
      <c r="FS258" s="190"/>
      <c r="FT258" s="190"/>
      <c r="FU258" s="190"/>
      <c r="FV258" s="190"/>
    </row>
    <row r="259" spans="1:178" s="220" customFormat="1">
      <c r="A259" s="190"/>
      <c r="B259" s="190"/>
      <c r="C259" s="218"/>
      <c r="D259" s="219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0"/>
      <c r="DX259" s="190"/>
      <c r="DY259" s="190"/>
      <c r="DZ259" s="190"/>
      <c r="EA259" s="190"/>
      <c r="EB259" s="190"/>
      <c r="EC259" s="190"/>
      <c r="ED259" s="190"/>
      <c r="EE259" s="190"/>
      <c r="EF259" s="190"/>
      <c r="EG259" s="190"/>
      <c r="EH259" s="190"/>
      <c r="EI259" s="190"/>
      <c r="EJ259" s="190"/>
      <c r="EK259" s="190"/>
      <c r="EL259" s="190"/>
      <c r="EM259" s="190"/>
      <c r="EN259" s="190"/>
      <c r="EO259" s="190"/>
      <c r="EP259" s="190"/>
      <c r="EQ259" s="190"/>
      <c r="ER259" s="190"/>
      <c r="ES259" s="190"/>
      <c r="ET259" s="190"/>
      <c r="EU259" s="190"/>
      <c r="EV259" s="190"/>
      <c r="EW259" s="190"/>
      <c r="EX259" s="190"/>
      <c r="EY259" s="190"/>
      <c r="EZ259" s="190"/>
      <c r="FA259" s="190"/>
      <c r="FB259" s="190"/>
      <c r="FC259" s="190"/>
      <c r="FD259" s="190"/>
      <c r="FE259" s="190"/>
      <c r="FF259" s="190"/>
      <c r="FG259" s="190"/>
      <c r="FH259" s="190"/>
      <c r="FI259" s="190"/>
      <c r="FJ259" s="190"/>
      <c r="FK259" s="190"/>
      <c r="FL259" s="190"/>
      <c r="FM259" s="190"/>
      <c r="FN259" s="190"/>
      <c r="FO259" s="190"/>
      <c r="FP259" s="190"/>
      <c r="FQ259" s="190"/>
      <c r="FR259" s="190"/>
      <c r="FS259" s="190"/>
      <c r="FT259" s="190"/>
      <c r="FU259" s="190"/>
      <c r="FV259" s="190"/>
    </row>
    <row r="260" spans="1:178" s="220" customFormat="1">
      <c r="A260" s="190"/>
      <c r="B260" s="190"/>
      <c r="C260" s="218"/>
      <c r="D260" s="219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0"/>
      <c r="DX260" s="190"/>
      <c r="DY260" s="190"/>
      <c r="DZ260" s="190"/>
      <c r="EA260" s="190"/>
      <c r="EB260" s="190"/>
      <c r="EC260" s="190"/>
      <c r="ED260" s="190"/>
      <c r="EE260" s="190"/>
      <c r="EF260" s="190"/>
      <c r="EG260" s="190"/>
      <c r="EH260" s="190"/>
      <c r="EI260" s="190"/>
      <c r="EJ260" s="190"/>
      <c r="EK260" s="190"/>
      <c r="EL260" s="190"/>
      <c r="EM260" s="190"/>
      <c r="EN260" s="190"/>
      <c r="EO260" s="190"/>
      <c r="EP260" s="190"/>
      <c r="EQ260" s="190"/>
      <c r="ER260" s="190"/>
      <c r="ES260" s="190"/>
      <c r="ET260" s="190"/>
      <c r="EU260" s="190"/>
      <c r="EV260" s="190"/>
      <c r="EW260" s="190"/>
      <c r="EX260" s="190"/>
      <c r="EY260" s="190"/>
      <c r="EZ260" s="190"/>
      <c r="FA260" s="190"/>
      <c r="FB260" s="190"/>
      <c r="FC260" s="190"/>
      <c r="FD260" s="190"/>
      <c r="FE260" s="190"/>
      <c r="FF260" s="190"/>
      <c r="FG260" s="190"/>
      <c r="FH260" s="190"/>
      <c r="FI260" s="190"/>
      <c r="FJ260" s="190"/>
      <c r="FK260" s="190"/>
      <c r="FL260" s="190"/>
      <c r="FM260" s="190"/>
      <c r="FN260" s="190"/>
      <c r="FO260" s="190"/>
      <c r="FP260" s="190"/>
      <c r="FQ260" s="190"/>
      <c r="FR260" s="190"/>
      <c r="FS260" s="190"/>
      <c r="FT260" s="190"/>
      <c r="FU260" s="190"/>
      <c r="FV260" s="190"/>
    </row>
    <row r="261" spans="1:178" s="220" customFormat="1">
      <c r="A261" s="190"/>
      <c r="B261" s="190"/>
      <c r="C261" s="218"/>
      <c r="D261" s="219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0"/>
      <c r="DX261" s="190"/>
      <c r="DY261" s="190"/>
      <c r="DZ261" s="190"/>
      <c r="EA261" s="190"/>
      <c r="EB261" s="190"/>
      <c r="EC261" s="190"/>
      <c r="ED261" s="190"/>
      <c r="EE261" s="190"/>
      <c r="EF261" s="190"/>
      <c r="EG261" s="190"/>
      <c r="EH261" s="190"/>
      <c r="EI261" s="190"/>
      <c r="EJ261" s="190"/>
      <c r="EK261" s="190"/>
      <c r="EL261" s="190"/>
      <c r="EM261" s="190"/>
      <c r="EN261" s="190"/>
      <c r="EO261" s="190"/>
      <c r="EP261" s="190"/>
      <c r="EQ261" s="190"/>
      <c r="ER261" s="190"/>
      <c r="ES261" s="190"/>
      <c r="ET261" s="190"/>
      <c r="EU261" s="190"/>
      <c r="EV261" s="190"/>
      <c r="EW261" s="190"/>
      <c r="EX261" s="190"/>
      <c r="EY261" s="190"/>
      <c r="EZ261" s="190"/>
      <c r="FA261" s="190"/>
      <c r="FB261" s="190"/>
      <c r="FC261" s="190"/>
      <c r="FD261" s="190"/>
      <c r="FE261" s="190"/>
      <c r="FF261" s="190"/>
      <c r="FG261" s="190"/>
      <c r="FH261" s="190"/>
      <c r="FI261" s="190"/>
      <c r="FJ261" s="190"/>
      <c r="FK261" s="190"/>
      <c r="FL261" s="190"/>
      <c r="FM261" s="190"/>
      <c r="FN261" s="190"/>
      <c r="FO261" s="190"/>
      <c r="FP261" s="190"/>
      <c r="FQ261" s="190"/>
      <c r="FR261" s="190"/>
      <c r="FS261" s="190"/>
      <c r="FT261" s="190"/>
      <c r="FU261" s="190"/>
      <c r="FV261" s="190"/>
    </row>
    <row r="262" spans="1:178" s="220" customFormat="1">
      <c r="A262" s="190"/>
      <c r="B262" s="190"/>
      <c r="C262" s="218"/>
      <c r="D262" s="219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0"/>
      <c r="DX262" s="190"/>
      <c r="DY262" s="190"/>
      <c r="DZ262" s="190"/>
      <c r="EA262" s="190"/>
      <c r="EB262" s="190"/>
      <c r="EC262" s="190"/>
      <c r="ED262" s="190"/>
      <c r="EE262" s="190"/>
      <c r="EF262" s="190"/>
      <c r="EG262" s="190"/>
      <c r="EH262" s="190"/>
      <c r="EI262" s="190"/>
      <c r="EJ262" s="190"/>
      <c r="EK262" s="190"/>
      <c r="EL262" s="190"/>
      <c r="EM262" s="190"/>
      <c r="EN262" s="190"/>
      <c r="EO262" s="190"/>
      <c r="EP262" s="190"/>
      <c r="EQ262" s="190"/>
      <c r="ER262" s="190"/>
      <c r="ES262" s="190"/>
      <c r="ET262" s="190"/>
      <c r="EU262" s="190"/>
      <c r="EV262" s="190"/>
      <c r="EW262" s="190"/>
      <c r="EX262" s="190"/>
      <c r="EY262" s="190"/>
      <c r="EZ262" s="190"/>
      <c r="FA262" s="190"/>
      <c r="FB262" s="190"/>
      <c r="FC262" s="190"/>
      <c r="FD262" s="190"/>
      <c r="FE262" s="190"/>
      <c r="FF262" s="190"/>
      <c r="FG262" s="190"/>
      <c r="FH262" s="190"/>
      <c r="FI262" s="190"/>
      <c r="FJ262" s="190"/>
      <c r="FK262" s="190"/>
      <c r="FL262" s="190"/>
      <c r="FM262" s="190"/>
      <c r="FN262" s="190"/>
      <c r="FO262" s="190"/>
      <c r="FP262" s="190"/>
      <c r="FQ262" s="190"/>
      <c r="FR262" s="190"/>
      <c r="FS262" s="190"/>
      <c r="FT262" s="190"/>
      <c r="FU262" s="190"/>
      <c r="FV262" s="190"/>
    </row>
    <row r="263" spans="1:178" s="220" customFormat="1">
      <c r="A263" s="190"/>
      <c r="B263" s="190"/>
      <c r="C263" s="218"/>
      <c r="D263" s="219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0"/>
      <c r="DX263" s="190"/>
      <c r="DY263" s="190"/>
      <c r="DZ263" s="190"/>
      <c r="EA263" s="190"/>
      <c r="EB263" s="190"/>
      <c r="EC263" s="190"/>
      <c r="ED263" s="190"/>
      <c r="EE263" s="190"/>
      <c r="EF263" s="190"/>
      <c r="EG263" s="190"/>
      <c r="EH263" s="190"/>
      <c r="EI263" s="190"/>
      <c r="EJ263" s="190"/>
      <c r="EK263" s="190"/>
      <c r="EL263" s="190"/>
      <c r="EM263" s="190"/>
      <c r="EN263" s="190"/>
      <c r="EO263" s="190"/>
      <c r="EP263" s="190"/>
      <c r="EQ263" s="190"/>
      <c r="ER263" s="190"/>
      <c r="ES263" s="190"/>
      <c r="ET263" s="190"/>
      <c r="EU263" s="190"/>
      <c r="EV263" s="190"/>
      <c r="EW263" s="190"/>
      <c r="EX263" s="190"/>
      <c r="EY263" s="190"/>
      <c r="EZ263" s="190"/>
      <c r="FA263" s="190"/>
      <c r="FB263" s="190"/>
      <c r="FC263" s="190"/>
      <c r="FD263" s="190"/>
      <c r="FE263" s="190"/>
      <c r="FF263" s="190"/>
      <c r="FG263" s="190"/>
      <c r="FH263" s="190"/>
      <c r="FI263" s="190"/>
      <c r="FJ263" s="190"/>
      <c r="FK263" s="190"/>
      <c r="FL263" s="190"/>
      <c r="FM263" s="190"/>
      <c r="FN263" s="190"/>
      <c r="FO263" s="190"/>
      <c r="FP263" s="190"/>
      <c r="FQ263" s="190"/>
      <c r="FR263" s="190"/>
      <c r="FS263" s="190"/>
      <c r="FT263" s="190"/>
      <c r="FU263" s="190"/>
      <c r="FV263" s="190"/>
    </row>
    <row r="264" spans="1:178" s="220" customFormat="1">
      <c r="A264" s="190"/>
      <c r="B264" s="190"/>
      <c r="C264" s="218"/>
      <c r="D264" s="219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</row>
    <row r="265" spans="1:178" s="220" customFormat="1">
      <c r="A265" s="190"/>
      <c r="B265" s="190"/>
      <c r="C265" s="218"/>
      <c r="D265" s="219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0"/>
      <c r="DX265" s="190"/>
      <c r="DY265" s="190"/>
      <c r="DZ265" s="190"/>
      <c r="EA265" s="190"/>
      <c r="EB265" s="190"/>
      <c r="EC265" s="190"/>
      <c r="ED265" s="190"/>
      <c r="EE265" s="190"/>
      <c r="EF265" s="190"/>
      <c r="EG265" s="190"/>
      <c r="EH265" s="190"/>
      <c r="EI265" s="190"/>
      <c r="EJ265" s="190"/>
      <c r="EK265" s="190"/>
      <c r="EL265" s="190"/>
      <c r="EM265" s="190"/>
      <c r="EN265" s="190"/>
      <c r="EO265" s="190"/>
      <c r="EP265" s="190"/>
      <c r="EQ265" s="190"/>
      <c r="ER265" s="190"/>
      <c r="ES265" s="190"/>
      <c r="ET265" s="190"/>
      <c r="EU265" s="190"/>
      <c r="EV265" s="190"/>
      <c r="EW265" s="190"/>
      <c r="EX265" s="190"/>
      <c r="EY265" s="190"/>
      <c r="EZ265" s="190"/>
      <c r="FA265" s="190"/>
      <c r="FB265" s="190"/>
      <c r="FC265" s="190"/>
      <c r="FD265" s="190"/>
      <c r="FE265" s="190"/>
      <c r="FF265" s="190"/>
      <c r="FG265" s="190"/>
      <c r="FH265" s="190"/>
      <c r="FI265" s="190"/>
      <c r="FJ265" s="190"/>
      <c r="FK265" s="190"/>
      <c r="FL265" s="190"/>
      <c r="FM265" s="190"/>
      <c r="FN265" s="190"/>
      <c r="FO265" s="190"/>
      <c r="FP265" s="190"/>
      <c r="FQ265" s="190"/>
      <c r="FR265" s="190"/>
      <c r="FS265" s="190"/>
      <c r="FT265" s="190"/>
      <c r="FU265" s="190"/>
      <c r="FV265" s="190"/>
    </row>
    <row r="266" spans="1:178" s="220" customFormat="1">
      <c r="A266" s="190"/>
      <c r="B266" s="190"/>
      <c r="C266" s="218"/>
      <c r="D266" s="219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</row>
    <row r="267" spans="1:178" s="220" customFormat="1">
      <c r="A267" s="190"/>
      <c r="B267" s="190"/>
      <c r="C267" s="218"/>
      <c r="D267" s="219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</row>
    <row r="268" spans="1:178" s="220" customFormat="1">
      <c r="A268" s="190"/>
      <c r="B268" s="190"/>
      <c r="C268" s="218"/>
      <c r="D268" s="219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</row>
    <row r="269" spans="1:178" s="220" customFormat="1">
      <c r="A269" s="190"/>
      <c r="B269" s="190"/>
      <c r="C269" s="218"/>
      <c r="D269" s="219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</row>
    <row r="270" spans="1:178" s="220" customFormat="1">
      <c r="A270" s="190"/>
      <c r="B270" s="190"/>
      <c r="C270" s="218"/>
      <c r="D270" s="219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</row>
    <row r="271" spans="1:178" s="220" customFormat="1">
      <c r="A271" s="190"/>
      <c r="B271" s="190"/>
      <c r="C271" s="218"/>
      <c r="D271" s="219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</row>
    <row r="272" spans="1:178" s="220" customFormat="1">
      <c r="A272" s="190"/>
      <c r="B272" s="190"/>
      <c r="C272" s="218"/>
      <c r="D272" s="219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</row>
    <row r="273" spans="1:178" s="220" customFormat="1">
      <c r="A273" s="190"/>
      <c r="B273" s="190"/>
      <c r="C273" s="218"/>
      <c r="D273" s="219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190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  <c r="BS273" s="190"/>
      <c r="BT273" s="190"/>
      <c r="BU273" s="190"/>
      <c r="BV273" s="190"/>
      <c r="BW273" s="190"/>
      <c r="BX273" s="190"/>
      <c r="BY273" s="190"/>
      <c r="BZ273" s="190"/>
      <c r="CA273" s="190"/>
      <c r="CB273" s="190"/>
      <c r="CC273" s="190"/>
      <c r="CD273" s="190"/>
      <c r="CE273" s="190"/>
      <c r="CF273" s="190"/>
      <c r="CG273" s="190"/>
      <c r="CH273" s="190"/>
      <c r="CI273" s="190"/>
      <c r="CJ273" s="190"/>
      <c r="CK273" s="190"/>
      <c r="CL273" s="190"/>
      <c r="CM273" s="190"/>
      <c r="CN273" s="190"/>
      <c r="CO273" s="190"/>
      <c r="CP273" s="190"/>
      <c r="CQ273" s="190"/>
      <c r="CR273" s="190"/>
      <c r="CS273" s="190"/>
      <c r="CT273" s="190"/>
      <c r="CU273" s="190"/>
      <c r="CV273" s="190"/>
      <c r="CW273" s="190"/>
      <c r="CX273" s="190"/>
      <c r="CY273" s="190"/>
      <c r="CZ273" s="190"/>
      <c r="DA273" s="190"/>
      <c r="DB273" s="190"/>
      <c r="DC273" s="190"/>
      <c r="DD273" s="190"/>
      <c r="DE273" s="190"/>
      <c r="DF273" s="190"/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  <c r="EC273" s="190"/>
      <c r="ED273" s="190"/>
      <c r="EE273" s="190"/>
      <c r="EF273" s="190"/>
      <c r="EG273" s="190"/>
      <c r="EH273" s="190"/>
      <c r="EI273" s="190"/>
      <c r="EJ273" s="190"/>
      <c r="EK273" s="190"/>
      <c r="EL273" s="190"/>
      <c r="EM273" s="190"/>
      <c r="EN273" s="190"/>
      <c r="EO273" s="190"/>
      <c r="EP273" s="190"/>
      <c r="EQ273" s="190"/>
      <c r="ER273" s="190"/>
      <c r="ES273" s="190"/>
      <c r="ET273" s="190"/>
      <c r="EU273" s="190"/>
      <c r="EV273" s="190"/>
      <c r="EW273" s="190"/>
      <c r="EX273" s="190"/>
      <c r="EY273" s="190"/>
      <c r="EZ273" s="190"/>
      <c r="FA273" s="190"/>
      <c r="FB273" s="190"/>
      <c r="FC273" s="190"/>
      <c r="FD273" s="190"/>
      <c r="FE273" s="190"/>
      <c r="FF273" s="190"/>
      <c r="FG273" s="190"/>
      <c r="FH273" s="190"/>
      <c r="FI273" s="190"/>
      <c r="FJ273" s="190"/>
      <c r="FK273" s="190"/>
      <c r="FL273" s="190"/>
      <c r="FM273" s="190"/>
      <c r="FN273" s="190"/>
      <c r="FO273" s="190"/>
      <c r="FP273" s="190"/>
      <c r="FQ273" s="190"/>
      <c r="FR273" s="190"/>
      <c r="FS273" s="190"/>
      <c r="FT273" s="190"/>
      <c r="FU273" s="190"/>
      <c r="FV273" s="190"/>
    </row>
    <row r="274" spans="1:178" s="220" customFormat="1">
      <c r="A274" s="190"/>
      <c r="B274" s="190"/>
      <c r="C274" s="218"/>
      <c r="D274" s="219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</row>
    <row r="275" spans="1:178" s="220" customFormat="1">
      <c r="A275" s="190"/>
      <c r="B275" s="190"/>
      <c r="C275" s="218"/>
      <c r="D275" s="219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</row>
    <row r="276" spans="1:178" s="220" customFormat="1">
      <c r="A276" s="190"/>
      <c r="B276" s="190"/>
      <c r="C276" s="218"/>
      <c r="D276" s="219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</row>
    <row r="277" spans="1:178" s="220" customFormat="1">
      <c r="A277" s="190"/>
      <c r="B277" s="190"/>
      <c r="C277" s="218"/>
      <c r="D277" s="219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</row>
    <row r="278" spans="1:178" s="220" customFormat="1">
      <c r="A278" s="190"/>
      <c r="B278" s="190"/>
      <c r="C278" s="218"/>
      <c r="D278" s="219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  <c r="BA278" s="190"/>
      <c r="BB278" s="190"/>
      <c r="BC278" s="190"/>
      <c r="BD278" s="190"/>
      <c r="BE278" s="190"/>
      <c r="BF278" s="190"/>
      <c r="BG278" s="190"/>
      <c r="BH278" s="190"/>
      <c r="BI278" s="190"/>
      <c r="BJ278" s="190"/>
      <c r="BK278" s="190"/>
      <c r="BL278" s="190"/>
      <c r="BM278" s="190"/>
      <c r="BN278" s="190"/>
      <c r="BO278" s="190"/>
      <c r="BP278" s="190"/>
      <c r="BQ278" s="190"/>
      <c r="BR278" s="190"/>
      <c r="BS278" s="190"/>
      <c r="BT278" s="190"/>
      <c r="BU278" s="190"/>
      <c r="BV278" s="190"/>
      <c r="BW278" s="190"/>
      <c r="BX278" s="190"/>
      <c r="BY278" s="190"/>
      <c r="BZ278" s="190"/>
      <c r="CA278" s="190"/>
      <c r="CB278" s="190"/>
      <c r="CC278" s="190"/>
      <c r="CD278" s="190"/>
      <c r="CE278" s="190"/>
      <c r="CF278" s="190"/>
      <c r="CG278" s="190"/>
      <c r="CH278" s="190"/>
      <c r="CI278" s="190"/>
      <c r="CJ278" s="190"/>
      <c r="CK278" s="190"/>
      <c r="CL278" s="190"/>
      <c r="CM278" s="190"/>
      <c r="CN278" s="190"/>
      <c r="CO278" s="190"/>
      <c r="CP278" s="190"/>
      <c r="CQ278" s="190"/>
      <c r="CR278" s="190"/>
      <c r="CS278" s="190"/>
      <c r="CT278" s="190"/>
      <c r="CU278" s="190"/>
      <c r="CV278" s="190"/>
      <c r="CW278" s="190"/>
      <c r="CX278" s="190"/>
      <c r="CY278" s="190"/>
      <c r="CZ278" s="190"/>
      <c r="DA278" s="190"/>
      <c r="DB278" s="190"/>
      <c r="DC278" s="190"/>
      <c r="DD278" s="190"/>
      <c r="DE278" s="190"/>
      <c r="DF278" s="190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  <c r="EC278" s="190"/>
      <c r="ED278" s="190"/>
      <c r="EE278" s="190"/>
      <c r="EF278" s="190"/>
      <c r="EG278" s="190"/>
      <c r="EH278" s="190"/>
      <c r="EI278" s="190"/>
      <c r="EJ278" s="190"/>
      <c r="EK278" s="190"/>
      <c r="EL278" s="190"/>
      <c r="EM278" s="190"/>
      <c r="EN278" s="190"/>
      <c r="EO278" s="190"/>
      <c r="EP278" s="190"/>
      <c r="EQ278" s="190"/>
      <c r="ER278" s="190"/>
      <c r="ES278" s="190"/>
      <c r="ET278" s="190"/>
      <c r="EU278" s="190"/>
      <c r="EV278" s="190"/>
      <c r="EW278" s="190"/>
      <c r="EX278" s="190"/>
      <c r="EY278" s="190"/>
      <c r="EZ278" s="190"/>
      <c r="FA278" s="190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0"/>
      <c r="FN278" s="190"/>
      <c r="FO278" s="190"/>
      <c r="FP278" s="190"/>
      <c r="FQ278" s="190"/>
      <c r="FR278" s="190"/>
      <c r="FS278" s="190"/>
      <c r="FT278" s="190"/>
      <c r="FU278" s="190"/>
      <c r="FV278" s="190"/>
    </row>
    <row r="279" spans="1:178" s="220" customFormat="1">
      <c r="A279" s="190"/>
      <c r="B279" s="190"/>
      <c r="C279" s="218"/>
      <c r="D279" s="219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</row>
    <row r="280" spans="1:178" s="220" customFormat="1">
      <c r="A280" s="190"/>
      <c r="B280" s="190"/>
      <c r="C280" s="218"/>
      <c r="D280" s="219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</row>
    <row r="281" spans="1:178" s="220" customFormat="1">
      <c r="A281" s="190"/>
      <c r="B281" s="190"/>
      <c r="C281" s="218"/>
      <c r="D281" s="219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</row>
    <row r="282" spans="1:178" s="220" customFormat="1">
      <c r="A282" s="190"/>
      <c r="B282" s="190"/>
      <c r="C282" s="218"/>
      <c r="D282" s="219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</row>
    <row r="283" spans="1:178" s="220" customFormat="1">
      <c r="A283" s="190"/>
      <c r="B283" s="190"/>
      <c r="C283" s="218"/>
      <c r="D283" s="219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</row>
    <row r="284" spans="1:178" s="220" customFormat="1">
      <c r="A284" s="190"/>
      <c r="B284" s="190"/>
      <c r="C284" s="218"/>
      <c r="D284" s="219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</row>
    <row r="285" spans="1:178" s="220" customFormat="1">
      <c r="A285" s="190"/>
      <c r="B285" s="190"/>
      <c r="C285" s="218"/>
      <c r="D285" s="219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</row>
    <row r="286" spans="1:178" s="220" customFormat="1">
      <c r="A286" s="190"/>
      <c r="B286" s="190"/>
      <c r="C286" s="218"/>
      <c r="D286" s="219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  <c r="BA286" s="190"/>
      <c r="BB286" s="190"/>
      <c r="BC286" s="190"/>
      <c r="BD286" s="190"/>
      <c r="BE286" s="190"/>
      <c r="BF286" s="190"/>
      <c r="BG286" s="190"/>
      <c r="BH286" s="190"/>
      <c r="BI286" s="190"/>
      <c r="BJ286" s="190"/>
      <c r="BK286" s="190"/>
      <c r="BL286" s="190"/>
      <c r="BM286" s="190"/>
      <c r="BN286" s="190"/>
      <c r="BO286" s="190"/>
      <c r="BP286" s="190"/>
      <c r="BQ286" s="190"/>
      <c r="BR286" s="190"/>
      <c r="BS286" s="190"/>
      <c r="BT286" s="190"/>
      <c r="BU286" s="190"/>
      <c r="BV286" s="190"/>
      <c r="BW286" s="190"/>
      <c r="BX286" s="190"/>
      <c r="BY286" s="190"/>
      <c r="BZ286" s="190"/>
      <c r="CA286" s="190"/>
      <c r="CB286" s="190"/>
      <c r="CC286" s="190"/>
      <c r="CD286" s="190"/>
      <c r="CE286" s="190"/>
      <c r="CF286" s="190"/>
      <c r="CG286" s="190"/>
      <c r="CH286" s="190"/>
      <c r="CI286" s="190"/>
      <c r="CJ286" s="190"/>
      <c r="CK286" s="190"/>
      <c r="CL286" s="190"/>
      <c r="CM286" s="190"/>
      <c r="CN286" s="190"/>
      <c r="CO286" s="190"/>
      <c r="CP286" s="190"/>
      <c r="CQ286" s="190"/>
      <c r="CR286" s="190"/>
      <c r="CS286" s="190"/>
      <c r="CT286" s="190"/>
      <c r="CU286" s="190"/>
      <c r="CV286" s="190"/>
      <c r="CW286" s="190"/>
      <c r="CX286" s="190"/>
      <c r="CY286" s="190"/>
      <c r="CZ286" s="190"/>
      <c r="DA286" s="190"/>
      <c r="DB286" s="190"/>
      <c r="DC286" s="190"/>
      <c r="DD286" s="190"/>
      <c r="DE286" s="190"/>
      <c r="DF286" s="190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  <c r="EC286" s="190"/>
      <c r="ED286" s="190"/>
      <c r="EE286" s="190"/>
      <c r="EF286" s="190"/>
      <c r="EG286" s="190"/>
      <c r="EH286" s="190"/>
      <c r="EI286" s="190"/>
      <c r="EJ286" s="190"/>
      <c r="EK286" s="190"/>
      <c r="EL286" s="190"/>
      <c r="EM286" s="190"/>
      <c r="EN286" s="190"/>
      <c r="EO286" s="190"/>
      <c r="EP286" s="190"/>
      <c r="EQ286" s="190"/>
      <c r="ER286" s="190"/>
      <c r="ES286" s="190"/>
      <c r="ET286" s="190"/>
      <c r="EU286" s="190"/>
      <c r="EV286" s="190"/>
      <c r="EW286" s="190"/>
      <c r="EX286" s="190"/>
      <c r="EY286" s="190"/>
      <c r="EZ286" s="190"/>
      <c r="FA286" s="190"/>
      <c r="FB286" s="190"/>
      <c r="FC286" s="190"/>
      <c r="FD286" s="190"/>
      <c r="FE286" s="190"/>
      <c r="FF286" s="190"/>
      <c r="FG286" s="190"/>
      <c r="FH286" s="190"/>
      <c r="FI286" s="190"/>
      <c r="FJ286" s="190"/>
      <c r="FK286" s="190"/>
      <c r="FL286" s="190"/>
      <c r="FM286" s="190"/>
      <c r="FN286" s="190"/>
      <c r="FO286" s="190"/>
      <c r="FP286" s="190"/>
      <c r="FQ286" s="190"/>
      <c r="FR286" s="190"/>
      <c r="FS286" s="190"/>
      <c r="FT286" s="190"/>
      <c r="FU286" s="190"/>
      <c r="FV286" s="190"/>
    </row>
    <row r="287" spans="1:178" s="220" customFormat="1">
      <c r="A287" s="190"/>
      <c r="B287" s="190"/>
      <c r="C287" s="218"/>
      <c r="D287" s="219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</row>
    <row r="288" spans="1:178" s="220" customFormat="1">
      <c r="A288" s="190"/>
      <c r="B288" s="190"/>
      <c r="C288" s="218"/>
      <c r="D288" s="219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</row>
    <row r="289" spans="1:178" s="220" customFormat="1">
      <c r="A289" s="190"/>
      <c r="B289" s="190"/>
      <c r="C289" s="218"/>
      <c r="D289" s="219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</row>
    <row r="290" spans="1:178" s="220" customFormat="1">
      <c r="A290" s="190"/>
      <c r="B290" s="190"/>
      <c r="C290" s="218"/>
      <c r="D290" s="219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</row>
    <row r="291" spans="1:178" s="220" customFormat="1">
      <c r="A291" s="190"/>
      <c r="B291" s="190"/>
      <c r="C291" s="218"/>
      <c r="D291" s="219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</row>
    <row r="292" spans="1:178" s="220" customFormat="1">
      <c r="A292" s="190"/>
      <c r="B292" s="190"/>
      <c r="C292" s="218"/>
      <c r="D292" s="219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190"/>
      <c r="BC292" s="190"/>
      <c r="BD292" s="190"/>
      <c r="BE292" s="190"/>
      <c r="BF292" s="190"/>
      <c r="BG292" s="190"/>
      <c r="BH292" s="190"/>
      <c r="BI292" s="190"/>
      <c r="BJ292" s="190"/>
      <c r="BK292" s="190"/>
      <c r="BL292" s="190"/>
      <c r="BM292" s="190"/>
      <c r="BN292" s="190"/>
      <c r="BO292" s="190"/>
      <c r="BP292" s="190"/>
      <c r="BQ292" s="190"/>
      <c r="BR292" s="190"/>
      <c r="BS292" s="190"/>
      <c r="BT292" s="190"/>
      <c r="BU292" s="190"/>
      <c r="BV292" s="190"/>
      <c r="BW292" s="190"/>
      <c r="BX292" s="190"/>
      <c r="BY292" s="190"/>
      <c r="BZ292" s="190"/>
      <c r="CA292" s="190"/>
      <c r="CB292" s="190"/>
      <c r="CC292" s="190"/>
      <c r="CD292" s="190"/>
      <c r="CE292" s="190"/>
      <c r="CF292" s="190"/>
      <c r="CG292" s="190"/>
      <c r="CH292" s="190"/>
      <c r="CI292" s="190"/>
      <c r="CJ292" s="190"/>
      <c r="CK292" s="190"/>
      <c r="CL292" s="190"/>
      <c r="CM292" s="190"/>
      <c r="CN292" s="190"/>
      <c r="CO292" s="190"/>
      <c r="CP292" s="190"/>
      <c r="CQ292" s="190"/>
      <c r="CR292" s="190"/>
      <c r="CS292" s="190"/>
      <c r="CT292" s="190"/>
      <c r="CU292" s="190"/>
      <c r="CV292" s="190"/>
      <c r="CW292" s="190"/>
      <c r="CX292" s="190"/>
      <c r="CY292" s="190"/>
      <c r="CZ292" s="190"/>
      <c r="DA292" s="190"/>
      <c r="DB292" s="190"/>
      <c r="DC292" s="190"/>
      <c r="DD292" s="190"/>
      <c r="DE292" s="190"/>
      <c r="DF292" s="190"/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  <c r="EC292" s="190"/>
      <c r="ED292" s="190"/>
      <c r="EE292" s="190"/>
      <c r="EF292" s="190"/>
      <c r="EG292" s="190"/>
      <c r="EH292" s="190"/>
      <c r="EI292" s="190"/>
      <c r="EJ292" s="190"/>
      <c r="EK292" s="190"/>
      <c r="EL292" s="190"/>
      <c r="EM292" s="190"/>
      <c r="EN292" s="190"/>
      <c r="EO292" s="190"/>
      <c r="EP292" s="190"/>
      <c r="EQ292" s="190"/>
      <c r="ER292" s="190"/>
      <c r="ES292" s="190"/>
      <c r="ET292" s="190"/>
      <c r="EU292" s="190"/>
      <c r="EV292" s="190"/>
      <c r="EW292" s="190"/>
      <c r="EX292" s="190"/>
      <c r="EY292" s="190"/>
      <c r="EZ292" s="190"/>
      <c r="FA292" s="190"/>
      <c r="FB292" s="190"/>
      <c r="FC292" s="190"/>
      <c r="FD292" s="190"/>
      <c r="FE292" s="190"/>
      <c r="FF292" s="190"/>
      <c r="FG292" s="190"/>
      <c r="FH292" s="190"/>
      <c r="FI292" s="190"/>
      <c r="FJ292" s="190"/>
      <c r="FK292" s="190"/>
      <c r="FL292" s="190"/>
      <c r="FM292" s="190"/>
      <c r="FN292" s="190"/>
      <c r="FO292" s="190"/>
      <c r="FP292" s="190"/>
      <c r="FQ292" s="190"/>
      <c r="FR292" s="190"/>
      <c r="FS292" s="190"/>
      <c r="FT292" s="190"/>
      <c r="FU292" s="190"/>
      <c r="FV292" s="190"/>
    </row>
    <row r="293" spans="1:178" s="220" customFormat="1">
      <c r="A293" s="190"/>
      <c r="B293" s="190"/>
      <c r="C293" s="218"/>
      <c r="D293" s="219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</row>
    <row r="294" spans="1:178" s="220" customFormat="1">
      <c r="A294" s="190"/>
      <c r="B294" s="190"/>
      <c r="C294" s="218"/>
      <c r="D294" s="219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</row>
    <row r="295" spans="1:178" s="220" customFormat="1">
      <c r="A295" s="190"/>
      <c r="B295" s="190"/>
      <c r="C295" s="218"/>
      <c r="D295" s="219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</row>
    <row r="296" spans="1:178" s="220" customFormat="1">
      <c r="A296" s="190"/>
      <c r="B296" s="190"/>
      <c r="C296" s="218"/>
      <c r="D296" s="219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</row>
    <row r="297" spans="1:178" s="220" customFormat="1">
      <c r="A297" s="190"/>
      <c r="B297" s="190"/>
      <c r="C297" s="218"/>
      <c r="D297" s="219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</row>
    <row r="298" spans="1:178" s="220" customFormat="1">
      <c r="A298" s="190"/>
      <c r="B298" s="190"/>
      <c r="C298" s="218"/>
      <c r="D298" s="219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</row>
    <row r="299" spans="1:178" s="220" customFormat="1">
      <c r="A299" s="190"/>
      <c r="B299" s="190"/>
      <c r="C299" s="218"/>
      <c r="D299" s="219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</row>
    <row r="300" spans="1:178" s="220" customFormat="1">
      <c r="A300" s="190"/>
      <c r="B300" s="190"/>
      <c r="C300" s="218"/>
      <c r="D300" s="219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</row>
    <row r="301" spans="1:178" s="220" customFormat="1">
      <c r="A301" s="190"/>
      <c r="B301" s="190"/>
      <c r="C301" s="218"/>
      <c r="D301" s="219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</row>
    <row r="302" spans="1:178" s="220" customFormat="1">
      <c r="A302" s="190"/>
      <c r="B302" s="190"/>
      <c r="C302" s="218"/>
      <c r="D302" s="219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</row>
    <row r="303" spans="1:178" s="220" customFormat="1">
      <c r="A303" s="190"/>
      <c r="B303" s="190"/>
      <c r="C303" s="218"/>
      <c r="D303" s="219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</row>
    <row r="304" spans="1:178" s="220" customFormat="1">
      <c r="A304" s="190"/>
      <c r="B304" s="190"/>
      <c r="C304" s="218"/>
      <c r="D304" s="219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</row>
    <row r="305" spans="1:178" s="220" customFormat="1">
      <c r="A305" s="190"/>
      <c r="B305" s="190"/>
      <c r="C305" s="218"/>
      <c r="D305" s="219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</row>
    <row r="306" spans="1:178" s="220" customFormat="1">
      <c r="A306" s="190"/>
      <c r="B306" s="190"/>
      <c r="C306" s="218"/>
      <c r="D306" s="219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</row>
    <row r="307" spans="1:178" s="220" customFormat="1">
      <c r="A307" s="190"/>
      <c r="B307" s="190"/>
      <c r="C307" s="218"/>
      <c r="D307" s="219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0"/>
      <c r="DX307" s="190"/>
      <c r="DY307" s="190"/>
      <c r="DZ307" s="190"/>
      <c r="EA307" s="190"/>
      <c r="EB307" s="190"/>
      <c r="EC307" s="190"/>
      <c r="ED307" s="190"/>
      <c r="EE307" s="190"/>
      <c r="EF307" s="190"/>
      <c r="EG307" s="190"/>
      <c r="EH307" s="190"/>
      <c r="EI307" s="190"/>
      <c r="EJ307" s="190"/>
      <c r="EK307" s="190"/>
      <c r="EL307" s="190"/>
      <c r="EM307" s="190"/>
      <c r="EN307" s="190"/>
      <c r="EO307" s="190"/>
      <c r="EP307" s="190"/>
      <c r="EQ307" s="190"/>
      <c r="ER307" s="190"/>
      <c r="ES307" s="190"/>
      <c r="ET307" s="190"/>
      <c r="EU307" s="190"/>
      <c r="EV307" s="190"/>
      <c r="EW307" s="190"/>
      <c r="EX307" s="190"/>
      <c r="EY307" s="190"/>
      <c r="EZ307" s="190"/>
      <c r="FA307" s="190"/>
      <c r="FB307" s="190"/>
      <c r="FC307" s="190"/>
      <c r="FD307" s="190"/>
      <c r="FE307" s="190"/>
      <c r="FF307" s="190"/>
      <c r="FG307" s="190"/>
      <c r="FH307" s="190"/>
      <c r="FI307" s="190"/>
      <c r="FJ307" s="190"/>
      <c r="FK307" s="190"/>
      <c r="FL307" s="190"/>
      <c r="FM307" s="190"/>
      <c r="FN307" s="190"/>
      <c r="FO307" s="190"/>
      <c r="FP307" s="190"/>
      <c r="FQ307" s="190"/>
      <c r="FR307" s="190"/>
      <c r="FS307" s="190"/>
      <c r="FT307" s="190"/>
      <c r="FU307" s="190"/>
      <c r="FV307" s="190"/>
    </row>
    <row r="308" spans="1:178" s="220" customFormat="1">
      <c r="A308" s="190"/>
      <c r="B308" s="190"/>
      <c r="C308" s="218"/>
      <c r="D308" s="219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  <c r="EC308" s="190"/>
      <c r="ED308" s="190"/>
      <c r="EE308" s="190"/>
      <c r="EF308" s="190"/>
      <c r="EG308" s="190"/>
      <c r="EH308" s="190"/>
      <c r="EI308" s="190"/>
      <c r="EJ308" s="190"/>
      <c r="EK308" s="190"/>
      <c r="EL308" s="190"/>
      <c r="EM308" s="190"/>
      <c r="EN308" s="190"/>
      <c r="EO308" s="190"/>
      <c r="EP308" s="190"/>
      <c r="EQ308" s="190"/>
      <c r="ER308" s="190"/>
      <c r="ES308" s="190"/>
      <c r="ET308" s="190"/>
      <c r="EU308" s="190"/>
      <c r="EV308" s="190"/>
      <c r="EW308" s="190"/>
      <c r="EX308" s="190"/>
      <c r="EY308" s="190"/>
      <c r="EZ308" s="190"/>
      <c r="FA308" s="190"/>
      <c r="FB308" s="190"/>
      <c r="FC308" s="190"/>
      <c r="FD308" s="190"/>
      <c r="FE308" s="190"/>
      <c r="FF308" s="190"/>
      <c r="FG308" s="190"/>
      <c r="FH308" s="190"/>
      <c r="FI308" s="190"/>
      <c r="FJ308" s="190"/>
      <c r="FK308" s="190"/>
      <c r="FL308" s="190"/>
      <c r="FM308" s="190"/>
      <c r="FN308" s="190"/>
      <c r="FO308" s="190"/>
      <c r="FP308" s="190"/>
      <c r="FQ308" s="190"/>
      <c r="FR308" s="190"/>
      <c r="FS308" s="190"/>
      <c r="FT308" s="190"/>
      <c r="FU308" s="190"/>
      <c r="FV308" s="190"/>
    </row>
    <row r="309" spans="1:178" s="220" customFormat="1">
      <c r="A309" s="190"/>
      <c r="B309" s="190"/>
      <c r="C309" s="218"/>
      <c r="D309" s="219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</row>
    <row r="310" spans="1:178" s="220" customFormat="1">
      <c r="A310" s="190"/>
      <c r="B310" s="190"/>
      <c r="C310" s="218"/>
      <c r="D310" s="219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0"/>
      <c r="DX310" s="190"/>
      <c r="DY310" s="190"/>
      <c r="DZ310" s="190"/>
      <c r="EA310" s="190"/>
      <c r="EB310" s="190"/>
      <c r="EC310" s="190"/>
      <c r="ED310" s="190"/>
      <c r="EE310" s="190"/>
      <c r="EF310" s="190"/>
      <c r="EG310" s="190"/>
      <c r="EH310" s="190"/>
      <c r="EI310" s="190"/>
      <c r="EJ310" s="190"/>
      <c r="EK310" s="190"/>
      <c r="EL310" s="190"/>
      <c r="EM310" s="190"/>
      <c r="EN310" s="190"/>
      <c r="EO310" s="190"/>
      <c r="EP310" s="190"/>
      <c r="EQ310" s="190"/>
      <c r="ER310" s="190"/>
      <c r="ES310" s="190"/>
      <c r="ET310" s="190"/>
      <c r="EU310" s="190"/>
      <c r="EV310" s="190"/>
      <c r="EW310" s="190"/>
      <c r="EX310" s="190"/>
      <c r="EY310" s="190"/>
      <c r="EZ310" s="190"/>
      <c r="FA310" s="190"/>
      <c r="FB310" s="190"/>
      <c r="FC310" s="190"/>
      <c r="FD310" s="190"/>
      <c r="FE310" s="190"/>
      <c r="FF310" s="190"/>
      <c r="FG310" s="190"/>
      <c r="FH310" s="190"/>
      <c r="FI310" s="190"/>
      <c r="FJ310" s="190"/>
      <c r="FK310" s="190"/>
      <c r="FL310" s="190"/>
      <c r="FM310" s="190"/>
      <c r="FN310" s="190"/>
      <c r="FO310" s="190"/>
      <c r="FP310" s="190"/>
      <c r="FQ310" s="190"/>
      <c r="FR310" s="190"/>
      <c r="FS310" s="190"/>
      <c r="FT310" s="190"/>
      <c r="FU310" s="190"/>
      <c r="FV310" s="190"/>
    </row>
    <row r="311" spans="1:178" s="220" customFormat="1">
      <c r="A311" s="190"/>
      <c r="B311" s="190"/>
      <c r="C311" s="218"/>
      <c r="D311" s="219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0"/>
      <c r="DX311" s="190"/>
      <c r="DY311" s="190"/>
      <c r="DZ311" s="190"/>
      <c r="EA311" s="190"/>
      <c r="EB311" s="190"/>
      <c r="EC311" s="190"/>
      <c r="ED311" s="190"/>
      <c r="EE311" s="190"/>
      <c r="EF311" s="190"/>
      <c r="EG311" s="190"/>
      <c r="EH311" s="190"/>
      <c r="EI311" s="190"/>
      <c r="EJ311" s="190"/>
      <c r="EK311" s="190"/>
      <c r="EL311" s="190"/>
      <c r="EM311" s="190"/>
      <c r="EN311" s="190"/>
      <c r="EO311" s="190"/>
      <c r="EP311" s="190"/>
      <c r="EQ311" s="190"/>
      <c r="ER311" s="190"/>
      <c r="ES311" s="190"/>
      <c r="ET311" s="190"/>
      <c r="EU311" s="190"/>
      <c r="EV311" s="190"/>
      <c r="EW311" s="190"/>
      <c r="EX311" s="190"/>
      <c r="EY311" s="190"/>
      <c r="EZ311" s="190"/>
      <c r="FA311" s="190"/>
      <c r="FB311" s="190"/>
      <c r="FC311" s="190"/>
      <c r="FD311" s="190"/>
      <c r="FE311" s="190"/>
      <c r="FF311" s="190"/>
      <c r="FG311" s="190"/>
      <c r="FH311" s="190"/>
      <c r="FI311" s="190"/>
      <c r="FJ311" s="190"/>
      <c r="FK311" s="190"/>
      <c r="FL311" s="190"/>
      <c r="FM311" s="190"/>
      <c r="FN311" s="190"/>
      <c r="FO311" s="190"/>
      <c r="FP311" s="190"/>
      <c r="FQ311" s="190"/>
      <c r="FR311" s="190"/>
      <c r="FS311" s="190"/>
      <c r="FT311" s="190"/>
      <c r="FU311" s="190"/>
      <c r="FV311" s="190"/>
    </row>
    <row r="312" spans="1:178" s="220" customFormat="1">
      <c r="A312" s="190"/>
      <c r="B312" s="190"/>
      <c r="C312" s="218"/>
      <c r="D312" s="219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0"/>
      <c r="DX312" s="190"/>
      <c r="DY312" s="190"/>
      <c r="DZ312" s="190"/>
      <c r="EA312" s="190"/>
      <c r="EB312" s="190"/>
      <c r="EC312" s="190"/>
      <c r="ED312" s="190"/>
      <c r="EE312" s="190"/>
      <c r="EF312" s="190"/>
      <c r="EG312" s="190"/>
      <c r="EH312" s="190"/>
      <c r="EI312" s="190"/>
      <c r="EJ312" s="190"/>
      <c r="EK312" s="190"/>
      <c r="EL312" s="190"/>
      <c r="EM312" s="190"/>
      <c r="EN312" s="190"/>
      <c r="EO312" s="190"/>
      <c r="EP312" s="190"/>
      <c r="EQ312" s="190"/>
      <c r="ER312" s="190"/>
      <c r="ES312" s="190"/>
      <c r="ET312" s="190"/>
      <c r="EU312" s="190"/>
      <c r="EV312" s="190"/>
      <c r="EW312" s="190"/>
      <c r="EX312" s="190"/>
      <c r="EY312" s="190"/>
      <c r="EZ312" s="190"/>
      <c r="FA312" s="190"/>
      <c r="FB312" s="190"/>
      <c r="FC312" s="190"/>
      <c r="FD312" s="190"/>
      <c r="FE312" s="190"/>
      <c r="FF312" s="190"/>
      <c r="FG312" s="190"/>
      <c r="FH312" s="190"/>
      <c r="FI312" s="190"/>
      <c r="FJ312" s="190"/>
      <c r="FK312" s="190"/>
      <c r="FL312" s="190"/>
      <c r="FM312" s="190"/>
      <c r="FN312" s="190"/>
      <c r="FO312" s="190"/>
      <c r="FP312" s="190"/>
      <c r="FQ312" s="190"/>
      <c r="FR312" s="190"/>
      <c r="FS312" s="190"/>
      <c r="FT312" s="190"/>
      <c r="FU312" s="190"/>
      <c r="FV312" s="190"/>
    </row>
    <row r="313" spans="1:178" s="220" customFormat="1">
      <c r="A313" s="190"/>
      <c r="B313" s="190"/>
      <c r="C313" s="218"/>
      <c r="D313" s="219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0"/>
      <c r="DX313" s="190"/>
      <c r="DY313" s="190"/>
      <c r="DZ313" s="190"/>
      <c r="EA313" s="190"/>
      <c r="EB313" s="190"/>
      <c r="EC313" s="190"/>
      <c r="ED313" s="190"/>
      <c r="EE313" s="190"/>
      <c r="EF313" s="190"/>
      <c r="EG313" s="190"/>
      <c r="EH313" s="190"/>
      <c r="EI313" s="190"/>
      <c r="EJ313" s="190"/>
      <c r="EK313" s="190"/>
      <c r="EL313" s="190"/>
      <c r="EM313" s="190"/>
      <c r="EN313" s="190"/>
      <c r="EO313" s="190"/>
      <c r="EP313" s="190"/>
      <c r="EQ313" s="190"/>
      <c r="ER313" s="190"/>
      <c r="ES313" s="190"/>
      <c r="ET313" s="190"/>
      <c r="EU313" s="190"/>
      <c r="EV313" s="190"/>
      <c r="EW313" s="190"/>
      <c r="EX313" s="190"/>
      <c r="EY313" s="190"/>
      <c r="EZ313" s="190"/>
      <c r="FA313" s="190"/>
      <c r="FB313" s="190"/>
      <c r="FC313" s="190"/>
      <c r="FD313" s="190"/>
      <c r="FE313" s="190"/>
      <c r="FF313" s="190"/>
      <c r="FG313" s="190"/>
      <c r="FH313" s="190"/>
      <c r="FI313" s="190"/>
      <c r="FJ313" s="190"/>
      <c r="FK313" s="190"/>
      <c r="FL313" s="190"/>
      <c r="FM313" s="190"/>
      <c r="FN313" s="190"/>
      <c r="FO313" s="190"/>
      <c r="FP313" s="190"/>
      <c r="FQ313" s="190"/>
      <c r="FR313" s="190"/>
      <c r="FS313" s="190"/>
      <c r="FT313" s="190"/>
      <c r="FU313" s="190"/>
      <c r="FV313" s="190"/>
    </row>
    <row r="314" spans="1:178" s="220" customFormat="1">
      <c r="A314" s="190"/>
      <c r="B314" s="190"/>
      <c r="C314" s="218"/>
      <c r="D314" s="219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0"/>
      <c r="DX314" s="190"/>
      <c r="DY314" s="190"/>
      <c r="DZ314" s="190"/>
      <c r="EA314" s="190"/>
      <c r="EB314" s="190"/>
      <c r="EC314" s="190"/>
      <c r="ED314" s="190"/>
      <c r="EE314" s="190"/>
      <c r="EF314" s="190"/>
      <c r="EG314" s="190"/>
      <c r="EH314" s="190"/>
      <c r="EI314" s="190"/>
      <c r="EJ314" s="190"/>
      <c r="EK314" s="190"/>
      <c r="EL314" s="190"/>
      <c r="EM314" s="190"/>
      <c r="EN314" s="190"/>
      <c r="EO314" s="190"/>
      <c r="EP314" s="190"/>
      <c r="EQ314" s="190"/>
      <c r="ER314" s="190"/>
      <c r="ES314" s="190"/>
      <c r="ET314" s="190"/>
      <c r="EU314" s="190"/>
      <c r="EV314" s="190"/>
      <c r="EW314" s="190"/>
      <c r="EX314" s="190"/>
      <c r="EY314" s="190"/>
      <c r="EZ314" s="190"/>
      <c r="FA314" s="190"/>
      <c r="FB314" s="190"/>
      <c r="FC314" s="190"/>
      <c r="FD314" s="190"/>
      <c r="FE314" s="190"/>
      <c r="FF314" s="190"/>
      <c r="FG314" s="190"/>
      <c r="FH314" s="190"/>
      <c r="FI314" s="190"/>
      <c r="FJ314" s="190"/>
      <c r="FK314" s="190"/>
      <c r="FL314" s="190"/>
      <c r="FM314" s="190"/>
      <c r="FN314" s="190"/>
      <c r="FO314" s="190"/>
      <c r="FP314" s="190"/>
      <c r="FQ314" s="190"/>
      <c r="FR314" s="190"/>
      <c r="FS314" s="190"/>
      <c r="FT314" s="190"/>
      <c r="FU314" s="190"/>
      <c r="FV314" s="190"/>
    </row>
    <row r="315" spans="1:178" s="220" customFormat="1">
      <c r="A315" s="190"/>
      <c r="B315" s="190"/>
      <c r="C315" s="218"/>
      <c r="D315" s="219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  <c r="BS315" s="190"/>
      <c r="BT315" s="190"/>
      <c r="BU315" s="190"/>
      <c r="BV315" s="190"/>
      <c r="BW315" s="190"/>
      <c r="BX315" s="190"/>
      <c r="BY315" s="190"/>
      <c r="BZ315" s="190"/>
      <c r="CA315" s="190"/>
      <c r="CB315" s="190"/>
      <c r="CC315" s="190"/>
      <c r="CD315" s="190"/>
      <c r="CE315" s="190"/>
      <c r="CF315" s="190"/>
      <c r="CG315" s="190"/>
      <c r="CH315" s="190"/>
      <c r="CI315" s="190"/>
      <c r="CJ315" s="190"/>
      <c r="CK315" s="190"/>
      <c r="CL315" s="190"/>
      <c r="CM315" s="190"/>
      <c r="CN315" s="190"/>
      <c r="CO315" s="190"/>
      <c r="CP315" s="190"/>
      <c r="CQ315" s="190"/>
      <c r="CR315" s="190"/>
      <c r="CS315" s="190"/>
      <c r="CT315" s="190"/>
      <c r="CU315" s="190"/>
      <c r="CV315" s="190"/>
      <c r="CW315" s="190"/>
      <c r="CX315" s="190"/>
      <c r="CY315" s="190"/>
      <c r="CZ315" s="190"/>
      <c r="DA315" s="190"/>
      <c r="DB315" s="190"/>
      <c r="DC315" s="190"/>
      <c r="DD315" s="190"/>
      <c r="DE315" s="190"/>
      <c r="DF315" s="190"/>
      <c r="DG315" s="190"/>
      <c r="DH315" s="190"/>
      <c r="DI315" s="190"/>
      <c r="DJ315" s="190"/>
      <c r="DK315" s="190"/>
      <c r="DL315" s="190"/>
      <c r="DM315" s="190"/>
      <c r="DN315" s="190"/>
      <c r="DO315" s="190"/>
      <c r="DP315" s="190"/>
      <c r="DQ315" s="190"/>
      <c r="DR315" s="190"/>
      <c r="DS315" s="190"/>
      <c r="DT315" s="190"/>
      <c r="DU315" s="190"/>
      <c r="DV315" s="190"/>
      <c r="DW315" s="190"/>
      <c r="DX315" s="190"/>
      <c r="DY315" s="190"/>
      <c r="DZ315" s="190"/>
      <c r="EA315" s="190"/>
      <c r="EB315" s="190"/>
      <c r="EC315" s="190"/>
      <c r="ED315" s="190"/>
      <c r="EE315" s="190"/>
      <c r="EF315" s="190"/>
      <c r="EG315" s="190"/>
      <c r="EH315" s="190"/>
      <c r="EI315" s="190"/>
      <c r="EJ315" s="190"/>
      <c r="EK315" s="190"/>
      <c r="EL315" s="190"/>
      <c r="EM315" s="190"/>
      <c r="EN315" s="190"/>
      <c r="EO315" s="190"/>
      <c r="EP315" s="190"/>
      <c r="EQ315" s="190"/>
      <c r="ER315" s="190"/>
      <c r="ES315" s="190"/>
      <c r="ET315" s="190"/>
      <c r="EU315" s="190"/>
      <c r="EV315" s="190"/>
      <c r="EW315" s="190"/>
      <c r="EX315" s="190"/>
      <c r="EY315" s="190"/>
      <c r="EZ315" s="190"/>
      <c r="FA315" s="190"/>
      <c r="FB315" s="190"/>
      <c r="FC315" s="190"/>
      <c r="FD315" s="190"/>
      <c r="FE315" s="190"/>
      <c r="FF315" s="190"/>
      <c r="FG315" s="190"/>
      <c r="FH315" s="190"/>
      <c r="FI315" s="190"/>
      <c r="FJ315" s="190"/>
      <c r="FK315" s="190"/>
      <c r="FL315" s="190"/>
      <c r="FM315" s="190"/>
      <c r="FN315" s="190"/>
      <c r="FO315" s="190"/>
      <c r="FP315" s="190"/>
      <c r="FQ315" s="190"/>
      <c r="FR315" s="190"/>
      <c r="FS315" s="190"/>
      <c r="FT315" s="190"/>
      <c r="FU315" s="190"/>
      <c r="FV315" s="190"/>
    </row>
    <row r="316" spans="1:178" s="220" customFormat="1">
      <c r="A316" s="190"/>
      <c r="B316" s="190"/>
      <c r="C316" s="218"/>
      <c r="D316" s="219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0"/>
      <c r="DX316" s="190"/>
      <c r="DY316" s="190"/>
      <c r="DZ316" s="190"/>
      <c r="EA316" s="190"/>
      <c r="EB316" s="190"/>
      <c r="EC316" s="190"/>
      <c r="ED316" s="190"/>
      <c r="EE316" s="190"/>
      <c r="EF316" s="190"/>
      <c r="EG316" s="190"/>
      <c r="EH316" s="190"/>
      <c r="EI316" s="190"/>
      <c r="EJ316" s="190"/>
      <c r="EK316" s="190"/>
      <c r="EL316" s="190"/>
      <c r="EM316" s="190"/>
      <c r="EN316" s="190"/>
      <c r="EO316" s="190"/>
      <c r="EP316" s="190"/>
      <c r="EQ316" s="190"/>
      <c r="ER316" s="190"/>
      <c r="ES316" s="190"/>
      <c r="ET316" s="190"/>
      <c r="EU316" s="190"/>
      <c r="EV316" s="190"/>
      <c r="EW316" s="190"/>
      <c r="EX316" s="190"/>
      <c r="EY316" s="190"/>
      <c r="EZ316" s="190"/>
      <c r="FA316" s="190"/>
      <c r="FB316" s="190"/>
      <c r="FC316" s="190"/>
      <c r="FD316" s="190"/>
      <c r="FE316" s="190"/>
      <c r="FF316" s="190"/>
      <c r="FG316" s="190"/>
      <c r="FH316" s="190"/>
      <c r="FI316" s="190"/>
      <c r="FJ316" s="190"/>
      <c r="FK316" s="190"/>
      <c r="FL316" s="190"/>
      <c r="FM316" s="190"/>
      <c r="FN316" s="190"/>
      <c r="FO316" s="190"/>
      <c r="FP316" s="190"/>
      <c r="FQ316" s="190"/>
      <c r="FR316" s="190"/>
      <c r="FS316" s="190"/>
      <c r="FT316" s="190"/>
      <c r="FU316" s="190"/>
      <c r="FV316" s="190"/>
    </row>
    <row r="317" spans="1:178" s="220" customFormat="1">
      <c r="A317" s="190"/>
      <c r="B317" s="190"/>
      <c r="C317" s="218"/>
      <c r="D317" s="219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0"/>
      <c r="DX317" s="190"/>
      <c r="DY317" s="190"/>
      <c r="DZ317" s="190"/>
      <c r="EA317" s="190"/>
      <c r="EB317" s="190"/>
      <c r="EC317" s="190"/>
      <c r="ED317" s="190"/>
      <c r="EE317" s="190"/>
      <c r="EF317" s="190"/>
      <c r="EG317" s="190"/>
      <c r="EH317" s="190"/>
      <c r="EI317" s="190"/>
      <c r="EJ317" s="190"/>
      <c r="EK317" s="190"/>
      <c r="EL317" s="190"/>
      <c r="EM317" s="190"/>
      <c r="EN317" s="190"/>
      <c r="EO317" s="190"/>
      <c r="EP317" s="190"/>
      <c r="EQ317" s="190"/>
      <c r="ER317" s="190"/>
      <c r="ES317" s="190"/>
      <c r="ET317" s="190"/>
      <c r="EU317" s="190"/>
      <c r="EV317" s="190"/>
      <c r="EW317" s="190"/>
      <c r="EX317" s="190"/>
      <c r="EY317" s="190"/>
      <c r="EZ317" s="190"/>
      <c r="FA317" s="190"/>
      <c r="FB317" s="190"/>
      <c r="FC317" s="190"/>
      <c r="FD317" s="190"/>
      <c r="FE317" s="190"/>
      <c r="FF317" s="190"/>
      <c r="FG317" s="190"/>
      <c r="FH317" s="190"/>
      <c r="FI317" s="190"/>
      <c r="FJ317" s="190"/>
      <c r="FK317" s="190"/>
      <c r="FL317" s="190"/>
      <c r="FM317" s="190"/>
      <c r="FN317" s="190"/>
      <c r="FO317" s="190"/>
      <c r="FP317" s="190"/>
      <c r="FQ317" s="190"/>
      <c r="FR317" s="190"/>
      <c r="FS317" s="190"/>
      <c r="FT317" s="190"/>
      <c r="FU317" s="190"/>
      <c r="FV317" s="190"/>
    </row>
    <row r="318" spans="1:178" s="220" customFormat="1">
      <c r="A318" s="190"/>
      <c r="B318" s="190"/>
      <c r="C318" s="218"/>
      <c r="D318" s="219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0"/>
      <c r="DX318" s="190"/>
      <c r="DY318" s="190"/>
      <c r="DZ318" s="190"/>
      <c r="EA318" s="190"/>
      <c r="EB318" s="190"/>
      <c r="EC318" s="190"/>
      <c r="ED318" s="190"/>
      <c r="EE318" s="190"/>
      <c r="EF318" s="190"/>
      <c r="EG318" s="190"/>
      <c r="EH318" s="190"/>
      <c r="EI318" s="190"/>
      <c r="EJ318" s="190"/>
      <c r="EK318" s="190"/>
      <c r="EL318" s="190"/>
      <c r="EM318" s="190"/>
      <c r="EN318" s="190"/>
      <c r="EO318" s="190"/>
      <c r="EP318" s="190"/>
      <c r="EQ318" s="190"/>
      <c r="ER318" s="190"/>
      <c r="ES318" s="190"/>
      <c r="ET318" s="190"/>
      <c r="EU318" s="190"/>
      <c r="EV318" s="190"/>
      <c r="EW318" s="190"/>
      <c r="EX318" s="190"/>
      <c r="EY318" s="190"/>
      <c r="EZ318" s="190"/>
      <c r="FA318" s="190"/>
      <c r="FB318" s="190"/>
      <c r="FC318" s="190"/>
      <c r="FD318" s="190"/>
      <c r="FE318" s="190"/>
      <c r="FF318" s="190"/>
      <c r="FG318" s="190"/>
      <c r="FH318" s="190"/>
      <c r="FI318" s="190"/>
      <c r="FJ318" s="190"/>
      <c r="FK318" s="190"/>
      <c r="FL318" s="190"/>
      <c r="FM318" s="190"/>
      <c r="FN318" s="190"/>
      <c r="FO318" s="190"/>
      <c r="FP318" s="190"/>
      <c r="FQ318" s="190"/>
      <c r="FR318" s="190"/>
      <c r="FS318" s="190"/>
      <c r="FT318" s="190"/>
      <c r="FU318" s="190"/>
      <c r="FV318" s="190"/>
    </row>
    <row r="319" spans="1:178" s="220" customFormat="1">
      <c r="A319" s="190"/>
      <c r="B319" s="190"/>
      <c r="C319" s="218"/>
      <c r="D319" s="219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0"/>
      <c r="DX319" s="190"/>
      <c r="DY319" s="190"/>
      <c r="DZ319" s="190"/>
      <c r="EA319" s="190"/>
      <c r="EB319" s="190"/>
      <c r="EC319" s="190"/>
      <c r="ED319" s="190"/>
      <c r="EE319" s="190"/>
      <c r="EF319" s="190"/>
      <c r="EG319" s="190"/>
      <c r="EH319" s="190"/>
      <c r="EI319" s="190"/>
      <c r="EJ319" s="190"/>
      <c r="EK319" s="190"/>
      <c r="EL319" s="190"/>
      <c r="EM319" s="190"/>
      <c r="EN319" s="190"/>
      <c r="EO319" s="190"/>
      <c r="EP319" s="190"/>
      <c r="EQ319" s="190"/>
      <c r="ER319" s="190"/>
      <c r="ES319" s="190"/>
      <c r="ET319" s="190"/>
      <c r="EU319" s="190"/>
      <c r="EV319" s="190"/>
      <c r="EW319" s="190"/>
      <c r="EX319" s="190"/>
      <c r="EY319" s="190"/>
      <c r="EZ319" s="190"/>
      <c r="FA319" s="190"/>
      <c r="FB319" s="190"/>
      <c r="FC319" s="190"/>
      <c r="FD319" s="190"/>
      <c r="FE319" s="190"/>
      <c r="FF319" s="190"/>
      <c r="FG319" s="190"/>
      <c r="FH319" s="190"/>
      <c r="FI319" s="190"/>
      <c r="FJ319" s="190"/>
      <c r="FK319" s="190"/>
      <c r="FL319" s="190"/>
      <c r="FM319" s="190"/>
      <c r="FN319" s="190"/>
      <c r="FO319" s="190"/>
      <c r="FP319" s="190"/>
      <c r="FQ319" s="190"/>
      <c r="FR319" s="190"/>
      <c r="FS319" s="190"/>
      <c r="FT319" s="190"/>
      <c r="FU319" s="190"/>
      <c r="FV319" s="190"/>
    </row>
    <row r="320" spans="1:178" s="220" customFormat="1">
      <c r="A320" s="190"/>
      <c r="B320" s="190"/>
      <c r="C320" s="218"/>
      <c r="D320" s="219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0"/>
      <c r="BN320" s="190"/>
      <c r="BO320" s="190"/>
      <c r="BP320" s="190"/>
      <c r="BQ320" s="190"/>
      <c r="BR320" s="190"/>
      <c r="BS320" s="190"/>
      <c r="BT320" s="190"/>
      <c r="BU320" s="190"/>
      <c r="BV320" s="190"/>
      <c r="BW320" s="190"/>
      <c r="BX320" s="190"/>
      <c r="BY320" s="190"/>
      <c r="BZ320" s="190"/>
      <c r="CA320" s="190"/>
      <c r="CB320" s="190"/>
      <c r="CC320" s="190"/>
      <c r="CD320" s="190"/>
      <c r="CE320" s="190"/>
      <c r="CF320" s="190"/>
      <c r="CG320" s="190"/>
      <c r="CH320" s="190"/>
      <c r="CI320" s="190"/>
      <c r="CJ320" s="190"/>
      <c r="CK320" s="190"/>
      <c r="CL320" s="190"/>
      <c r="CM320" s="190"/>
      <c r="CN320" s="190"/>
      <c r="CO320" s="190"/>
      <c r="CP320" s="190"/>
      <c r="CQ320" s="190"/>
      <c r="CR320" s="190"/>
      <c r="CS320" s="190"/>
      <c r="CT320" s="190"/>
      <c r="CU320" s="190"/>
      <c r="CV320" s="190"/>
      <c r="CW320" s="190"/>
      <c r="CX320" s="190"/>
      <c r="CY320" s="190"/>
      <c r="CZ320" s="190"/>
      <c r="DA320" s="190"/>
      <c r="DB320" s="190"/>
      <c r="DC320" s="190"/>
      <c r="DD320" s="190"/>
      <c r="DE320" s="190"/>
      <c r="DF320" s="190"/>
      <c r="DG320" s="190"/>
      <c r="DH320" s="190"/>
      <c r="DI320" s="190"/>
      <c r="DJ320" s="190"/>
      <c r="DK320" s="190"/>
      <c r="DL320" s="190"/>
      <c r="DM320" s="190"/>
      <c r="DN320" s="190"/>
      <c r="DO320" s="190"/>
      <c r="DP320" s="190"/>
      <c r="DQ320" s="190"/>
      <c r="DR320" s="190"/>
      <c r="DS320" s="190"/>
      <c r="DT320" s="190"/>
      <c r="DU320" s="190"/>
      <c r="DV320" s="190"/>
      <c r="DW320" s="190"/>
      <c r="DX320" s="190"/>
      <c r="DY320" s="190"/>
      <c r="DZ320" s="190"/>
      <c r="EA320" s="190"/>
      <c r="EB320" s="190"/>
      <c r="EC320" s="190"/>
      <c r="ED320" s="190"/>
      <c r="EE320" s="190"/>
      <c r="EF320" s="190"/>
      <c r="EG320" s="190"/>
      <c r="EH320" s="190"/>
      <c r="EI320" s="190"/>
      <c r="EJ320" s="190"/>
      <c r="EK320" s="190"/>
      <c r="EL320" s="190"/>
      <c r="EM320" s="190"/>
      <c r="EN320" s="190"/>
      <c r="EO320" s="190"/>
      <c r="EP320" s="190"/>
      <c r="EQ320" s="190"/>
      <c r="ER320" s="190"/>
      <c r="ES320" s="190"/>
      <c r="ET320" s="190"/>
      <c r="EU320" s="190"/>
      <c r="EV320" s="190"/>
      <c r="EW320" s="190"/>
      <c r="EX320" s="190"/>
      <c r="EY320" s="190"/>
      <c r="EZ320" s="190"/>
      <c r="FA320" s="190"/>
      <c r="FB320" s="190"/>
      <c r="FC320" s="190"/>
      <c r="FD320" s="190"/>
      <c r="FE320" s="190"/>
      <c r="FF320" s="190"/>
      <c r="FG320" s="190"/>
      <c r="FH320" s="190"/>
      <c r="FI320" s="190"/>
      <c r="FJ320" s="190"/>
      <c r="FK320" s="190"/>
      <c r="FL320" s="190"/>
      <c r="FM320" s="190"/>
      <c r="FN320" s="190"/>
      <c r="FO320" s="190"/>
      <c r="FP320" s="190"/>
      <c r="FQ320" s="190"/>
      <c r="FR320" s="190"/>
      <c r="FS320" s="190"/>
      <c r="FT320" s="190"/>
      <c r="FU320" s="190"/>
      <c r="FV320" s="190"/>
    </row>
    <row r="321" spans="1:178" s="220" customFormat="1">
      <c r="A321" s="190"/>
      <c r="B321" s="190"/>
      <c r="C321" s="218"/>
      <c r="D321" s="219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0"/>
      <c r="DX321" s="190"/>
      <c r="DY321" s="190"/>
      <c r="DZ321" s="190"/>
      <c r="EA321" s="190"/>
      <c r="EB321" s="190"/>
      <c r="EC321" s="190"/>
      <c r="ED321" s="190"/>
      <c r="EE321" s="190"/>
      <c r="EF321" s="190"/>
      <c r="EG321" s="190"/>
      <c r="EH321" s="190"/>
      <c r="EI321" s="190"/>
      <c r="EJ321" s="190"/>
      <c r="EK321" s="190"/>
      <c r="EL321" s="190"/>
      <c r="EM321" s="190"/>
      <c r="EN321" s="190"/>
      <c r="EO321" s="190"/>
      <c r="EP321" s="190"/>
      <c r="EQ321" s="190"/>
      <c r="ER321" s="190"/>
      <c r="ES321" s="190"/>
      <c r="ET321" s="190"/>
      <c r="EU321" s="190"/>
      <c r="EV321" s="190"/>
      <c r="EW321" s="190"/>
      <c r="EX321" s="190"/>
      <c r="EY321" s="190"/>
      <c r="EZ321" s="190"/>
      <c r="FA321" s="190"/>
      <c r="FB321" s="190"/>
      <c r="FC321" s="190"/>
      <c r="FD321" s="190"/>
      <c r="FE321" s="190"/>
      <c r="FF321" s="190"/>
      <c r="FG321" s="190"/>
      <c r="FH321" s="190"/>
      <c r="FI321" s="190"/>
      <c r="FJ321" s="190"/>
      <c r="FK321" s="190"/>
      <c r="FL321" s="190"/>
      <c r="FM321" s="190"/>
      <c r="FN321" s="190"/>
      <c r="FO321" s="190"/>
      <c r="FP321" s="190"/>
      <c r="FQ321" s="190"/>
      <c r="FR321" s="190"/>
      <c r="FS321" s="190"/>
      <c r="FT321" s="190"/>
      <c r="FU321" s="190"/>
      <c r="FV321" s="190"/>
    </row>
    <row r="322" spans="1:178" s="220" customFormat="1">
      <c r="A322" s="190"/>
      <c r="B322" s="190"/>
      <c r="C322" s="218"/>
      <c r="D322" s="219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0"/>
      <c r="DX322" s="190"/>
      <c r="DY322" s="190"/>
      <c r="DZ322" s="190"/>
      <c r="EA322" s="190"/>
      <c r="EB322" s="190"/>
      <c r="EC322" s="190"/>
      <c r="ED322" s="190"/>
      <c r="EE322" s="190"/>
      <c r="EF322" s="190"/>
      <c r="EG322" s="190"/>
      <c r="EH322" s="190"/>
      <c r="EI322" s="190"/>
      <c r="EJ322" s="190"/>
      <c r="EK322" s="190"/>
      <c r="EL322" s="190"/>
      <c r="EM322" s="190"/>
      <c r="EN322" s="190"/>
      <c r="EO322" s="190"/>
      <c r="EP322" s="190"/>
      <c r="EQ322" s="190"/>
      <c r="ER322" s="190"/>
      <c r="ES322" s="190"/>
      <c r="ET322" s="190"/>
      <c r="EU322" s="190"/>
      <c r="EV322" s="190"/>
      <c r="EW322" s="190"/>
      <c r="EX322" s="190"/>
      <c r="EY322" s="190"/>
      <c r="EZ322" s="190"/>
      <c r="FA322" s="190"/>
      <c r="FB322" s="190"/>
      <c r="FC322" s="190"/>
      <c r="FD322" s="190"/>
      <c r="FE322" s="190"/>
      <c r="FF322" s="190"/>
      <c r="FG322" s="190"/>
      <c r="FH322" s="190"/>
      <c r="FI322" s="190"/>
      <c r="FJ322" s="190"/>
      <c r="FK322" s="190"/>
      <c r="FL322" s="190"/>
      <c r="FM322" s="190"/>
      <c r="FN322" s="190"/>
      <c r="FO322" s="190"/>
      <c r="FP322" s="190"/>
      <c r="FQ322" s="190"/>
      <c r="FR322" s="190"/>
      <c r="FS322" s="190"/>
      <c r="FT322" s="190"/>
      <c r="FU322" s="190"/>
      <c r="FV322" s="190"/>
    </row>
    <row r="323" spans="1:178" s="220" customFormat="1">
      <c r="A323" s="190"/>
      <c r="B323" s="190"/>
      <c r="C323" s="218"/>
      <c r="D323" s="219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  <c r="AU323" s="190"/>
      <c r="AV323" s="190"/>
      <c r="AW323" s="190"/>
      <c r="AX323" s="190"/>
      <c r="AY323" s="190"/>
      <c r="AZ323" s="190"/>
      <c r="BA323" s="190"/>
      <c r="BB323" s="190"/>
      <c r="BC323" s="190"/>
      <c r="BD323" s="190"/>
      <c r="BE323" s="190"/>
      <c r="BF323" s="190"/>
      <c r="BG323" s="190"/>
      <c r="BH323" s="190"/>
      <c r="BI323" s="190"/>
      <c r="BJ323" s="190"/>
      <c r="BK323" s="190"/>
      <c r="BL323" s="190"/>
      <c r="BM323" s="190"/>
      <c r="BN323" s="190"/>
      <c r="BO323" s="190"/>
      <c r="BP323" s="190"/>
      <c r="BQ323" s="190"/>
      <c r="BR323" s="190"/>
      <c r="BS323" s="190"/>
      <c r="BT323" s="190"/>
      <c r="BU323" s="190"/>
      <c r="BV323" s="190"/>
      <c r="BW323" s="190"/>
      <c r="BX323" s="190"/>
      <c r="BY323" s="190"/>
      <c r="BZ323" s="190"/>
      <c r="CA323" s="190"/>
      <c r="CB323" s="190"/>
      <c r="CC323" s="190"/>
      <c r="CD323" s="190"/>
      <c r="CE323" s="190"/>
      <c r="CF323" s="190"/>
      <c r="CG323" s="190"/>
      <c r="CH323" s="190"/>
      <c r="CI323" s="190"/>
      <c r="CJ323" s="190"/>
      <c r="CK323" s="190"/>
      <c r="CL323" s="190"/>
      <c r="CM323" s="190"/>
      <c r="CN323" s="190"/>
      <c r="CO323" s="190"/>
      <c r="CP323" s="190"/>
      <c r="CQ323" s="190"/>
      <c r="CR323" s="190"/>
      <c r="CS323" s="190"/>
      <c r="CT323" s="190"/>
      <c r="CU323" s="190"/>
      <c r="CV323" s="190"/>
      <c r="CW323" s="190"/>
      <c r="CX323" s="190"/>
      <c r="CY323" s="190"/>
      <c r="CZ323" s="190"/>
      <c r="DA323" s="190"/>
      <c r="DB323" s="190"/>
      <c r="DC323" s="190"/>
      <c r="DD323" s="190"/>
      <c r="DE323" s="190"/>
      <c r="DF323" s="190"/>
      <c r="DG323" s="190"/>
      <c r="DH323" s="190"/>
      <c r="DI323" s="190"/>
      <c r="DJ323" s="190"/>
      <c r="DK323" s="190"/>
      <c r="DL323" s="190"/>
      <c r="DM323" s="190"/>
      <c r="DN323" s="190"/>
      <c r="DO323" s="190"/>
      <c r="DP323" s="190"/>
      <c r="DQ323" s="190"/>
      <c r="DR323" s="190"/>
      <c r="DS323" s="190"/>
      <c r="DT323" s="190"/>
      <c r="DU323" s="190"/>
      <c r="DV323" s="190"/>
      <c r="DW323" s="190"/>
      <c r="DX323" s="190"/>
      <c r="DY323" s="190"/>
      <c r="DZ323" s="190"/>
      <c r="EA323" s="190"/>
      <c r="EB323" s="190"/>
      <c r="EC323" s="190"/>
      <c r="ED323" s="190"/>
      <c r="EE323" s="190"/>
      <c r="EF323" s="190"/>
      <c r="EG323" s="190"/>
      <c r="EH323" s="190"/>
      <c r="EI323" s="190"/>
      <c r="EJ323" s="190"/>
      <c r="EK323" s="190"/>
      <c r="EL323" s="190"/>
      <c r="EM323" s="190"/>
      <c r="EN323" s="190"/>
      <c r="EO323" s="190"/>
      <c r="EP323" s="190"/>
      <c r="EQ323" s="190"/>
      <c r="ER323" s="190"/>
      <c r="ES323" s="190"/>
      <c r="ET323" s="190"/>
      <c r="EU323" s="190"/>
      <c r="EV323" s="190"/>
      <c r="EW323" s="190"/>
      <c r="EX323" s="190"/>
      <c r="EY323" s="190"/>
      <c r="EZ323" s="190"/>
      <c r="FA323" s="190"/>
      <c r="FB323" s="190"/>
      <c r="FC323" s="190"/>
      <c r="FD323" s="190"/>
      <c r="FE323" s="190"/>
      <c r="FF323" s="190"/>
      <c r="FG323" s="190"/>
      <c r="FH323" s="190"/>
      <c r="FI323" s="190"/>
      <c r="FJ323" s="190"/>
      <c r="FK323" s="190"/>
      <c r="FL323" s="190"/>
      <c r="FM323" s="190"/>
      <c r="FN323" s="190"/>
      <c r="FO323" s="190"/>
      <c r="FP323" s="190"/>
      <c r="FQ323" s="190"/>
      <c r="FR323" s="190"/>
      <c r="FS323" s="190"/>
      <c r="FT323" s="190"/>
      <c r="FU323" s="190"/>
      <c r="FV323" s="190"/>
    </row>
    <row r="324" spans="1:178" s="220" customFormat="1">
      <c r="A324" s="190"/>
      <c r="B324" s="190"/>
      <c r="C324" s="218"/>
      <c r="D324" s="219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0"/>
      <c r="DX324" s="190"/>
      <c r="DY324" s="190"/>
      <c r="DZ324" s="190"/>
      <c r="EA324" s="190"/>
      <c r="EB324" s="190"/>
      <c r="EC324" s="190"/>
      <c r="ED324" s="190"/>
      <c r="EE324" s="190"/>
      <c r="EF324" s="190"/>
      <c r="EG324" s="190"/>
      <c r="EH324" s="190"/>
      <c r="EI324" s="190"/>
      <c r="EJ324" s="190"/>
      <c r="EK324" s="190"/>
      <c r="EL324" s="190"/>
      <c r="EM324" s="190"/>
      <c r="EN324" s="190"/>
      <c r="EO324" s="190"/>
      <c r="EP324" s="190"/>
      <c r="EQ324" s="190"/>
      <c r="ER324" s="190"/>
      <c r="ES324" s="190"/>
      <c r="ET324" s="190"/>
      <c r="EU324" s="190"/>
      <c r="EV324" s="190"/>
      <c r="EW324" s="190"/>
      <c r="EX324" s="190"/>
      <c r="EY324" s="190"/>
      <c r="EZ324" s="190"/>
      <c r="FA324" s="190"/>
      <c r="FB324" s="190"/>
      <c r="FC324" s="190"/>
      <c r="FD324" s="190"/>
      <c r="FE324" s="190"/>
      <c r="FF324" s="190"/>
      <c r="FG324" s="190"/>
      <c r="FH324" s="190"/>
      <c r="FI324" s="190"/>
      <c r="FJ324" s="190"/>
      <c r="FK324" s="190"/>
      <c r="FL324" s="190"/>
      <c r="FM324" s="190"/>
      <c r="FN324" s="190"/>
      <c r="FO324" s="190"/>
      <c r="FP324" s="190"/>
      <c r="FQ324" s="190"/>
      <c r="FR324" s="190"/>
      <c r="FS324" s="190"/>
      <c r="FT324" s="190"/>
      <c r="FU324" s="190"/>
      <c r="FV324" s="190"/>
    </row>
    <row r="325" spans="1:178" s="220" customFormat="1">
      <c r="A325" s="190"/>
      <c r="B325" s="190"/>
      <c r="C325" s="218"/>
      <c r="D325" s="219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0"/>
      <c r="DX325" s="190"/>
      <c r="DY325" s="190"/>
      <c r="DZ325" s="190"/>
      <c r="EA325" s="190"/>
      <c r="EB325" s="190"/>
      <c r="EC325" s="190"/>
      <c r="ED325" s="190"/>
      <c r="EE325" s="190"/>
      <c r="EF325" s="190"/>
      <c r="EG325" s="190"/>
      <c r="EH325" s="190"/>
      <c r="EI325" s="190"/>
      <c r="EJ325" s="190"/>
      <c r="EK325" s="190"/>
      <c r="EL325" s="190"/>
      <c r="EM325" s="190"/>
      <c r="EN325" s="190"/>
      <c r="EO325" s="190"/>
      <c r="EP325" s="190"/>
      <c r="EQ325" s="190"/>
      <c r="ER325" s="190"/>
      <c r="ES325" s="190"/>
      <c r="ET325" s="190"/>
      <c r="EU325" s="190"/>
      <c r="EV325" s="190"/>
      <c r="EW325" s="190"/>
      <c r="EX325" s="190"/>
      <c r="EY325" s="190"/>
      <c r="EZ325" s="190"/>
      <c r="FA325" s="190"/>
      <c r="FB325" s="190"/>
      <c r="FC325" s="190"/>
      <c r="FD325" s="190"/>
      <c r="FE325" s="190"/>
      <c r="FF325" s="190"/>
      <c r="FG325" s="190"/>
      <c r="FH325" s="190"/>
      <c r="FI325" s="190"/>
      <c r="FJ325" s="190"/>
      <c r="FK325" s="190"/>
      <c r="FL325" s="190"/>
      <c r="FM325" s="190"/>
      <c r="FN325" s="190"/>
      <c r="FO325" s="190"/>
      <c r="FP325" s="190"/>
      <c r="FQ325" s="190"/>
      <c r="FR325" s="190"/>
      <c r="FS325" s="190"/>
      <c r="FT325" s="190"/>
      <c r="FU325" s="190"/>
      <c r="FV325" s="190"/>
    </row>
    <row r="326" spans="1:178" s="220" customFormat="1">
      <c r="A326" s="190"/>
      <c r="B326" s="190"/>
      <c r="C326" s="218"/>
      <c r="D326" s="219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0"/>
      <c r="DX326" s="190"/>
      <c r="DY326" s="190"/>
      <c r="DZ326" s="190"/>
      <c r="EA326" s="190"/>
      <c r="EB326" s="190"/>
      <c r="EC326" s="190"/>
      <c r="ED326" s="190"/>
      <c r="EE326" s="190"/>
      <c r="EF326" s="190"/>
      <c r="EG326" s="190"/>
      <c r="EH326" s="190"/>
      <c r="EI326" s="190"/>
      <c r="EJ326" s="190"/>
      <c r="EK326" s="190"/>
      <c r="EL326" s="190"/>
      <c r="EM326" s="190"/>
      <c r="EN326" s="190"/>
      <c r="EO326" s="190"/>
      <c r="EP326" s="190"/>
      <c r="EQ326" s="190"/>
      <c r="ER326" s="190"/>
      <c r="ES326" s="190"/>
      <c r="ET326" s="190"/>
      <c r="EU326" s="190"/>
      <c r="EV326" s="190"/>
      <c r="EW326" s="190"/>
      <c r="EX326" s="190"/>
      <c r="EY326" s="190"/>
      <c r="EZ326" s="190"/>
      <c r="FA326" s="190"/>
      <c r="FB326" s="190"/>
      <c r="FC326" s="190"/>
      <c r="FD326" s="190"/>
      <c r="FE326" s="190"/>
      <c r="FF326" s="190"/>
      <c r="FG326" s="190"/>
      <c r="FH326" s="190"/>
      <c r="FI326" s="190"/>
      <c r="FJ326" s="190"/>
      <c r="FK326" s="190"/>
      <c r="FL326" s="190"/>
      <c r="FM326" s="190"/>
      <c r="FN326" s="190"/>
      <c r="FO326" s="190"/>
      <c r="FP326" s="190"/>
      <c r="FQ326" s="190"/>
      <c r="FR326" s="190"/>
      <c r="FS326" s="190"/>
      <c r="FT326" s="190"/>
      <c r="FU326" s="190"/>
      <c r="FV326" s="190"/>
    </row>
    <row r="327" spans="1:178" s="220" customFormat="1">
      <c r="A327" s="190"/>
      <c r="B327" s="190"/>
      <c r="C327" s="218"/>
      <c r="D327" s="219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0"/>
      <c r="DX327" s="190"/>
      <c r="DY327" s="190"/>
      <c r="DZ327" s="190"/>
      <c r="EA327" s="190"/>
      <c r="EB327" s="190"/>
      <c r="EC327" s="190"/>
      <c r="ED327" s="190"/>
      <c r="EE327" s="190"/>
      <c r="EF327" s="190"/>
      <c r="EG327" s="190"/>
      <c r="EH327" s="190"/>
      <c r="EI327" s="190"/>
      <c r="EJ327" s="190"/>
      <c r="EK327" s="190"/>
      <c r="EL327" s="190"/>
      <c r="EM327" s="190"/>
      <c r="EN327" s="190"/>
      <c r="EO327" s="190"/>
      <c r="EP327" s="190"/>
      <c r="EQ327" s="190"/>
      <c r="ER327" s="190"/>
      <c r="ES327" s="190"/>
      <c r="ET327" s="190"/>
      <c r="EU327" s="190"/>
      <c r="EV327" s="190"/>
      <c r="EW327" s="190"/>
      <c r="EX327" s="190"/>
      <c r="EY327" s="190"/>
      <c r="EZ327" s="190"/>
      <c r="FA327" s="190"/>
      <c r="FB327" s="190"/>
      <c r="FC327" s="190"/>
      <c r="FD327" s="190"/>
      <c r="FE327" s="190"/>
      <c r="FF327" s="190"/>
      <c r="FG327" s="190"/>
      <c r="FH327" s="190"/>
      <c r="FI327" s="190"/>
      <c r="FJ327" s="190"/>
      <c r="FK327" s="190"/>
      <c r="FL327" s="190"/>
      <c r="FM327" s="190"/>
      <c r="FN327" s="190"/>
      <c r="FO327" s="190"/>
      <c r="FP327" s="190"/>
      <c r="FQ327" s="190"/>
      <c r="FR327" s="190"/>
      <c r="FS327" s="190"/>
      <c r="FT327" s="190"/>
      <c r="FU327" s="190"/>
      <c r="FV327" s="190"/>
    </row>
    <row r="328" spans="1:178" s="220" customFormat="1">
      <c r="A328" s="190"/>
      <c r="B328" s="190"/>
      <c r="C328" s="218"/>
      <c r="D328" s="219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0"/>
      <c r="DX328" s="190"/>
      <c r="DY328" s="190"/>
      <c r="DZ328" s="190"/>
      <c r="EA328" s="190"/>
      <c r="EB328" s="190"/>
      <c r="EC328" s="190"/>
      <c r="ED328" s="190"/>
      <c r="EE328" s="190"/>
      <c r="EF328" s="190"/>
      <c r="EG328" s="190"/>
      <c r="EH328" s="190"/>
      <c r="EI328" s="190"/>
      <c r="EJ328" s="190"/>
      <c r="EK328" s="190"/>
      <c r="EL328" s="190"/>
      <c r="EM328" s="190"/>
      <c r="EN328" s="190"/>
      <c r="EO328" s="190"/>
      <c r="EP328" s="190"/>
      <c r="EQ328" s="190"/>
      <c r="ER328" s="190"/>
      <c r="ES328" s="190"/>
      <c r="ET328" s="190"/>
      <c r="EU328" s="190"/>
      <c r="EV328" s="190"/>
      <c r="EW328" s="190"/>
      <c r="EX328" s="190"/>
      <c r="EY328" s="190"/>
      <c r="EZ328" s="190"/>
      <c r="FA328" s="190"/>
      <c r="FB328" s="190"/>
      <c r="FC328" s="190"/>
      <c r="FD328" s="190"/>
      <c r="FE328" s="190"/>
      <c r="FF328" s="190"/>
      <c r="FG328" s="190"/>
      <c r="FH328" s="190"/>
      <c r="FI328" s="190"/>
      <c r="FJ328" s="190"/>
      <c r="FK328" s="190"/>
      <c r="FL328" s="190"/>
      <c r="FM328" s="190"/>
      <c r="FN328" s="190"/>
      <c r="FO328" s="190"/>
      <c r="FP328" s="190"/>
      <c r="FQ328" s="190"/>
      <c r="FR328" s="190"/>
      <c r="FS328" s="190"/>
      <c r="FT328" s="190"/>
      <c r="FU328" s="190"/>
      <c r="FV328" s="190"/>
    </row>
    <row r="329" spans="1:178" s="220" customFormat="1">
      <c r="A329" s="190"/>
      <c r="B329" s="190"/>
      <c r="C329" s="218"/>
      <c r="D329" s="219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0"/>
      <c r="DX329" s="190"/>
      <c r="DY329" s="190"/>
      <c r="DZ329" s="190"/>
      <c r="EA329" s="190"/>
      <c r="EB329" s="190"/>
      <c r="EC329" s="190"/>
      <c r="ED329" s="190"/>
      <c r="EE329" s="190"/>
      <c r="EF329" s="190"/>
      <c r="EG329" s="190"/>
      <c r="EH329" s="190"/>
      <c r="EI329" s="190"/>
      <c r="EJ329" s="190"/>
      <c r="EK329" s="190"/>
      <c r="EL329" s="190"/>
      <c r="EM329" s="190"/>
      <c r="EN329" s="190"/>
      <c r="EO329" s="190"/>
      <c r="EP329" s="190"/>
      <c r="EQ329" s="190"/>
      <c r="ER329" s="190"/>
      <c r="ES329" s="190"/>
      <c r="ET329" s="190"/>
      <c r="EU329" s="190"/>
      <c r="EV329" s="190"/>
      <c r="EW329" s="190"/>
      <c r="EX329" s="190"/>
      <c r="EY329" s="190"/>
      <c r="EZ329" s="190"/>
      <c r="FA329" s="190"/>
      <c r="FB329" s="190"/>
      <c r="FC329" s="190"/>
      <c r="FD329" s="190"/>
      <c r="FE329" s="190"/>
      <c r="FF329" s="190"/>
      <c r="FG329" s="190"/>
      <c r="FH329" s="190"/>
      <c r="FI329" s="190"/>
      <c r="FJ329" s="190"/>
      <c r="FK329" s="190"/>
      <c r="FL329" s="190"/>
      <c r="FM329" s="190"/>
      <c r="FN329" s="190"/>
      <c r="FO329" s="190"/>
      <c r="FP329" s="190"/>
      <c r="FQ329" s="190"/>
      <c r="FR329" s="190"/>
      <c r="FS329" s="190"/>
      <c r="FT329" s="190"/>
      <c r="FU329" s="190"/>
      <c r="FV329" s="190"/>
    </row>
    <row r="330" spans="1:178" s="220" customFormat="1">
      <c r="A330" s="190"/>
      <c r="B330" s="190"/>
      <c r="C330" s="218"/>
      <c r="D330" s="219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0"/>
      <c r="DX330" s="190"/>
      <c r="DY330" s="190"/>
      <c r="DZ330" s="190"/>
      <c r="EA330" s="190"/>
      <c r="EB330" s="190"/>
      <c r="EC330" s="190"/>
      <c r="ED330" s="190"/>
      <c r="EE330" s="190"/>
      <c r="EF330" s="190"/>
      <c r="EG330" s="190"/>
      <c r="EH330" s="190"/>
      <c r="EI330" s="190"/>
      <c r="EJ330" s="190"/>
      <c r="EK330" s="190"/>
      <c r="EL330" s="190"/>
      <c r="EM330" s="190"/>
      <c r="EN330" s="190"/>
      <c r="EO330" s="190"/>
      <c r="EP330" s="190"/>
      <c r="EQ330" s="190"/>
      <c r="ER330" s="190"/>
      <c r="ES330" s="190"/>
      <c r="ET330" s="190"/>
      <c r="EU330" s="190"/>
      <c r="EV330" s="190"/>
      <c r="EW330" s="190"/>
      <c r="EX330" s="190"/>
      <c r="EY330" s="190"/>
      <c r="EZ330" s="190"/>
      <c r="FA330" s="190"/>
      <c r="FB330" s="190"/>
      <c r="FC330" s="190"/>
      <c r="FD330" s="190"/>
      <c r="FE330" s="190"/>
      <c r="FF330" s="190"/>
      <c r="FG330" s="190"/>
      <c r="FH330" s="190"/>
      <c r="FI330" s="190"/>
      <c r="FJ330" s="190"/>
      <c r="FK330" s="190"/>
      <c r="FL330" s="190"/>
      <c r="FM330" s="190"/>
      <c r="FN330" s="190"/>
      <c r="FO330" s="190"/>
      <c r="FP330" s="190"/>
      <c r="FQ330" s="190"/>
      <c r="FR330" s="190"/>
      <c r="FS330" s="190"/>
      <c r="FT330" s="190"/>
      <c r="FU330" s="190"/>
      <c r="FV330" s="190"/>
    </row>
    <row r="331" spans="1:178" s="220" customFormat="1">
      <c r="A331" s="190"/>
      <c r="B331" s="190"/>
      <c r="C331" s="218"/>
      <c r="D331" s="219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0"/>
      <c r="DX331" s="190"/>
      <c r="DY331" s="190"/>
      <c r="DZ331" s="190"/>
      <c r="EA331" s="190"/>
      <c r="EB331" s="190"/>
      <c r="EC331" s="190"/>
      <c r="ED331" s="190"/>
      <c r="EE331" s="190"/>
      <c r="EF331" s="190"/>
      <c r="EG331" s="190"/>
      <c r="EH331" s="190"/>
      <c r="EI331" s="190"/>
      <c r="EJ331" s="190"/>
      <c r="EK331" s="190"/>
      <c r="EL331" s="190"/>
      <c r="EM331" s="190"/>
      <c r="EN331" s="190"/>
      <c r="EO331" s="190"/>
      <c r="EP331" s="190"/>
      <c r="EQ331" s="190"/>
      <c r="ER331" s="190"/>
      <c r="ES331" s="190"/>
      <c r="ET331" s="190"/>
      <c r="EU331" s="190"/>
      <c r="EV331" s="190"/>
      <c r="EW331" s="190"/>
      <c r="EX331" s="190"/>
      <c r="EY331" s="190"/>
      <c r="EZ331" s="190"/>
      <c r="FA331" s="190"/>
      <c r="FB331" s="190"/>
      <c r="FC331" s="190"/>
      <c r="FD331" s="190"/>
      <c r="FE331" s="190"/>
      <c r="FF331" s="190"/>
      <c r="FG331" s="190"/>
      <c r="FH331" s="190"/>
      <c r="FI331" s="190"/>
      <c r="FJ331" s="190"/>
      <c r="FK331" s="190"/>
      <c r="FL331" s="190"/>
      <c r="FM331" s="190"/>
      <c r="FN331" s="190"/>
      <c r="FO331" s="190"/>
      <c r="FP331" s="190"/>
      <c r="FQ331" s="190"/>
      <c r="FR331" s="190"/>
      <c r="FS331" s="190"/>
      <c r="FT331" s="190"/>
      <c r="FU331" s="190"/>
      <c r="FV331" s="190"/>
    </row>
    <row r="332" spans="1:178" s="220" customFormat="1">
      <c r="A332" s="190"/>
      <c r="B332" s="190"/>
      <c r="C332" s="218"/>
      <c r="D332" s="219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0"/>
      <c r="DX332" s="190"/>
      <c r="DY332" s="190"/>
      <c r="DZ332" s="190"/>
      <c r="EA332" s="190"/>
      <c r="EB332" s="190"/>
      <c r="EC332" s="190"/>
      <c r="ED332" s="190"/>
      <c r="EE332" s="190"/>
      <c r="EF332" s="190"/>
      <c r="EG332" s="190"/>
      <c r="EH332" s="190"/>
      <c r="EI332" s="190"/>
      <c r="EJ332" s="190"/>
      <c r="EK332" s="190"/>
      <c r="EL332" s="190"/>
      <c r="EM332" s="190"/>
      <c r="EN332" s="190"/>
      <c r="EO332" s="190"/>
      <c r="EP332" s="190"/>
      <c r="EQ332" s="190"/>
      <c r="ER332" s="190"/>
      <c r="ES332" s="190"/>
      <c r="ET332" s="190"/>
      <c r="EU332" s="190"/>
      <c r="EV332" s="190"/>
      <c r="EW332" s="190"/>
      <c r="EX332" s="190"/>
      <c r="EY332" s="190"/>
      <c r="EZ332" s="190"/>
      <c r="FA332" s="190"/>
      <c r="FB332" s="190"/>
      <c r="FC332" s="190"/>
      <c r="FD332" s="190"/>
      <c r="FE332" s="190"/>
      <c r="FF332" s="190"/>
      <c r="FG332" s="190"/>
      <c r="FH332" s="190"/>
      <c r="FI332" s="190"/>
      <c r="FJ332" s="190"/>
      <c r="FK332" s="190"/>
      <c r="FL332" s="190"/>
      <c r="FM332" s="190"/>
      <c r="FN332" s="190"/>
      <c r="FO332" s="190"/>
      <c r="FP332" s="190"/>
      <c r="FQ332" s="190"/>
      <c r="FR332" s="190"/>
      <c r="FS332" s="190"/>
      <c r="FT332" s="190"/>
      <c r="FU332" s="190"/>
      <c r="FV332" s="190"/>
    </row>
    <row r="333" spans="1:178" s="220" customFormat="1">
      <c r="A333" s="190"/>
      <c r="B333" s="190"/>
      <c r="C333" s="218"/>
      <c r="D333" s="219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0"/>
      <c r="DX333" s="190"/>
      <c r="DY333" s="190"/>
      <c r="DZ333" s="190"/>
      <c r="EA333" s="190"/>
      <c r="EB333" s="190"/>
      <c r="EC333" s="190"/>
      <c r="ED333" s="190"/>
      <c r="EE333" s="190"/>
      <c r="EF333" s="190"/>
      <c r="EG333" s="190"/>
      <c r="EH333" s="190"/>
      <c r="EI333" s="190"/>
      <c r="EJ333" s="190"/>
      <c r="EK333" s="190"/>
      <c r="EL333" s="190"/>
      <c r="EM333" s="190"/>
      <c r="EN333" s="190"/>
      <c r="EO333" s="190"/>
      <c r="EP333" s="190"/>
      <c r="EQ333" s="190"/>
      <c r="ER333" s="190"/>
      <c r="ES333" s="190"/>
      <c r="ET333" s="190"/>
      <c r="EU333" s="190"/>
      <c r="EV333" s="190"/>
      <c r="EW333" s="190"/>
      <c r="EX333" s="190"/>
      <c r="EY333" s="190"/>
      <c r="EZ333" s="190"/>
      <c r="FA333" s="190"/>
      <c r="FB333" s="190"/>
      <c r="FC333" s="190"/>
      <c r="FD333" s="190"/>
      <c r="FE333" s="190"/>
      <c r="FF333" s="190"/>
      <c r="FG333" s="190"/>
      <c r="FH333" s="190"/>
      <c r="FI333" s="190"/>
      <c r="FJ333" s="190"/>
      <c r="FK333" s="190"/>
      <c r="FL333" s="190"/>
      <c r="FM333" s="190"/>
      <c r="FN333" s="190"/>
      <c r="FO333" s="190"/>
      <c r="FP333" s="190"/>
      <c r="FQ333" s="190"/>
      <c r="FR333" s="190"/>
      <c r="FS333" s="190"/>
      <c r="FT333" s="190"/>
      <c r="FU333" s="190"/>
      <c r="FV333" s="190"/>
    </row>
    <row r="334" spans="1:178" s="220" customFormat="1">
      <c r="A334" s="190"/>
      <c r="B334" s="190"/>
      <c r="C334" s="218"/>
      <c r="D334" s="219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0"/>
      <c r="DX334" s="190"/>
      <c r="DY334" s="190"/>
      <c r="DZ334" s="190"/>
      <c r="EA334" s="190"/>
      <c r="EB334" s="190"/>
      <c r="EC334" s="190"/>
      <c r="ED334" s="190"/>
      <c r="EE334" s="190"/>
      <c r="EF334" s="190"/>
      <c r="EG334" s="190"/>
      <c r="EH334" s="190"/>
      <c r="EI334" s="190"/>
      <c r="EJ334" s="190"/>
      <c r="EK334" s="190"/>
      <c r="EL334" s="190"/>
      <c r="EM334" s="190"/>
      <c r="EN334" s="190"/>
      <c r="EO334" s="190"/>
      <c r="EP334" s="190"/>
      <c r="EQ334" s="190"/>
      <c r="ER334" s="190"/>
      <c r="ES334" s="190"/>
      <c r="ET334" s="190"/>
      <c r="EU334" s="190"/>
      <c r="EV334" s="190"/>
      <c r="EW334" s="190"/>
      <c r="EX334" s="190"/>
      <c r="EY334" s="190"/>
      <c r="EZ334" s="190"/>
      <c r="FA334" s="190"/>
      <c r="FB334" s="190"/>
      <c r="FC334" s="190"/>
      <c r="FD334" s="190"/>
      <c r="FE334" s="190"/>
      <c r="FF334" s="190"/>
      <c r="FG334" s="190"/>
      <c r="FH334" s="190"/>
      <c r="FI334" s="190"/>
      <c r="FJ334" s="190"/>
      <c r="FK334" s="190"/>
      <c r="FL334" s="190"/>
      <c r="FM334" s="190"/>
      <c r="FN334" s="190"/>
      <c r="FO334" s="190"/>
      <c r="FP334" s="190"/>
      <c r="FQ334" s="190"/>
      <c r="FR334" s="190"/>
      <c r="FS334" s="190"/>
      <c r="FT334" s="190"/>
      <c r="FU334" s="190"/>
      <c r="FV334" s="190"/>
    </row>
    <row r="335" spans="1:178" s="220" customFormat="1">
      <c r="A335" s="190"/>
      <c r="B335" s="190"/>
      <c r="C335" s="218"/>
      <c r="D335" s="219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0"/>
      <c r="DX335" s="190"/>
      <c r="DY335" s="190"/>
      <c r="DZ335" s="190"/>
      <c r="EA335" s="190"/>
      <c r="EB335" s="190"/>
      <c r="EC335" s="190"/>
      <c r="ED335" s="190"/>
      <c r="EE335" s="190"/>
      <c r="EF335" s="190"/>
      <c r="EG335" s="190"/>
      <c r="EH335" s="190"/>
      <c r="EI335" s="190"/>
      <c r="EJ335" s="190"/>
      <c r="EK335" s="190"/>
      <c r="EL335" s="190"/>
      <c r="EM335" s="190"/>
      <c r="EN335" s="190"/>
      <c r="EO335" s="190"/>
      <c r="EP335" s="190"/>
      <c r="EQ335" s="190"/>
      <c r="ER335" s="190"/>
      <c r="ES335" s="190"/>
      <c r="ET335" s="190"/>
      <c r="EU335" s="190"/>
      <c r="EV335" s="190"/>
      <c r="EW335" s="190"/>
      <c r="EX335" s="190"/>
      <c r="EY335" s="190"/>
      <c r="EZ335" s="190"/>
      <c r="FA335" s="190"/>
      <c r="FB335" s="190"/>
      <c r="FC335" s="190"/>
      <c r="FD335" s="190"/>
      <c r="FE335" s="190"/>
      <c r="FF335" s="190"/>
      <c r="FG335" s="190"/>
      <c r="FH335" s="190"/>
      <c r="FI335" s="190"/>
      <c r="FJ335" s="190"/>
      <c r="FK335" s="190"/>
      <c r="FL335" s="190"/>
      <c r="FM335" s="190"/>
      <c r="FN335" s="190"/>
      <c r="FO335" s="190"/>
      <c r="FP335" s="190"/>
      <c r="FQ335" s="190"/>
      <c r="FR335" s="190"/>
      <c r="FS335" s="190"/>
      <c r="FT335" s="190"/>
      <c r="FU335" s="190"/>
      <c r="FV335" s="190"/>
    </row>
    <row r="336" spans="1:178" s="220" customFormat="1">
      <c r="A336" s="190"/>
      <c r="B336" s="190"/>
      <c r="C336" s="218"/>
      <c r="D336" s="219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0"/>
      <c r="DX336" s="190"/>
      <c r="DY336" s="190"/>
      <c r="DZ336" s="190"/>
      <c r="EA336" s="190"/>
      <c r="EB336" s="190"/>
      <c r="EC336" s="190"/>
      <c r="ED336" s="190"/>
      <c r="EE336" s="190"/>
      <c r="EF336" s="190"/>
      <c r="EG336" s="190"/>
      <c r="EH336" s="190"/>
      <c r="EI336" s="190"/>
      <c r="EJ336" s="190"/>
      <c r="EK336" s="190"/>
      <c r="EL336" s="190"/>
      <c r="EM336" s="190"/>
      <c r="EN336" s="190"/>
      <c r="EO336" s="190"/>
      <c r="EP336" s="190"/>
      <c r="EQ336" s="190"/>
      <c r="ER336" s="190"/>
      <c r="ES336" s="190"/>
      <c r="ET336" s="190"/>
      <c r="EU336" s="190"/>
      <c r="EV336" s="190"/>
      <c r="EW336" s="190"/>
      <c r="EX336" s="190"/>
      <c r="EY336" s="190"/>
      <c r="EZ336" s="190"/>
      <c r="FA336" s="190"/>
      <c r="FB336" s="190"/>
      <c r="FC336" s="190"/>
      <c r="FD336" s="190"/>
      <c r="FE336" s="190"/>
      <c r="FF336" s="190"/>
      <c r="FG336" s="190"/>
      <c r="FH336" s="190"/>
      <c r="FI336" s="190"/>
      <c r="FJ336" s="190"/>
      <c r="FK336" s="190"/>
      <c r="FL336" s="190"/>
      <c r="FM336" s="190"/>
      <c r="FN336" s="190"/>
      <c r="FO336" s="190"/>
      <c r="FP336" s="190"/>
      <c r="FQ336" s="190"/>
      <c r="FR336" s="190"/>
      <c r="FS336" s="190"/>
      <c r="FT336" s="190"/>
      <c r="FU336" s="190"/>
      <c r="FV336" s="190"/>
    </row>
    <row r="337" spans="1:178" s="220" customFormat="1">
      <c r="A337" s="190"/>
      <c r="B337" s="190"/>
      <c r="C337" s="218"/>
      <c r="D337" s="219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0"/>
      <c r="DX337" s="190"/>
      <c r="DY337" s="190"/>
      <c r="DZ337" s="190"/>
      <c r="EA337" s="190"/>
      <c r="EB337" s="190"/>
      <c r="EC337" s="190"/>
      <c r="ED337" s="190"/>
      <c r="EE337" s="190"/>
      <c r="EF337" s="190"/>
      <c r="EG337" s="190"/>
      <c r="EH337" s="190"/>
      <c r="EI337" s="190"/>
      <c r="EJ337" s="190"/>
      <c r="EK337" s="190"/>
      <c r="EL337" s="190"/>
      <c r="EM337" s="190"/>
      <c r="EN337" s="190"/>
      <c r="EO337" s="190"/>
      <c r="EP337" s="190"/>
      <c r="EQ337" s="190"/>
      <c r="ER337" s="190"/>
      <c r="ES337" s="190"/>
      <c r="ET337" s="190"/>
      <c r="EU337" s="190"/>
      <c r="EV337" s="190"/>
      <c r="EW337" s="190"/>
      <c r="EX337" s="190"/>
      <c r="EY337" s="190"/>
      <c r="EZ337" s="190"/>
      <c r="FA337" s="190"/>
      <c r="FB337" s="190"/>
      <c r="FC337" s="190"/>
      <c r="FD337" s="190"/>
      <c r="FE337" s="190"/>
      <c r="FF337" s="190"/>
      <c r="FG337" s="190"/>
      <c r="FH337" s="190"/>
      <c r="FI337" s="190"/>
      <c r="FJ337" s="190"/>
      <c r="FK337" s="190"/>
      <c r="FL337" s="190"/>
      <c r="FM337" s="190"/>
      <c r="FN337" s="190"/>
      <c r="FO337" s="190"/>
      <c r="FP337" s="190"/>
      <c r="FQ337" s="190"/>
      <c r="FR337" s="190"/>
      <c r="FS337" s="190"/>
      <c r="FT337" s="190"/>
      <c r="FU337" s="190"/>
      <c r="FV337" s="190"/>
    </row>
    <row r="338" spans="1:178" s="220" customFormat="1">
      <c r="A338" s="190"/>
      <c r="B338" s="190"/>
      <c r="C338" s="218"/>
      <c r="D338" s="219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0"/>
      <c r="DX338" s="190"/>
      <c r="DY338" s="190"/>
      <c r="DZ338" s="190"/>
      <c r="EA338" s="190"/>
      <c r="EB338" s="190"/>
      <c r="EC338" s="190"/>
      <c r="ED338" s="190"/>
      <c r="EE338" s="190"/>
      <c r="EF338" s="190"/>
      <c r="EG338" s="190"/>
      <c r="EH338" s="190"/>
      <c r="EI338" s="190"/>
      <c r="EJ338" s="190"/>
      <c r="EK338" s="190"/>
      <c r="EL338" s="190"/>
      <c r="EM338" s="190"/>
      <c r="EN338" s="190"/>
      <c r="EO338" s="190"/>
      <c r="EP338" s="190"/>
      <c r="EQ338" s="190"/>
      <c r="ER338" s="190"/>
      <c r="ES338" s="190"/>
      <c r="ET338" s="190"/>
      <c r="EU338" s="190"/>
      <c r="EV338" s="190"/>
      <c r="EW338" s="190"/>
      <c r="EX338" s="190"/>
      <c r="EY338" s="190"/>
      <c r="EZ338" s="190"/>
      <c r="FA338" s="190"/>
      <c r="FB338" s="190"/>
      <c r="FC338" s="190"/>
      <c r="FD338" s="190"/>
      <c r="FE338" s="190"/>
      <c r="FF338" s="190"/>
      <c r="FG338" s="190"/>
      <c r="FH338" s="190"/>
      <c r="FI338" s="190"/>
      <c r="FJ338" s="190"/>
      <c r="FK338" s="190"/>
      <c r="FL338" s="190"/>
      <c r="FM338" s="190"/>
      <c r="FN338" s="190"/>
      <c r="FO338" s="190"/>
      <c r="FP338" s="190"/>
      <c r="FQ338" s="190"/>
      <c r="FR338" s="190"/>
      <c r="FS338" s="190"/>
      <c r="FT338" s="190"/>
      <c r="FU338" s="190"/>
      <c r="FV338" s="190"/>
    </row>
    <row r="339" spans="1:178" s="220" customFormat="1">
      <c r="A339" s="190"/>
      <c r="B339" s="190"/>
      <c r="C339" s="218"/>
      <c r="D339" s="219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0"/>
      <c r="DX339" s="190"/>
      <c r="DY339" s="190"/>
      <c r="DZ339" s="190"/>
      <c r="EA339" s="190"/>
      <c r="EB339" s="190"/>
      <c r="EC339" s="190"/>
      <c r="ED339" s="190"/>
      <c r="EE339" s="190"/>
      <c r="EF339" s="190"/>
      <c r="EG339" s="190"/>
      <c r="EH339" s="190"/>
      <c r="EI339" s="190"/>
      <c r="EJ339" s="190"/>
      <c r="EK339" s="190"/>
      <c r="EL339" s="190"/>
      <c r="EM339" s="190"/>
      <c r="EN339" s="190"/>
      <c r="EO339" s="190"/>
      <c r="EP339" s="190"/>
      <c r="EQ339" s="190"/>
      <c r="ER339" s="190"/>
      <c r="ES339" s="190"/>
      <c r="ET339" s="190"/>
      <c r="EU339" s="190"/>
      <c r="EV339" s="190"/>
      <c r="EW339" s="190"/>
      <c r="EX339" s="190"/>
      <c r="EY339" s="190"/>
      <c r="EZ339" s="190"/>
      <c r="FA339" s="190"/>
      <c r="FB339" s="190"/>
      <c r="FC339" s="190"/>
      <c r="FD339" s="190"/>
      <c r="FE339" s="190"/>
      <c r="FF339" s="190"/>
      <c r="FG339" s="190"/>
      <c r="FH339" s="190"/>
      <c r="FI339" s="190"/>
      <c r="FJ339" s="190"/>
      <c r="FK339" s="190"/>
      <c r="FL339" s="190"/>
      <c r="FM339" s="190"/>
      <c r="FN339" s="190"/>
      <c r="FO339" s="190"/>
      <c r="FP339" s="190"/>
      <c r="FQ339" s="190"/>
      <c r="FR339" s="190"/>
      <c r="FS339" s="190"/>
      <c r="FT339" s="190"/>
      <c r="FU339" s="190"/>
      <c r="FV339" s="190"/>
    </row>
    <row r="340" spans="1:178" s="220" customFormat="1">
      <c r="A340" s="190"/>
      <c r="B340" s="190"/>
      <c r="C340" s="218"/>
      <c r="D340" s="219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0"/>
      <c r="DX340" s="190"/>
      <c r="DY340" s="190"/>
      <c r="DZ340" s="190"/>
      <c r="EA340" s="190"/>
      <c r="EB340" s="190"/>
      <c r="EC340" s="190"/>
      <c r="ED340" s="190"/>
      <c r="EE340" s="190"/>
      <c r="EF340" s="190"/>
      <c r="EG340" s="190"/>
      <c r="EH340" s="190"/>
      <c r="EI340" s="190"/>
      <c r="EJ340" s="190"/>
      <c r="EK340" s="190"/>
      <c r="EL340" s="190"/>
      <c r="EM340" s="190"/>
      <c r="EN340" s="190"/>
      <c r="EO340" s="190"/>
      <c r="EP340" s="190"/>
      <c r="EQ340" s="190"/>
      <c r="ER340" s="190"/>
      <c r="ES340" s="190"/>
      <c r="ET340" s="190"/>
      <c r="EU340" s="190"/>
      <c r="EV340" s="190"/>
      <c r="EW340" s="190"/>
      <c r="EX340" s="190"/>
      <c r="EY340" s="190"/>
      <c r="EZ340" s="190"/>
      <c r="FA340" s="190"/>
      <c r="FB340" s="190"/>
      <c r="FC340" s="190"/>
      <c r="FD340" s="190"/>
      <c r="FE340" s="190"/>
      <c r="FF340" s="190"/>
      <c r="FG340" s="190"/>
      <c r="FH340" s="190"/>
      <c r="FI340" s="190"/>
      <c r="FJ340" s="190"/>
      <c r="FK340" s="190"/>
      <c r="FL340" s="190"/>
      <c r="FM340" s="190"/>
      <c r="FN340" s="190"/>
      <c r="FO340" s="190"/>
      <c r="FP340" s="190"/>
      <c r="FQ340" s="190"/>
      <c r="FR340" s="190"/>
      <c r="FS340" s="190"/>
      <c r="FT340" s="190"/>
      <c r="FU340" s="190"/>
      <c r="FV340" s="190"/>
    </row>
    <row r="341" spans="1:178" s="220" customFormat="1">
      <c r="A341" s="190"/>
      <c r="B341" s="190"/>
      <c r="C341" s="218"/>
      <c r="D341" s="219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0"/>
      <c r="DX341" s="190"/>
      <c r="DY341" s="190"/>
      <c r="DZ341" s="190"/>
      <c r="EA341" s="190"/>
      <c r="EB341" s="190"/>
      <c r="EC341" s="190"/>
      <c r="ED341" s="190"/>
      <c r="EE341" s="190"/>
      <c r="EF341" s="190"/>
      <c r="EG341" s="190"/>
      <c r="EH341" s="190"/>
      <c r="EI341" s="190"/>
      <c r="EJ341" s="190"/>
      <c r="EK341" s="190"/>
      <c r="EL341" s="190"/>
      <c r="EM341" s="190"/>
      <c r="EN341" s="190"/>
      <c r="EO341" s="190"/>
      <c r="EP341" s="190"/>
      <c r="EQ341" s="190"/>
      <c r="ER341" s="190"/>
      <c r="ES341" s="190"/>
      <c r="ET341" s="190"/>
      <c r="EU341" s="190"/>
      <c r="EV341" s="190"/>
      <c r="EW341" s="190"/>
      <c r="EX341" s="190"/>
      <c r="EY341" s="190"/>
      <c r="EZ341" s="190"/>
      <c r="FA341" s="190"/>
      <c r="FB341" s="190"/>
      <c r="FC341" s="190"/>
      <c r="FD341" s="190"/>
      <c r="FE341" s="190"/>
      <c r="FF341" s="190"/>
      <c r="FG341" s="190"/>
      <c r="FH341" s="190"/>
      <c r="FI341" s="190"/>
      <c r="FJ341" s="190"/>
      <c r="FK341" s="190"/>
      <c r="FL341" s="190"/>
      <c r="FM341" s="190"/>
      <c r="FN341" s="190"/>
      <c r="FO341" s="190"/>
      <c r="FP341" s="190"/>
      <c r="FQ341" s="190"/>
      <c r="FR341" s="190"/>
      <c r="FS341" s="190"/>
      <c r="FT341" s="190"/>
      <c r="FU341" s="190"/>
      <c r="FV341" s="190"/>
    </row>
    <row r="342" spans="1:178" s="220" customFormat="1">
      <c r="A342" s="190"/>
      <c r="B342" s="190"/>
      <c r="C342" s="218"/>
      <c r="D342" s="219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0"/>
      <c r="DX342" s="190"/>
      <c r="DY342" s="190"/>
      <c r="DZ342" s="190"/>
      <c r="EA342" s="190"/>
      <c r="EB342" s="190"/>
      <c r="EC342" s="190"/>
      <c r="ED342" s="190"/>
      <c r="EE342" s="190"/>
      <c r="EF342" s="190"/>
      <c r="EG342" s="190"/>
      <c r="EH342" s="190"/>
      <c r="EI342" s="190"/>
      <c r="EJ342" s="190"/>
      <c r="EK342" s="190"/>
      <c r="EL342" s="190"/>
      <c r="EM342" s="190"/>
      <c r="EN342" s="190"/>
      <c r="EO342" s="190"/>
      <c r="EP342" s="190"/>
      <c r="EQ342" s="190"/>
      <c r="ER342" s="190"/>
      <c r="ES342" s="190"/>
      <c r="ET342" s="190"/>
      <c r="EU342" s="190"/>
      <c r="EV342" s="190"/>
      <c r="EW342" s="190"/>
      <c r="EX342" s="190"/>
      <c r="EY342" s="190"/>
      <c r="EZ342" s="190"/>
      <c r="FA342" s="190"/>
      <c r="FB342" s="190"/>
      <c r="FC342" s="190"/>
      <c r="FD342" s="190"/>
      <c r="FE342" s="190"/>
      <c r="FF342" s="190"/>
      <c r="FG342" s="190"/>
      <c r="FH342" s="190"/>
      <c r="FI342" s="190"/>
      <c r="FJ342" s="190"/>
      <c r="FK342" s="190"/>
      <c r="FL342" s="190"/>
      <c r="FM342" s="190"/>
      <c r="FN342" s="190"/>
      <c r="FO342" s="190"/>
      <c r="FP342" s="190"/>
      <c r="FQ342" s="190"/>
      <c r="FR342" s="190"/>
      <c r="FS342" s="190"/>
      <c r="FT342" s="190"/>
      <c r="FU342" s="190"/>
      <c r="FV342" s="190"/>
    </row>
    <row r="343" spans="1:178" s="220" customFormat="1">
      <c r="A343" s="190"/>
      <c r="B343" s="190"/>
      <c r="C343" s="218"/>
      <c r="D343" s="219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0"/>
      <c r="DX343" s="190"/>
      <c r="DY343" s="190"/>
      <c r="DZ343" s="190"/>
      <c r="EA343" s="190"/>
      <c r="EB343" s="190"/>
      <c r="EC343" s="190"/>
      <c r="ED343" s="190"/>
      <c r="EE343" s="190"/>
      <c r="EF343" s="190"/>
      <c r="EG343" s="190"/>
      <c r="EH343" s="190"/>
      <c r="EI343" s="190"/>
      <c r="EJ343" s="190"/>
      <c r="EK343" s="190"/>
      <c r="EL343" s="190"/>
      <c r="EM343" s="190"/>
      <c r="EN343" s="190"/>
      <c r="EO343" s="190"/>
      <c r="EP343" s="190"/>
      <c r="EQ343" s="190"/>
      <c r="ER343" s="190"/>
      <c r="ES343" s="190"/>
      <c r="ET343" s="190"/>
      <c r="EU343" s="190"/>
      <c r="EV343" s="190"/>
      <c r="EW343" s="190"/>
      <c r="EX343" s="190"/>
      <c r="EY343" s="190"/>
      <c r="EZ343" s="190"/>
      <c r="FA343" s="190"/>
      <c r="FB343" s="190"/>
      <c r="FC343" s="190"/>
      <c r="FD343" s="190"/>
      <c r="FE343" s="190"/>
      <c r="FF343" s="190"/>
      <c r="FG343" s="190"/>
      <c r="FH343" s="190"/>
      <c r="FI343" s="190"/>
      <c r="FJ343" s="190"/>
      <c r="FK343" s="190"/>
      <c r="FL343" s="190"/>
      <c r="FM343" s="190"/>
      <c r="FN343" s="190"/>
      <c r="FO343" s="190"/>
      <c r="FP343" s="190"/>
      <c r="FQ343" s="190"/>
      <c r="FR343" s="190"/>
      <c r="FS343" s="190"/>
      <c r="FT343" s="190"/>
      <c r="FU343" s="190"/>
      <c r="FV343" s="190"/>
    </row>
    <row r="344" spans="1:178" s="220" customFormat="1">
      <c r="A344" s="190"/>
      <c r="B344" s="190"/>
      <c r="C344" s="218"/>
      <c r="D344" s="219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0"/>
      <c r="DX344" s="190"/>
      <c r="DY344" s="190"/>
      <c r="DZ344" s="190"/>
      <c r="EA344" s="190"/>
      <c r="EB344" s="190"/>
      <c r="EC344" s="190"/>
      <c r="ED344" s="190"/>
      <c r="EE344" s="190"/>
      <c r="EF344" s="190"/>
      <c r="EG344" s="190"/>
      <c r="EH344" s="190"/>
      <c r="EI344" s="190"/>
      <c r="EJ344" s="190"/>
      <c r="EK344" s="190"/>
      <c r="EL344" s="190"/>
      <c r="EM344" s="190"/>
      <c r="EN344" s="190"/>
      <c r="EO344" s="190"/>
      <c r="EP344" s="190"/>
      <c r="EQ344" s="190"/>
      <c r="ER344" s="190"/>
      <c r="ES344" s="190"/>
      <c r="ET344" s="190"/>
      <c r="EU344" s="190"/>
      <c r="EV344" s="190"/>
      <c r="EW344" s="190"/>
      <c r="EX344" s="190"/>
      <c r="EY344" s="190"/>
      <c r="EZ344" s="190"/>
      <c r="FA344" s="190"/>
      <c r="FB344" s="190"/>
      <c r="FC344" s="190"/>
      <c r="FD344" s="190"/>
      <c r="FE344" s="190"/>
      <c r="FF344" s="190"/>
      <c r="FG344" s="190"/>
      <c r="FH344" s="190"/>
      <c r="FI344" s="190"/>
      <c r="FJ344" s="190"/>
      <c r="FK344" s="190"/>
      <c r="FL344" s="190"/>
      <c r="FM344" s="190"/>
      <c r="FN344" s="190"/>
      <c r="FO344" s="190"/>
      <c r="FP344" s="190"/>
      <c r="FQ344" s="190"/>
      <c r="FR344" s="190"/>
      <c r="FS344" s="190"/>
      <c r="FT344" s="190"/>
      <c r="FU344" s="190"/>
      <c r="FV344" s="190"/>
    </row>
    <row r="345" spans="1:178" s="220" customFormat="1">
      <c r="A345" s="190"/>
      <c r="B345" s="190"/>
      <c r="C345" s="218"/>
      <c r="D345" s="219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0"/>
      <c r="DX345" s="190"/>
      <c r="DY345" s="190"/>
      <c r="DZ345" s="190"/>
      <c r="EA345" s="190"/>
      <c r="EB345" s="190"/>
      <c r="EC345" s="190"/>
      <c r="ED345" s="190"/>
      <c r="EE345" s="190"/>
      <c r="EF345" s="190"/>
      <c r="EG345" s="190"/>
      <c r="EH345" s="190"/>
      <c r="EI345" s="190"/>
      <c r="EJ345" s="190"/>
      <c r="EK345" s="190"/>
      <c r="EL345" s="190"/>
      <c r="EM345" s="190"/>
      <c r="EN345" s="190"/>
      <c r="EO345" s="190"/>
      <c r="EP345" s="190"/>
      <c r="EQ345" s="190"/>
      <c r="ER345" s="190"/>
      <c r="ES345" s="190"/>
      <c r="ET345" s="190"/>
      <c r="EU345" s="190"/>
      <c r="EV345" s="190"/>
      <c r="EW345" s="190"/>
      <c r="EX345" s="190"/>
      <c r="EY345" s="190"/>
      <c r="EZ345" s="190"/>
      <c r="FA345" s="190"/>
      <c r="FB345" s="190"/>
      <c r="FC345" s="190"/>
      <c r="FD345" s="190"/>
      <c r="FE345" s="190"/>
      <c r="FF345" s="190"/>
      <c r="FG345" s="190"/>
      <c r="FH345" s="190"/>
      <c r="FI345" s="190"/>
      <c r="FJ345" s="190"/>
      <c r="FK345" s="190"/>
      <c r="FL345" s="190"/>
      <c r="FM345" s="190"/>
      <c r="FN345" s="190"/>
      <c r="FO345" s="190"/>
      <c r="FP345" s="190"/>
      <c r="FQ345" s="190"/>
      <c r="FR345" s="190"/>
      <c r="FS345" s="190"/>
      <c r="FT345" s="190"/>
      <c r="FU345" s="190"/>
      <c r="FV345" s="190"/>
    </row>
    <row r="346" spans="1:178" s="220" customFormat="1">
      <c r="A346" s="190"/>
      <c r="B346" s="190"/>
      <c r="C346" s="218"/>
      <c r="D346" s="219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  <c r="AU346" s="190"/>
      <c r="AV346" s="190"/>
      <c r="AW346" s="190"/>
      <c r="AX346" s="190"/>
      <c r="AY346" s="190"/>
      <c r="AZ346" s="190"/>
      <c r="BA346" s="190"/>
      <c r="BB346" s="190"/>
      <c r="BC346" s="190"/>
      <c r="BD346" s="190"/>
      <c r="BE346" s="190"/>
      <c r="BF346" s="190"/>
      <c r="BG346" s="190"/>
      <c r="BH346" s="190"/>
      <c r="BI346" s="190"/>
      <c r="BJ346" s="190"/>
      <c r="BK346" s="190"/>
      <c r="BL346" s="190"/>
      <c r="BM346" s="190"/>
      <c r="BN346" s="190"/>
      <c r="BO346" s="190"/>
      <c r="BP346" s="190"/>
      <c r="BQ346" s="190"/>
      <c r="BR346" s="190"/>
      <c r="BS346" s="190"/>
      <c r="BT346" s="190"/>
      <c r="BU346" s="190"/>
      <c r="BV346" s="190"/>
      <c r="BW346" s="190"/>
      <c r="BX346" s="190"/>
      <c r="BY346" s="190"/>
      <c r="BZ346" s="190"/>
      <c r="CA346" s="190"/>
      <c r="CB346" s="190"/>
      <c r="CC346" s="190"/>
      <c r="CD346" s="190"/>
      <c r="CE346" s="190"/>
      <c r="CF346" s="190"/>
      <c r="CG346" s="190"/>
      <c r="CH346" s="190"/>
      <c r="CI346" s="190"/>
      <c r="CJ346" s="190"/>
      <c r="CK346" s="190"/>
      <c r="CL346" s="190"/>
      <c r="CM346" s="190"/>
      <c r="CN346" s="190"/>
      <c r="CO346" s="190"/>
      <c r="CP346" s="190"/>
      <c r="CQ346" s="190"/>
      <c r="CR346" s="190"/>
      <c r="CS346" s="190"/>
      <c r="CT346" s="190"/>
      <c r="CU346" s="190"/>
      <c r="CV346" s="190"/>
      <c r="CW346" s="190"/>
      <c r="CX346" s="190"/>
      <c r="CY346" s="190"/>
      <c r="CZ346" s="190"/>
      <c r="DA346" s="190"/>
      <c r="DB346" s="190"/>
      <c r="DC346" s="190"/>
      <c r="DD346" s="190"/>
      <c r="DE346" s="190"/>
      <c r="DF346" s="190"/>
      <c r="DG346" s="190"/>
      <c r="DH346" s="190"/>
      <c r="DI346" s="190"/>
      <c r="DJ346" s="190"/>
      <c r="DK346" s="190"/>
      <c r="DL346" s="190"/>
      <c r="DM346" s="190"/>
      <c r="DN346" s="190"/>
      <c r="DO346" s="190"/>
      <c r="DP346" s="190"/>
      <c r="DQ346" s="190"/>
      <c r="DR346" s="190"/>
      <c r="DS346" s="190"/>
      <c r="DT346" s="190"/>
      <c r="DU346" s="190"/>
      <c r="DV346" s="190"/>
      <c r="DW346" s="190"/>
      <c r="DX346" s="190"/>
      <c r="DY346" s="190"/>
      <c r="DZ346" s="190"/>
      <c r="EA346" s="190"/>
      <c r="EB346" s="190"/>
      <c r="EC346" s="190"/>
      <c r="ED346" s="190"/>
      <c r="EE346" s="190"/>
      <c r="EF346" s="190"/>
      <c r="EG346" s="190"/>
      <c r="EH346" s="190"/>
      <c r="EI346" s="190"/>
      <c r="EJ346" s="190"/>
      <c r="EK346" s="190"/>
      <c r="EL346" s="190"/>
      <c r="EM346" s="190"/>
      <c r="EN346" s="190"/>
      <c r="EO346" s="190"/>
      <c r="EP346" s="190"/>
      <c r="EQ346" s="190"/>
      <c r="ER346" s="190"/>
      <c r="ES346" s="190"/>
      <c r="ET346" s="190"/>
      <c r="EU346" s="190"/>
      <c r="EV346" s="190"/>
      <c r="EW346" s="190"/>
      <c r="EX346" s="190"/>
      <c r="EY346" s="190"/>
      <c r="EZ346" s="190"/>
      <c r="FA346" s="190"/>
      <c r="FB346" s="190"/>
      <c r="FC346" s="190"/>
      <c r="FD346" s="190"/>
      <c r="FE346" s="190"/>
      <c r="FF346" s="190"/>
      <c r="FG346" s="190"/>
      <c r="FH346" s="190"/>
      <c r="FI346" s="190"/>
      <c r="FJ346" s="190"/>
      <c r="FK346" s="190"/>
      <c r="FL346" s="190"/>
      <c r="FM346" s="190"/>
      <c r="FN346" s="190"/>
      <c r="FO346" s="190"/>
      <c r="FP346" s="190"/>
      <c r="FQ346" s="190"/>
      <c r="FR346" s="190"/>
      <c r="FS346" s="190"/>
      <c r="FT346" s="190"/>
      <c r="FU346" s="190"/>
      <c r="FV346" s="190"/>
    </row>
    <row r="347" spans="1:178" s="220" customFormat="1">
      <c r="A347" s="190"/>
      <c r="B347" s="190"/>
      <c r="C347" s="218"/>
      <c r="D347" s="219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0"/>
      <c r="DX347" s="190"/>
      <c r="DY347" s="190"/>
      <c r="DZ347" s="190"/>
      <c r="EA347" s="190"/>
      <c r="EB347" s="190"/>
      <c r="EC347" s="190"/>
      <c r="ED347" s="190"/>
      <c r="EE347" s="190"/>
      <c r="EF347" s="190"/>
      <c r="EG347" s="190"/>
      <c r="EH347" s="190"/>
      <c r="EI347" s="190"/>
      <c r="EJ347" s="190"/>
      <c r="EK347" s="190"/>
      <c r="EL347" s="190"/>
      <c r="EM347" s="190"/>
      <c r="EN347" s="190"/>
      <c r="EO347" s="190"/>
      <c r="EP347" s="190"/>
      <c r="EQ347" s="190"/>
      <c r="ER347" s="190"/>
      <c r="ES347" s="190"/>
      <c r="ET347" s="190"/>
      <c r="EU347" s="190"/>
      <c r="EV347" s="190"/>
      <c r="EW347" s="190"/>
      <c r="EX347" s="190"/>
      <c r="EY347" s="190"/>
      <c r="EZ347" s="190"/>
      <c r="FA347" s="190"/>
      <c r="FB347" s="190"/>
      <c r="FC347" s="190"/>
      <c r="FD347" s="190"/>
      <c r="FE347" s="190"/>
      <c r="FF347" s="190"/>
      <c r="FG347" s="190"/>
      <c r="FH347" s="190"/>
      <c r="FI347" s="190"/>
      <c r="FJ347" s="190"/>
      <c r="FK347" s="190"/>
      <c r="FL347" s="190"/>
      <c r="FM347" s="190"/>
      <c r="FN347" s="190"/>
      <c r="FO347" s="190"/>
      <c r="FP347" s="190"/>
      <c r="FQ347" s="190"/>
      <c r="FR347" s="190"/>
      <c r="FS347" s="190"/>
      <c r="FT347" s="190"/>
      <c r="FU347" s="190"/>
      <c r="FV347" s="190"/>
    </row>
    <row r="348" spans="1:178" s="220" customFormat="1">
      <c r="A348" s="190"/>
      <c r="B348" s="190"/>
      <c r="C348" s="218"/>
      <c r="D348" s="219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0"/>
      <c r="DX348" s="190"/>
      <c r="DY348" s="190"/>
      <c r="DZ348" s="190"/>
      <c r="EA348" s="190"/>
      <c r="EB348" s="190"/>
      <c r="EC348" s="190"/>
      <c r="ED348" s="190"/>
      <c r="EE348" s="190"/>
      <c r="EF348" s="190"/>
      <c r="EG348" s="190"/>
      <c r="EH348" s="190"/>
      <c r="EI348" s="190"/>
      <c r="EJ348" s="190"/>
      <c r="EK348" s="190"/>
      <c r="EL348" s="190"/>
      <c r="EM348" s="190"/>
      <c r="EN348" s="190"/>
      <c r="EO348" s="190"/>
      <c r="EP348" s="190"/>
      <c r="EQ348" s="190"/>
      <c r="ER348" s="190"/>
      <c r="ES348" s="190"/>
      <c r="ET348" s="190"/>
      <c r="EU348" s="190"/>
      <c r="EV348" s="190"/>
      <c r="EW348" s="190"/>
      <c r="EX348" s="190"/>
      <c r="EY348" s="190"/>
      <c r="EZ348" s="190"/>
      <c r="FA348" s="190"/>
      <c r="FB348" s="190"/>
      <c r="FC348" s="190"/>
      <c r="FD348" s="190"/>
      <c r="FE348" s="190"/>
      <c r="FF348" s="190"/>
      <c r="FG348" s="190"/>
      <c r="FH348" s="190"/>
      <c r="FI348" s="190"/>
      <c r="FJ348" s="190"/>
      <c r="FK348" s="190"/>
      <c r="FL348" s="190"/>
      <c r="FM348" s="190"/>
      <c r="FN348" s="190"/>
      <c r="FO348" s="190"/>
      <c r="FP348" s="190"/>
      <c r="FQ348" s="190"/>
      <c r="FR348" s="190"/>
      <c r="FS348" s="190"/>
      <c r="FT348" s="190"/>
      <c r="FU348" s="190"/>
      <c r="FV348" s="190"/>
    </row>
    <row r="349" spans="1:178" s="220" customFormat="1">
      <c r="A349" s="190"/>
      <c r="B349" s="190"/>
      <c r="C349" s="218"/>
      <c r="D349" s="219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0"/>
      <c r="DX349" s="190"/>
      <c r="DY349" s="190"/>
      <c r="DZ349" s="190"/>
      <c r="EA349" s="190"/>
      <c r="EB349" s="190"/>
      <c r="EC349" s="190"/>
      <c r="ED349" s="190"/>
      <c r="EE349" s="190"/>
      <c r="EF349" s="190"/>
      <c r="EG349" s="190"/>
      <c r="EH349" s="190"/>
      <c r="EI349" s="190"/>
      <c r="EJ349" s="190"/>
      <c r="EK349" s="190"/>
      <c r="EL349" s="190"/>
      <c r="EM349" s="190"/>
      <c r="EN349" s="190"/>
      <c r="EO349" s="190"/>
      <c r="EP349" s="190"/>
      <c r="EQ349" s="190"/>
      <c r="ER349" s="190"/>
      <c r="ES349" s="190"/>
      <c r="ET349" s="190"/>
      <c r="EU349" s="190"/>
      <c r="EV349" s="190"/>
      <c r="EW349" s="190"/>
      <c r="EX349" s="190"/>
      <c r="EY349" s="190"/>
      <c r="EZ349" s="190"/>
      <c r="FA349" s="190"/>
      <c r="FB349" s="190"/>
      <c r="FC349" s="190"/>
      <c r="FD349" s="190"/>
      <c r="FE349" s="190"/>
      <c r="FF349" s="190"/>
      <c r="FG349" s="190"/>
      <c r="FH349" s="190"/>
      <c r="FI349" s="190"/>
      <c r="FJ349" s="190"/>
      <c r="FK349" s="190"/>
      <c r="FL349" s="190"/>
      <c r="FM349" s="190"/>
      <c r="FN349" s="190"/>
      <c r="FO349" s="190"/>
      <c r="FP349" s="190"/>
      <c r="FQ349" s="190"/>
      <c r="FR349" s="190"/>
      <c r="FS349" s="190"/>
      <c r="FT349" s="190"/>
      <c r="FU349" s="190"/>
      <c r="FV349" s="190"/>
    </row>
    <row r="350" spans="1:178" s="220" customFormat="1">
      <c r="A350" s="190"/>
      <c r="B350" s="190"/>
      <c r="C350" s="218"/>
      <c r="D350" s="219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0"/>
      <c r="DX350" s="190"/>
      <c r="DY350" s="190"/>
      <c r="DZ350" s="190"/>
      <c r="EA350" s="190"/>
      <c r="EB350" s="190"/>
      <c r="EC350" s="190"/>
      <c r="ED350" s="190"/>
      <c r="EE350" s="190"/>
      <c r="EF350" s="190"/>
      <c r="EG350" s="190"/>
      <c r="EH350" s="190"/>
      <c r="EI350" s="190"/>
      <c r="EJ350" s="190"/>
      <c r="EK350" s="190"/>
      <c r="EL350" s="190"/>
      <c r="EM350" s="190"/>
      <c r="EN350" s="190"/>
      <c r="EO350" s="190"/>
      <c r="EP350" s="190"/>
      <c r="EQ350" s="190"/>
      <c r="ER350" s="190"/>
      <c r="ES350" s="190"/>
      <c r="ET350" s="190"/>
      <c r="EU350" s="190"/>
      <c r="EV350" s="190"/>
      <c r="EW350" s="190"/>
      <c r="EX350" s="190"/>
      <c r="EY350" s="190"/>
      <c r="EZ350" s="190"/>
      <c r="FA350" s="190"/>
      <c r="FB350" s="190"/>
      <c r="FC350" s="190"/>
      <c r="FD350" s="190"/>
      <c r="FE350" s="190"/>
      <c r="FF350" s="190"/>
      <c r="FG350" s="190"/>
      <c r="FH350" s="190"/>
      <c r="FI350" s="190"/>
      <c r="FJ350" s="190"/>
      <c r="FK350" s="190"/>
      <c r="FL350" s="190"/>
      <c r="FM350" s="190"/>
      <c r="FN350" s="190"/>
      <c r="FO350" s="190"/>
      <c r="FP350" s="190"/>
      <c r="FQ350" s="190"/>
      <c r="FR350" s="190"/>
      <c r="FS350" s="190"/>
      <c r="FT350" s="190"/>
      <c r="FU350" s="190"/>
      <c r="FV350" s="190"/>
    </row>
    <row r="351" spans="1:178" s="220" customFormat="1">
      <c r="A351" s="190"/>
      <c r="B351" s="190"/>
      <c r="C351" s="218"/>
      <c r="D351" s="219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190"/>
      <c r="BC351" s="190"/>
      <c r="BD351" s="190"/>
      <c r="BE351" s="190"/>
      <c r="BF351" s="190"/>
      <c r="BG351" s="190"/>
      <c r="BH351" s="190"/>
      <c r="BI351" s="190"/>
      <c r="BJ351" s="190"/>
      <c r="BK351" s="190"/>
      <c r="BL351" s="190"/>
      <c r="BM351" s="190"/>
      <c r="BN351" s="190"/>
      <c r="BO351" s="190"/>
      <c r="BP351" s="190"/>
      <c r="BQ351" s="190"/>
      <c r="BR351" s="190"/>
      <c r="BS351" s="190"/>
      <c r="BT351" s="190"/>
      <c r="BU351" s="190"/>
      <c r="BV351" s="190"/>
      <c r="BW351" s="190"/>
      <c r="BX351" s="190"/>
      <c r="BY351" s="190"/>
      <c r="BZ351" s="190"/>
      <c r="CA351" s="190"/>
      <c r="CB351" s="190"/>
      <c r="CC351" s="190"/>
      <c r="CD351" s="190"/>
      <c r="CE351" s="190"/>
      <c r="CF351" s="190"/>
      <c r="CG351" s="190"/>
      <c r="CH351" s="190"/>
      <c r="CI351" s="190"/>
      <c r="CJ351" s="190"/>
      <c r="CK351" s="190"/>
      <c r="CL351" s="190"/>
      <c r="CM351" s="190"/>
      <c r="CN351" s="190"/>
      <c r="CO351" s="190"/>
      <c r="CP351" s="190"/>
      <c r="CQ351" s="190"/>
      <c r="CR351" s="190"/>
      <c r="CS351" s="190"/>
      <c r="CT351" s="190"/>
      <c r="CU351" s="190"/>
      <c r="CV351" s="190"/>
      <c r="CW351" s="190"/>
      <c r="CX351" s="190"/>
      <c r="CY351" s="190"/>
      <c r="CZ351" s="190"/>
      <c r="DA351" s="190"/>
      <c r="DB351" s="190"/>
      <c r="DC351" s="190"/>
      <c r="DD351" s="190"/>
      <c r="DE351" s="190"/>
      <c r="DF351" s="190"/>
      <c r="DG351" s="190"/>
      <c r="DH351" s="190"/>
      <c r="DI351" s="190"/>
      <c r="DJ351" s="190"/>
      <c r="DK351" s="190"/>
      <c r="DL351" s="190"/>
      <c r="DM351" s="190"/>
      <c r="DN351" s="190"/>
      <c r="DO351" s="190"/>
      <c r="DP351" s="190"/>
      <c r="DQ351" s="190"/>
      <c r="DR351" s="190"/>
      <c r="DS351" s="190"/>
      <c r="DT351" s="190"/>
      <c r="DU351" s="190"/>
      <c r="DV351" s="190"/>
      <c r="DW351" s="190"/>
      <c r="DX351" s="190"/>
      <c r="DY351" s="190"/>
      <c r="DZ351" s="190"/>
      <c r="EA351" s="190"/>
      <c r="EB351" s="190"/>
      <c r="EC351" s="190"/>
      <c r="ED351" s="190"/>
      <c r="EE351" s="190"/>
      <c r="EF351" s="190"/>
      <c r="EG351" s="190"/>
      <c r="EH351" s="190"/>
      <c r="EI351" s="190"/>
      <c r="EJ351" s="190"/>
      <c r="EK351" s="190"/>
      <c r="EL351" s="190"/>
      <c r="EM351" s="190"/>
      <c r="EN351" s="190"/>
      <c r="EO351" s="190"/>
      <c r="EP351" s="190"/>
      <c r="EQ351" s="190"/>
      <c r="ER351" s="190"/>
      <c r="ES351" s="190"/>
      <c r="ET351" s="190"/>
      <c r="EU351" s="190"/>
      <c r="EV351" s="190"/>
      <c r="EW351" s="190"/>
      <c r="EX351" s="190"/>
      <c r="EY351" s="190"/>
      <c r="EZ351" s="190"/>
      <c r="FA351" s="190"/>
      <c r="FB351" s="190"/>
      <c r="FC351" s="190"/>
      <c r="FD351" s="190"/>
      <c r="FE351" s="190"/>
      <c r="FF351" s="190"/>
      <c r="FG351" s="190"/>
      <c r="FH351" s="190"/>
      <c r="FI351" s="190"/>
      <c r="FJ351" s="190"/>
      <c r="FK351" s="190"/>
      <c r="FL351" s="190"/>
      <c r="FM351" s="190"/>
      <c r="FN351" s="190"/>
      <c r="FO351" s="190"/>
      <c r="FP351" s="190"/>
      <c r="FQ351" s="190"/>
      <c r="FR351" s="190"/>
      <c r="FS351" s="190"/>
      <c r="FT351" s="190"/>
      <c r="FU351" s="190"/>
      <c r="FV351" s="190"/>
    </row>
    <row r="352" spans="1:178" s="220" customFormat="1">
      <c r="A352" s="190"/>
      <c r="B352" s="190"/>
      <c r="C352" s="218"/>
      <c r="D352" s="219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0"/>
      <c r="DX352" s="190"/>
      <c r="DY352" s="190"/>
      <c r="DZ352" s="190"/>
      <c r="EA352" s="190"/>
      <c r="EB352" s="190"/>
      <c r="EC352" s="190"/>
      <c r="ED352" s="190"/>
      <c r="EE352" s="190"/>
      <c r="EF352" s="190"/>
      <c r="EG352" s="190"/>
      <c r="EH352" s="190"/>
      <c r="EI352" s="190"/>
      <c r="EJ352" s="190"/>
      <c r="EK352" s="190"/>
      <c r="EL352" s="190"/>
      <c r="EM352" s="190"/>
      <c r="EN352" s="190"/>
      <c r="EO352" s="190"/>
      <c r="EP352" s="190"/>
      <c r="EQ352" s="190"/>
      <c r="ER352" s="190"/>
      <c r="ES352" s="190"/>
      <c r="ET352" s="190"/>
      <c r="EU352" s="190"/>
      <c r="EV352" s="190"/>
      <c r="EW352" s="190"/>
      <c r="EX352" s="190"/>
      <c r="EY352" s="190"/>
      <c r="EZ352" s="190"/>
      <c r="FA352" s="190"/>
      <c r="FB352" s="190"/>
      <c r="FC352" s="190"/>
      <c r="FD352" s="190"/>
      <c r="FE352" s="190"/>
      <c r="FF352" s="190"/>
      <c r="FG352" s="190"/>
      <c r="FH352" s="190"/>
      <c r="FI352" s="190"/>
      <c r="FJ352" s="190"/>
      <c r="FK352" s="190"/>
      <c r="FL352" s="190"/>
      <c r="FM352" s="190"/>
      <c r="FN352" s="190"/>
      <c r="FO352" s="190"/>
      <c r="FP352" s="190"/>
      <c r="FQ352" s="190"/>
      <c r="FR352" s="190"/>
      <c r="FS352" s="190"/>
      <c r="FT352" s="190"/>
      <c r="FU352" s="190"/>
      <c r="FV352" s="190"/>
    </row>
    <row r="353" spans="1:178" s="220" customFormat="1">
      <c r="A353" s="190"/>
      <c r="B353" s="190"/>
      <c r="C353" s="218"/>
      <c r="D353" s="219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0"/>
      <c r="DX353" s="190"/>
      <c r="DY353" s="190"/>
      <c r="DZ353" s="190"/>
      <c r="EA353" s="190"/>
      <c r="EB353" s="190"/>
      <c r="EC353" s="190"/>
      <c r="ED353" s="190"/>
      <c r="EE353" s="190"/>
      <c r="EF353" s="190"/>
      <c r="EG353" s="190"/>
      <c r="EH353" s="190"/>
      <c r="EI353" s="190"/>
      <c r="EJ353" s="190"/>
      <c r="EK353" s="190"/>
      <c r="EL353" s="190"/>
      <c r="EM353" s="190"/>
      <c r="EN353" s="190"/>
      <c r="EO353" s="190"/>
      <c r="EP353" s="190"/>
      <c r="EQ353" s="190"/>
      <c r="ER353" s="190"/>
      <c r="ES353" s="190"/>
      <c r="ET353" s="190"/>
      <c r="EU353" s="190"/>
      <c r="EV353" s="190"/>
      <c r="EW353" s="190"/>
      <c r="EX353" s="190"/>
      <c r="EY353" s="190"/>
      <c r="EZ353" s="190"/>
      <c r="FA353" s="190"/>
      <c r="FB353" s="190"/>
      <c r="FC353" s="190"/>
      <c r="FD353" s="190"/>
      <c r="FE353" s="190"/>
      <c r="FF353" s="190"/>
      <c r="FG353" s="190"/>
      <c r="FH353" s="190"/>
      <c r="FI353" s="190"/>
      <c r="FJ353" s="190"/>
      <c r="FK353" s="190"/>
      <c r="FL353" s="190"/>
      <c r="FM353" s="190"/>
      <c r="FN353" s="190"/>
      <c r="FO353" s="190"/>
      <c r="FP353" s="190"/>
      <c r="FQ353" s="190"/>
      <c r="FR353" s="190"/>
      <c r="FS353" s="190"/>
      <c r="FT353" s="190"/>
      <c r="FU353" s="190"/>
      <c r="FV353" s="190"/>
    </row>
    <row r="354" spans="1:178" s="220" customFormat="1">
      <c r="A354" s="190"/>
      <c r="B354" s="190"/>
      <c r="C354" s="218"/>
      <c r="D354" s="219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0"/>
      <c r="DX354" s="190"/>
      <c r="DY354" s="190"/>
      <c r="DZ354" s="190"/>
      <c r="EA354" s="190"/>
      <c r="EB354" s="190"/>
      <c r="EC354" s="190"/>
      <c r="ED354" s="190"/>
      <c r="EE354" s="190"/>
      <c r="EF354" s="190"/>
      <c r="EG354" s="190"/>
      <c r="EH354" s="190"/>
      <c r="EI354" s="190"/>
      <c r="EJ354" s="190"/>
      <c r="EK354" s="190"/>
      <c r="EL354" s="190"/>
      <c r="EM354" s="190"/>
      <c r="EN354" s="190"/>
      <c r="EO354" s="190"/>
      <c r="EP354" s="190"/>
      <c r="EQ354" s="190"/>
      <c r="ER354" s="190"/>
      <c r="ES354" s="190"/>
      <c r="ET354" s="190"/>
      <c r="EU354" s="190"/>
      <c r="EV354" s="190"/>
      <c r="EW354" s="190"/>
      <c r="EX354" s="190"/>
      <c r="EY354" s="190"/>
      <c r="EZ354" s="190"/>
      <c r="FA354" s="190"/>
      <c r="FB354" s="190"/>
      <c r="FC354" s="190"/>
      <c r="FD354" s="190"/>
      <c r="FE354" s="190"/>
      <c r="FF354" s="190"/>
      <c r="FG354" s="190"/>
      <c r="FH354" s="190"/>
      <c r="FI354" s="190"/>
      <c r="FJ354" s="190"/>
      <c r="FK354" s="190"/>
      <c r="FL354" s="190"/>
      <c r="FM354" s="190"/>
      <c r="FN354" s="190"/>
      <c r="FO354" s="190"/>
      <c r="FP354" s="190"/>
      <c r="FQ354" s="190"/>
      <c r="FR354" s="190"/>
      <c r="FS354" s="190"/>
      <c r="FT354" s="190"/>
      <c r="FU354" s="190"/>
      <c r="FV354" s="190"/>
    </row>
    <row r="355" spans="1:178" s="220" customFormat="1">
      <c r="A355" s="190"/>
      <c r="B355" s="190"/>
      <c r="C355" s="218"/>
      <c r="D355" s="219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0"/>
      <c r="DX355" s="190"/>
      <c r="DY355" s="190"/>
      <c r="DZ355" s="190"/>
      <c r="EA355" s="190"/>
      <c r="EB355" s="190"/>
      <c r="EC355" s="190"/>
      <c r="ED355" s="190"/>
      <c r="EE355" s="190"/>
      <c r="EF355" s="190"/>
      <c r="EG355" s="190"/>
      <c r="EH355" s="190"/>
      <c r="EI355" s="190"/>
      <c r="EJ355" s="190"/>
      <c r="EK355" s="190"/>
      <c r="EL355" s="190"/>
      <c r="EM355" s="190"/>
      <c r="EN355" s="190"/>
      <c r="EO355" s="190"/>
      <c r="EP355" s="190"/>
      <c r="EQ355" s="190"/>
      <c r="ER355" s="190"/>
      <c r="ES355" s="190"/>
      <c r="ET355" s="190"/>
      <c r="EU355" s="190"/>
      <c r="EV355" s="190"/>
      <c r="EW355" s="190"/>
      <c r="EX355" s="190"/>
      <c r="EY355" s="190"/>
      <c r="EZ355" s="190"/>
      <c r="FA355" s="190"/>
      <c r="FB355" s="190"/>
      <c r="FC355" s="190"/>
      <c r="FD355" s="190"/>
      <c r="FE355" s="190"/>
      <c r="FF355" s="190"/>
      <c r="FG355" s="190"/>
      <c r="FH355" s="190"/>
      <c r="FI355" s="190"/>
      <c r="FJ355" s="190"/>
      <c r="FK355" s="190"/>
      <c r="FL355" s="190"/>
      <c r="FM355" s="190"/>
      <c r="FN355" s="190"/>
      <c r="FO355" s="190"/>
      <c r="FP355" s="190"/>
      <c r="FQ355" s="190"/>
      <c r="FR355" s="190"/>
      <c r="FS355" s="190"/>
      <c r="FT355" s="190"/>
      <c r="FU355" s="190"/>
      <c r="FV355" s="190"/>
    </row>
    <row r="356" spans="1:178" s="220" customFormat="1">
      <c r="A356" s="190"/>
      <c r="B356" s="190"/>
      <c r="C356" s="218"/>
      <c r="D356" s="219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0"/>
      <c r="DX356" s="190"/>
      <c r="DY356" s="190"/>
      <c r="DZ356" s="190"/>
      <c r="EA356" s="190"/>
      <c r="EB356" s="190"/>
      <c r="EC356" s="190"/>
      <c r="ED356" s="190"/>
      <c r="EE356" s="190"/>
      <c r="EF356" s="190"/>
      <c r="EG356" s="190"/>
      <c r="EH356" s="190"/>
      <c r="EI356" s="190"/>
      <c r="EJ356" s="190"/>
      <c r="EK356" s="190"/>
      <c r="EL356" s="190"/>
      <c r="EM356" s="190"/>
      <c r="EN356" s="190"/>
      <c r="EO356" s="190"/>
      <c r="EP356" s="190"/>
      <c r="EQ356" s="190"/>
      <c r="ER356" s="190"/>
      <c r="ES356" s="190"/>
      <c r="ET356" s="190"/>
      <c r="EU356" s="190"/>
      <c r="EV356" s="190"/>
      <c r="EW356" s="190"/>
      <c r="EX356" s="190"/>
      <c r="EY356" s="190"/>
      <c r="EZ356" s="190"/>
      <c r="FA356" s="190"/>
      <c r="FB356" s="190"/>
      <c r="FC356" s="190"/>
      <c r="FD356" s="190"/>
      <c r="FE356" s="190"/>
      <c r="FF356" s="190"/>
      <c r="FG356" s="190"/>
      <c r="FH356" s="190"/>
      <c r="FI356" s="190"/>
      <c r="FJ356" s="190"/>
      <c r="FK356" s="190"/>
      <c r="FL356" s="190"/>
      <c r="FM356" s="190"/>
      <c r="FN356" s="190"/>
      <c r="FO356" s="190"/>
      <c r="FP356" s="190"/>
      <c r="FQ356" s="190"/>
      <c r="FR356" s="190"/>
      <c r="FS356" s="190"/>
      <c r="FT356" s="190"/>
      <c r="FU356" s="190"/>
      <c r="FV356" s="190"/>
    </row>
    <row r="357" spans="1:178" s="220" customFormat="1">
      <c r="A357" s="190"/>
      <c r="B357" s="190"/>
      <c r="C357" s="218"/>
      <c r="D357" s="219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0"/>
      <c r="DX357" s="190"/>
      <c r="DY357" s="190"/>
      <c r="DZ357" s="190"/>
      <c r="EA357" s="190"/>
      <c r="EB357" s="190"/>
      <c r="EC357" s="190"/>
      <c r="ED357" s="190"/>
      <c r="EE357" s="190"/>
      <c r="EF357" s="190"/>
      <c r="EG357" s="190"/>
      <c r="EH357" s="190"/>
      <c r="EI357" s="190"/>
      <c r="EJ357" s="190"/>
      <c r="EK357" s="190"/>
      <c r="EL357" s="190"/>
      <c r="EM357" s="190"/>
      <c r="EN357" s="190"/>
      <c r="EO357" s="190"/>
      <c r="EP357" s="190"/>
      <c r="EQ357" s="190"/>
      <c r="ER357" s="190"/>
      <c r="ES357" s="190"/>
      <c r="ET357" s="190"/>
      <c r="EU357" s="190"/>
      <c r="EV357" s="190"/>
      <c r="EW357" s="190"/>
      <c r="EX357" s="190"/>
      <c r="EY357" s="190"/>
      <c r="EZ357" s="190"/>
      <c r="FA357" s="190"/>
      <c r="FB357" s="190"/>
      <c r="FC357" s="190"/>
      <c r="FD357" s="190"/>
      <c r="FE357" s="190"/>
      <c r="FF357" s="190"/>
      <c r="FG357" s="190"/>
      <c r="FH357" s="190"/>
      <c r="FI357" s="190"/>
      <c r="FJ357" s="190"/>
      <c r="FK357" s="190"/>
      <c r="FL357" s="190"/>
      <c r="FM357" s="190"/>
      <c r="FN357" s="190"/>
      <c r="FO357" s="190"/>
      <c r="FP357" s="190"/>
      <c r="FQ357" s="190"/>
      <c r="FR357" s="190"/>
      <c r="FS357" s="190"/>
      <c r="FT357" s="190"/>
      <c r="FU357" s="190"/>
      <c r="FV357" s="190"/>
    </row>
    <row r="358" spans="1:178" s="220" customFormat="1">
      <c r="A358" s="190"/>
      <c r="B358" s="190"/>
      <c r="C358" s="218"/>
      <c r="D358" s="219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0"/>
      <c r="DX358" s="190"/>
      <c r="DY358" s="190"/>
      <c r="DZ358" s="190"/>
      <c r="EA358" s="190"/>
      <c r="EB358" s="190"/>
      <c r="EC358" s="190"/>
      <c r="ED358" s="190"/>
      <c r="EE358" s="190"/>
      <c r="EF358" s="190"/>
      <c r="EG358" s="190"/>
      <c r="EH358" s="190"/>
      <c r="EI358" s="190"/>
      <c r="EJ358" s="190"/>
      <c r="EK358" s="190"/>
      <c r="EL358" s="190"/>
      <c r="EM358" s="190"/>
      <c r="EN358" s="190"/>
      <c r="EO358" s="190"/>
      <c r="EP358" s="190"/>
      <c r="EQ358" s="190"/>
      <c r="ER358" s="190"/>
      <c r="ES358" s="190"/>
      <c r="ET358" s="190"/>
      <c r="EU358" s="190"/>
      <c r="EV358" s="190"/>
      <c r="EW358" s="190"/>
      <c r="EX358" s="190"/>
      <c r="EY358" s="190"/>
      <c r="EZ358" s="190"/>
      <c r="FA358" s="190"/>
      <c r="FB358" s="190"/>
      <c r="FC358" s="190"/>
      <c r="FD358" s="190"/>
      <c r="FE358" s="190"/>
      <c r="FF358" s="190"/>
      <c r="FG358" s="190"/>
      <c r="FH358" s="190"/>
      <c r="FI358" s="190"/>
      <c r="FJ358" s="190"/>
      <c r="FK358" s="190"/>
      <c r="FL358" s="190"/>
      <c r="FM358" s="190"/>
      <c r="FN358" s="190"/>
      <c r="FO358" s="190"/>
      <c r="FP358" s="190"/>
      <c r="FQ358" s="190"/>
      <c r="FR358" s="190"/>
      <c r="FS358" s="190"/>
      <c r="FT358" s="190"/>
      <c r="FU358" s="190"/>
      <c r="FV358" s="190"/>
    </row>
    <row r="359" spans="1:178" s="220" customFormat="1">
      <c r="A359" s="190"/>
      <c r="B359" s="190"/>
      <c r="C359" s="218"/>
      <c r="D359" s="219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90"/>
      <c r="AV359" s="190"/>
      <c r="AW359" s="190"/>
      <c r="AX359" s="190"/>
      <c r="AY359" s="190"/>
      <c r="AZ359" s="190"/>
      <c r="BA359" s="190"/>
      <c r="BB359" s="190"/>
      <c r="BC359" s="190"/>
      <c r="BD359" s="190"/>
      <c r="BE359" s="190"/>
      <c r="BF359" s="190"/>
      <c r="BG359" s="190"/>
      <c r="BH359" s="190"/>
      <c r="BI359" s="190"/>
      <c r="BJ359" s="190"/>
      <c r="BK359" s="190"/>
      <c r="BL359" s="190"/>
      <c r="BM359" s="190"/>
      <c r="BN359" s="190"/>
      <c r="BO359" s="190"/>
      <c r="BP359" s="190"/>
      <c r="BQ359" s="190"/>
      <c r="BR359" s="190"/>
      <c r="BS359" s="190"/>
      <c r="BT359" s="190"/>
      <c r="BU359" s="190"/>
      <c r="BV359" s="190"/>
      <c r="BW359" s="190"/>
      <c r="BX359" s="190"/>
      <c r="BY359" s="190"/>
      <c r="BZ359" s="190"/>
      <c r="CA359" s="190"/>
      <c r="CB359" s="190"/>
      <c r="CC359" s="190"/>
      <c r="CD359" s="190"/>
      <c r="CE359" s="190"/>
      <c r="CF359" s="190"/>
      <c r="CG359" s="190"/>
      <c r="CH359" s="190"/>
      <c r="CI359" s="190"/>
      <c r="CJ359" s="190"/>
      <c r="CK359" s="190"/>
      <c r="CL359" s="190"/>
      <c r="CM359" s="190"/>
      <c r="CN359" s="190"/>
      <c r="CO359" s="190"/>
      <c r="CP359" s="190"/>
      <c r="CQ359" s="190"/>
      <c r="CR359" s="190"/>
      <c r="CS359" s="190"/>
      <c r="CT359" s="190"/>
      <c r="CU359" s="190"/>
      <c r="CV359" s="190"/>
      <c r="CW359" s="190"/>
      <c r="CX359" s="190"/>
      <c r="CY359" s="190"/>
      <c r="CZ359" s="190"/>
      <c r="DA359" s="190"/>
      <c r="DB359" s="190"/>
      <c r="DC359" s="190"/>
      <c r="DD359" s="190"/>
      <c r="DE359" s="190"/>
      <c r="DF359" s="190"/>
      <c r="DG359" s="190"/>
      <c r="DH359" s="190"/>
      <c r="DI359" s="190"/>
      <c r="DJ359" s="190"/>
      <c r="DK359" s="190"/>
      <c r="DL359" s="190"/>
      <c r="DM359" s="190"/>
      <c r="DN359" s="190"/>
      <c r="DO359" s="190"/>
      <c r="DP359" s="190"/>
      <c r="DQ359" s="190"/>
      <c r="DR359" s="190"/>
      <c r="DS359" s="190"/>
      <c r="DT359" s="190"/>
      <c r="DU359" s="190"/>
      <c r="DV359" s="190"/>
      <c r="DW359" s="190"/>
      <c r="DX359" s="190"/>
      <c r="DY359" s="190"/>
      <c r="DZ359" s="190"/>
      <c r="EA359" s="190"/>
      <c r="EB359" s="190"/>
      <c r="EC359" s="190"/>
      <c r="ED359" s="190"/>
      <c r="EE359" s="190"/>
      <c r="EF359" s="190"/>
      <c r="EG359" s="190"/>
      <c r="EH359" s="190"/>
      <c r="EI359" s="190"/>
      <c r="EJ359" s="190"/>
      <c r="EK359" s="190"/>
      <c r="EL359" s="190"/>
      <c r="EM359" s="190"/>
      <c r="EN359" s="190"/>
      <c r="EO359" s="190"/>
      <c r="EP359" s="190"/>
      <c r="EQ359" s="190"/>
      <c r="ER359" s="190"/>
      <c r="ES359" s="190"/>
      <c r="ET359" s="190"/>
      <c r="EU359" s="190"/>
      <c r="EV359" s="190"/>
      <c r="EW359" s="190"/>
      <c r="EX359" s="190"/>
      <c r="EY359" s="190"/>
      <c r="EZ359" s="190"/>
      <c r="FA359" s="190"/>
      <c r="FB359" s="190"/>
      <c r="FC359" s="190"/>
      <c r="FD359" s="190"/>
      <c r="FE359" s="190"/>
      <c r="FF359" s="190"/>
      <c r="FG359" s="190"/>
      <c r="FH359" s="190"/>
      <c r="FI359" s="190"/>
      <c r="FJ359" s="190"/>
      <c r="FK359" s="190"/>
      <c r="FL359" s="190"/>
      <c r="FM359" s="190"/>
      <c r="FN359" s="190"/>
      <c r="FO359" s="190"/>
      <c r="FP359" s="190"/>
      <c r="FQ359" s="190"/>
      <c r="FR359" s="190"/>
      <c r="FS359" s="190"/>
      <c r="FT359" s="190"/>
      <c r="FU359" s="190"/>
      <c r="FV359" s="190"/>
    </row>
    <row r="360" spans="1:178" s="220" customFormat="1">
      <c r="A360" s="190"/>
      <c r="B360" s="190"/>
      <c r="C360" s="218"/>
      <c r="D360" s="219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0"/>
      <c r="DX360" s="190"/>
      <c r="DY360" s="190"/>
      <c r="DZ360" s="190"/>
      <c r="EA360" s="190"/>
      <c r="EB360" s="190"/>
      <c r="EC360" s="190"/>
      <c r="ED360" s="190"/>
      <c r="EE360" s="190"/>
      <c r="EF360" s="190"/>
      <c r="EG360" s="190"/>
      <c r="EH360" s="190"/>
      <c r="EI360" s="190"/>
      <c r="EJ360" s="190"/>
      <c r="EK360" s="190"/>
      <c r="EL360" s="190"/>
      <c r="EM360" s="190"/>
      <c r="EN360" s="190"/>
      <c r="EO360" s="190"/>
      <c r="EP360" s="190"/>
      <c r="EQ360" s="190"/>
      <c r="ER360" s="190"/>
      <c r="ES360" s="190"/>
      <c r="ET360" s="190"/>
      <c r="EU360" s="190"/>
      <c r="EV360" s="190"/>
      <c r="EW360" s="190"/>
      <c r="EX360" s="190"/>
      <c r="EY360" s="190"/>
      <c r="EZ360" s="190"/>
      <c r="FA360" s="190"/>
      <c r="FB360" s="190"/>
      <c r="FC360" s="190"/>
      <c r="FD360" s="190"/>
      <c r="FE360" s="190"/>
      <c r="FF360" s="190"/>
      <c r="FG360" s="190"/>
      <c r="FH360" s="190"/>
      <c r="FI360" s="190"/>
      <c r="FJ360" s="190"/>
      <c r="FK360" s="190"/>
      <c r="FL360" s="190"/>
      <c r="FM360" s="190"/>
      <c r="FN360" s="190"/>
      <c r="FO360" s="190"/>
      <c r="FP360" s="190"/>
      <c r="FQ360" s="190"/>
      <c r="FR360" s="190"/>
      <c r="FS360" s="190"/>
      <c r="FT360" s="190"/>
      <c r="FU360" s="190"/>
      <c r="FV360" s="190"/>
    </row>
    <row r="361" spans="1:178" s="220" customFormat="1">
      <c r="A361" s="190"/>
      <c r="B361" s="190"/>
      <c r="C361" s="218"/>
      <c r="D361" s="219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0"/>
      <c r="DX361" s="190"/>
      <c r="DY361" s="190"/>
      <c r="DZ361" s="190"/>
      <c r="EA361" s="190"/>
      <c r="EB361" s="190"/>
      <c r="EC361" s="190"/>
      <c r="ED361" s="190"/>
      <c r="EE361" s="190"/>
      <c r="EF361" s="190"/>
      <c r="EG361" s="190"/>
      <c r="EH361" s="190"/>
      <c r="EI361" s="190"/>
      <c r="EJ361" s="190"/>
      <c r="EK361" s="190"/>
      <c r="EL361" s="190"/>
      <c r="EM361" s="190"/>
      <c r="EN361" s="190"/>
      <c r="EO361" s="190"/>
      <c r="EP361" s="190"/>
      <c r="EQ361" s="190"/>
      <c r="ER361" s="190"/>
      <c r="ES361" s="190"/>
      <c r="ET361" s="190"/>
      <c r="EU361" s="190"/>
      <c r="EV361" s="190"/>
      <c r="EW361" s="190"/>
      <c r="EX361" s="190"/>
      <c r="EY361" s="190"/>
      <c r="EZ361" s="190"/>
      <c r="FA361" s="190"/>
      <c r="FB361" s="190"/>
      <c r="FC361" s="190"/>
      <c r="FD361" s="190"/>
      <c r="FE361" s="190"/>
      <c r="FF361" s="190"/>
      <c r="FG361" s="190"/>
      <c r="FH361" s="190"/>
      <c r="FI361" s="190"/>
      <c r="FJ361" s="190"/>
      <c r="FK361" s="190"/>
      <c r="FL361" s="190"/>
      <c r="FM361" s="190"/>
      <c r="FN361" s="190"/>
      <c r="FO361" s="190"/>
      <c r="FP361" s="190"/>
      <c r="FQ361" s="190"/>
      <c r="FR361" s="190"/>
      <c r="FS361" s="190"/>
      <c r="FT361" s="190"/>
      <c r="FU361" s="190"/>
      <c r="FV361" s="190"/>
    </row>
    <row r="362" spans="1:178" s="220" customFormat="1">
      <c r="A362" s="190"/>
      <c r="B362" s="190"/>
      <c r="C362" s="218"/>
      <c r="D362" s="219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0"/>
      <c r="DX362" s="190"/>
      <c r="DY362" s="190"/>
      <c r="DZ362" s="190"/>
      <c r="EA362" s="190"/>
      <c r="EB362" s="190"/>
      <c r="EC362" s="190"/>
      <c r="ED362" s="190"/>
      <c r="EE362" s="190"/>
      <c r="EF362" s="190"/>
      <c r="EG362" s="190"/>
      <c r="EH362" s="190"/>
      <c r="EI362" s="190"/>
      <c r="EJ362" s="190"/>
      <c r="EK362" s="190"/>
      <c r="EL362" s="190"/>
      <c r="EM362" s="190"/>
      <c r="EN362" s="190"/>
      <c r="EO362" s="190"/>
      <c r="EP362" s="190"/>
      <c r="EQ362" s="190"/>
      <c r="ER362" s="190"/>
      <c r="ES362" s="190"/>
      <c r="ET362" s="190"/>
      <c r="EU362" s="190"/>
      <c r="EV362" s="190"/>
      <c r="EW362" s="190"/>
      <c r="EX362" s="190"/>
      <c r="EY362" s="190"/>
      <c r="EZ362" s="190"/>
      <c r="FA362" s="190"/>
      <c r="FB362" s="190"/>
      <c r="FC362" s="190"/>
      <c r="FD362" s="190"/>
      <c r="FE362" s="190"/>
      <c r="FF362" s="190"/>
      <c r="FG362" s="190"/>
      <c r="FH362" s="190"/>
      <c r="FI362" s="190"/>
      <c r="FJ362" s="190"/>
      <c r="FK362" s="190"/>
      <c r="FL362" s="190"/>
      <c r="FM362" s="190"/>
      <c r="FN362" s="190"/>
      <c r="FO362" s="190"/>
      <c r="FP362" s="190"/>
      <c r="FQ362" s="190"/>
      <c r="FR362" s="190"/>
      <c r="FS362" s="190"/>
      <c r="FT362" s="190"/>
      <c r="FU362" s="190"/>
      <c r="FV362" s="190"/>
    </row>
    <row r="363" spans="1:178" s="220" customFormat="1">
      <c r="A363" s="190"/>
      <c r="B363" s="190"/>
      <c r="C363" s="218"/>
      <c r="D363" s="219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0"/>
      <c r="DX363" s="190"/>
      <c r="DY363" s="190"/>
      <c r="DZ363" s="190"/>
      <c r="EA363" s="190"/>
      <c r="EB363" s="190"/>
      <c r="EC363" s="190"/>
      <c r="ED363" s="190"/>
      <c r="EE363" s="190"/>
      <c r="EF363" s="190"/>
      <c r="EG363" s="190"/>
      <c r="EH363" s="190"/>
      <c r="EI363" s="190"/>
      <c r="EJ363" s="190"/>
      <c r="EK363" s="190"/>
      <c r="EL363" s="190"/>
      <c r="EM363" s="190"/>
      <c r="EN363" s="190"/>
      <c r="EO363" s="190"/>
      <c r="EP363" s="190"/>
      <c r="EQ363" s="190"/>
      <c r="ER363" s="190"/>
      <c r="ES363" s="190"/>
      <c r="ET363" s="190"/>
      <c r="EU363" s="190"/>
      <c r="EV363" s="190"/>
      <c r="EW363" s="190"/>
      <c r="EX363" s="190"/>
      <c r="EY363" s="190"/>
      <c r="EZ363" s="190"/>
      <c r="FA363" s="190"/>
      <c r="FB363" s="190"/>
      <c r="FC363" s="190"/>
      <c r="FD363" s="190"/>
      <c r="FE363" s="190"/>
      <c r="FF363" s="190"/>
      <c r="FG363" s="190"/>
      <c r="FH363" s="190"/>
      <c r="FI363" s="190"/>
      <c r="FJ363" s="190"/>
      <c r="FK363" s="190"/>
      <c r="FL363" s="190"/>
      <c r="FM363" s="190"/>
      <c r="FN363" s="190"/>
      <c r="FO363" s="190"/>
      <c r="FP363" s="190"/>
      <c r="FQ363" s="190"/>
      <c r="FR363" s="190"/>
      <c r="FS363" s="190"/>
      <c r="FT363" s="190"/>
      <c r="FU363" s="190"/>
      <c r="FV363" s="190"/>
    </row>
    <row r="364" spans="1:178" s="220" customFormat="1">
      <c r="A364" s="190"/>
      <c r="B364" s="190"/>
      <c r="C364" s="218"/>
      <c r="D364" s="219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0"/>
      <c r="DX364" s="190"/>
      <c r="DY364" s="190"/>
      <c r="DZ364" s="190"/>
      <c r="EA364" s="190"/>
      <c r="EB364" s="190"/>
      <c r="EC364" s="190"/>
      <c r="ED364" s="190"/>
      <c r="EE364" s="190"/>
      <c r="EF364" s="190"/>
      <c r="EG364" s="190"/>
      <c r="EH364" s="190"/>
      <c r="EI364" s="190"/>
      <c r="EJ364" s="190"/>
      <c r="EK364" s="190"/>
      <c r="EL364" s="190"/>
      <c r="EM364" s="190"/>
      <c r="EN364" s="190"/>
      <c r="EO364" s="190"/>
      <c r="EP364" s="190"/>
      <c r="EQ364" s="190"/>
      <c r="ER364" s="190"/>
      <c r="ES364" s="190"/>
      <c r="ET364" s="190"/>
      <c r="EU364" s="190"/>
      <c r="EV364" s="190"/>
      <c r="EW364" s="190"/>
      <c r="EX364" s="190"/>
      <c r="EY364" s="190"/>
      <c r="EZ364" s="190"/>
      <c r="FA364" s="190"/>
      <c r="FB364" s="190"/>
      <c r="FC364" s="190"/>
      <c r="FD364" s="190"/>
      <c r="FE364" s="190"/>
      <c r="FF364" s="190"/>
      <c r="FG364" s="190"/>
      <c r="FH364" s="190"/>
      <c r="FI364" s="190"/>
      <c r="FJ364" s="190"/>
      <c r="FK364" s="190"/>
      <c r="FL364" s="190"/>
      <c r="FM364" s="190"/>
      <c r="FN364" s="190"/>
      <c r="FO364" s="190"/>
      <c r="FP364" s="190"/>
      <c r="FQ364" s="190"/>
      <c r="FR364" s="190"/>
      <c r="FS364" s="190"/>
      <c r="FT364" s="190"/>
      <c r="FU364" s="190"/>
      <c r="FV364" s="190"/>
    </row>
    <row r="365" spans="1:178" s="220" customFormat="1">
      <c r="A365" s="190"/>
      <c r="B365" s="190"/>
      <c r="C365" s="218"/>
      <c r="D365" s="219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  <c r="AU365" s="190"/>
      <c r="AV365" s="190"/>
      <c r="AW365" s="190"/>
      <c r="AX365" s="190"/>
      <c r="AY365" s="190"/>
      <c r="AZ365" s="190"/>
      <c r="BA365" s="190"/>
      <c r="BB365" s="190"/>
      <c r="BC365" s="190"/>
      <c r="BD365" s="190"/>
      <c r="BE365" s="190"/>
      <c r="BF365" s="190"/>
      <c r="BG365" s="190"/>
      <c r="BH365" s="190"/>
      <c r="BI365" s="190"/>
      <c r="BJ365" s="190"/>
      <c r="BK365" s="190"/>
      <c r="BL365" s="190"/>
      <c r="BM365" s="190"/>
      <c r="BN365" s="190"/>
      <c r="BO365" s="190"/>
      <c r="BP365" s="190"/>
      <c r="BQ365" s="190"/>
      <c r="BR365" s="190"/>
      <c r="BS365" s="190"/>
      <c r="BT365" s="190"/>
      <c r="BU365" s="190"/>
      <c r="BV365" s="190"/>
      <c r="BW365" s="190"/>
      <c r="BX365" s="190"/>
      <c r="BY365" s="190"/>
      <c r="BZ365" s="190"/>
      <c r="CA365" s="190"/>
      <c r="CB365" s="190"/>
      <c r="CC365" s="190"/>
      <c r="CD365" s="190"/>
      <c r="CE365" s="190"/>
      <c r="CF365" s="190"/>
      <c r="CG365" s="190"/>
      <c r="CH365" s="190"/>
      <c r="CI365" s="190"/>
      <c r="CJ365" s="190"/>
      <c r="CK365" s="190"/>
      <c r="CL365" s="190"/>
      <c r="CM365" s="190"/>
      <c r="CN365" s="190"/>
      <c r="CO365" s="190"/>
      <c r="CP365" s="190"/>
      <c r="CQ365" s="190"/>
      <c r="CR365" s="190"/>
      <c r="CS365" s="190"/>
      <c r="CT365" s="190"/>
      <c r="CU365" s="190"/>
      <c r="CV365" s="190"/>
      <c r="CW365" s="190"/>
      <c r="CX365" s="190"/>
      <c r="CY365" s="190"/>
      <c r="CZ365" s="190"/>
      <c r="DA365" s="190"/>
      <c r="DB365" s="190"/>
      <c r="DC365" s="190"/>
      <c r="DD365" s="190"/>
      <c r="DE365" s="190"/>
      <c r="DF365" s="190"/>
      <c r="DG365" s="190"/>
      <c r="DH365" s="190"/>
      <c r="DI365" s="190"/>
      <c r="DJ365" s="190"/>
      <c r="DK365" s="190"/>
      <c r="DL365" s="190"/>
      <c r="DM365" s="190"/>
      <c r="DN365" s="190"/>
      <c r="DO365" s="190"/>
      <c r="DP365" s="190"/>
      <c r="DQ365" s="190"/>
      <c r="DR365" s="190"/>
      <c r="DS365" s="190"/>
      <c r="DT365" s="190"/>
      <c r="DU365" s="190"/>
      <c r="DV365" s="190"/>
      <c r="DW365" s="190"/>
      <c r="DX365" s="190"/>
      <c r="DY365" s="190"/>
      <c r="DZ365" s="190"/>
      <c r="EA365" s="190"/>
      <c r="EB365" s="190"/>
      <c r="EC365" s="190"/>
      <c r="ED365" s="190"/>
      <c r="EE365" s="190"/>
      <c r="EF365" s="190"/>
      <c r="EG365" s="190"/>
      <c r="EH365" s="190"/>
      <c r="EI365" s="190"/>
      <c r="EJ365" s="190"/>
      <c r="EK365" s="190"/>
      <c r="EL365" s="190"/>
      <c r="EM365" s="190"/>
      <c r="EN365" s="190"/>
      <c r="EO365" s="190"/>
      <c r="EP365" s="190"/>
      <c r="EQ365" s="190"/>
      <c r="ER365" s="190"/>
      <c r="ES365" s="190"/>
      <c r="ET365" s="190"/>
      <c r="EU365" s="190"/>
      <c r="EV365" s="190"/>
      <c r="EW365" s="190"/>
      <c r="EX365" s="190"/>
      <c r="EY365" s="190"/>
      <c r="EZ365" s="190"/>
      <c r="FA365" s="190"/>
      <c r="FB365" s="190"/>
      <c r="FC365" s="190"/>
      <c r="FD365" s="190"/>
      <c r="FE365" s="190"/>
      <c r="FF365" s="190"/>
      <c r="FG365" s="190"/>
      <c r="FH365" s="190"/>
      <c r="FI365" s="190"/>
      <c r="FJ365" s="190"/>
      <c r="FK365" s="190"/>
      <c r="FL365" s="190"/>
      <c r="FM365" s="190"/>
      <c r="FN365" s="190"/>
      <c r="FO365" s="190"/>
      <c r="FP365" s="190"/>
      <c r="FQ365" s="190"/>
      <c r="FR365" s="190"/>
      <c r="FS365" s="190"/>
      <c r="FT365" s="190"/>
      <c r="FU365" s="190"/>
      <c r="FV365" s="190"/>
    </row>
    <row r="366" spans="1:178" s="220" customFormat="1">
      <c r="A366" s="190"/>
      <c r="B366" s="190"/>
      <c r="C366" s="218"/>
      <c r="D366" s="219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0"/>
      <c r="DX366" s="190"/>
      <c r="DY366" s="190"/>
      <c r="DZ366" s="190"/>
      <c r="EA366" s="190"/>
      <c r="EB366" s="190"/>
      <c r="EC366" s="190"/>
      <c r="ED366" s="190"/>
      <c r="EE366" s="190"/>
      <c r="EF366" s="190"/>
      <c r="EG366" s="190"/>
      <c r="EH366" s="190"/>
      <c r="EI366" s="190"/>
      <c r="EJ366" s="190"/>
      <c r="EK366" s="190"/>
      <c r="EL366" s="190"/>
      <c r="EM366" s="190"/>
      <c r="EN366" s="190"/>
      <c r="EO366" s="190"/>
      <c r="EP366" s="190"/>
      <c r="EQ366" s="190"/>
      <c r="ER366" s="190"/>
      <c r="ES366" s="190"/>
      <c r="ET366" s="190"/>
      <c r="EU366" s="190"/>
      <c r="EV366" s="190"/>
      <c r="EW366" s="190"/>
      <c r="EX366" s="190"/>
      <c r="EY366" s="190"/>
      <c r="EZ366" s="190"/>
      <c r="FA366" s="190"/>
      <c r="FB366" s="190"/>
      <c r="FC366" s="190"/>
      <c r="FD366" s="190"/>
      <c r="FE366" s="190"/>
      <c r="FF366" s="190"/>
      <c r="FG366" s="190"/>
      <c r="FH366" s="190"/>
      <c r="FI366" s="190"/>
      <c r="FJ366" s="190"/>
      <c r="FK366" s="190"/>
      <c r="FL366" s="190"/>
      <c r="FM366" s="190"/>
      <c r="FN366" s="190"/>
      <c r="FO366" s="190"/>
      <c r="FP366" s="190"/>
      <c r="FQ366" s="190"/>
      <c r="FR366" s="190"/>
      <c r="FS366" s="190"/>
      <c r="FT366" s="190"/>
      <c r="FU366" s="190"/>
      <c r="FV366" s="190"/>
    </row>
    <row r="367" spans="1:178" s="220" customFormat="1">
      <c r="A367" s="190"/>
      <c r="B367" s="190"/>
      <c r="C367" s="218"/>
      <c r="D367" s="219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0"/>
      <c r="DX367" s="190"/>
      <c r="DY367" s="190"/>
      <c r="DZ367" s="190"/>
      <c r="EA367" s="190"/>
      <c r="EB367" s="190"/>
      <c r="EC367" s="190"/>
      <c r="ED367" s="190"/>
      <c r="EE367" s="190"/>
      <c r="EF367" s="190"/>
      <c r="EG367" s="190"/>
      <c r="EH367" s="190"/>
      <c r="EI367" s="190"/>
      <c r="EJ367" s="190"/>
      <c r="EK367" s="190"/>
      <c r="EL367" s="190"/>
      <c r="EM367" s="190"/>
      <c r="EN367" s="190"/>
      <c r="EO367" s="190"/>
      <c r="EP367" s="190"/>
      <c r="EQ367" s="190"/>
      <c r="ER367" s="190"/>
      <c r="ES367" s="190"/>
      <c r="ET367" s="190"/>
      <c r="EU367" s="190"/>
      <c r="EV367" s="190"/>
      <c r="EW367" s="190"/>
      <c r="EX367" s="190"/>
      <c r="EY367" s="190"/>
      <c r="EZ367" s="190"/>
      <c r="FA367" s="190"/>
      <c r="FB367" s="190"/>
      <c r="FC367" s="190"/>
      <c r="FD367" s="190"/>
      <c r="FE367" s="190"/>
      <c r="FF367" s="190"/>
      <c r="FG367" s="190"/>
      <c r="FH367" s="190"/>
      <c r="FI367" s="190"/>
      <c r="FJ367" s="190"/>
      <c r="FK367" s="190"/>
      <c r="FL367" s="190"/>
      <c r="FM367" s="190"/>
      <c r="FN367" s="190"/>
      <c r="FO367" s="190"/>
      <c r="FP367" s="190"/>
      <c r="FQ367" s="190"/>
      <c r="FR367" s="190"/>
      <c r="FS367" s="190"/>
      <c r="FT367" s="190"/>
      <c r="FU367" s="190"/>
      <c r="FV367" s="190"/>
    </row>
    <row r="368" spans="1:178" s="220" customFormat="1">
      <c r="A368" s="190"/>
      <c r="B368" s="190"/>
      <c r="C368" s="218"/>
      <c r="D368" s="219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0"/>
      <c r="DX368" s="190"/>
      <c r="DY368" s="190"/>
      <c r="DZ368" s="190"/>
      <c r="EA368" s="190"/>
      <c r="EB368" s="190"/>
      <c r="EC368" s="190"/>
      <c r="ED368" s="190"/>
      <c r="EE368" s="190"/>
      <c r="EF368" s="190"/>
      <c r="EG368" s="190"/>
      <c r="EH368" s="190"/>
      <c r="EI368" s="190"/>
      <c r="EJ368" s="190"/>
      <c r="EK368" s="190"/>
      <c r="EL368" s="190"/>
      <c r="EM368" s="190"/>
      <c r="EN368" s="190"/>
      <c r="EO368" s="190"/>
      <c r="EP368" s="190"/>
      <c r="EQ368" s="190"/>
      <c r="ER368" s="190"/>
      <c r="ES368" s="190"/>
      <c r="ET368" s="190"/>
      <c r="EU368" s="190"/>
      <c r="EV368" s="190"/>
      <c r="EW368" s="190"/>
      <c r="EX368" s="190"/>
      <c r="EY368" s="190"/>
      <c r="EZ368" s="190"/>
      <c r="FA368" s="190"/>
      <c r="FB368" s="190"/>
      <c r="FC368" s="190"/>
      <c r="FD368" s="190"/>
      <c r="FE368" s="190"/>
      <c r="FF368" s="190"/>
      <c r="FG368" s="190"/>
      <c r="FH368" s="190"/>
      <c r="FI368" s="190"/>
      <c r="FJ368" s="190"/>
      <c r="FK368" s="190"/>
      <c r="FL368" s="190"/>
      <c r="FM368" s="190"/>
      <c r="FN368" s="190"/>
      <c r="FO368" s="190"/>
      <c r="FP368" s="190"/>
      <c r="FQ368" s="190"/>
      <c r="FR368" s="190"/>
      <c r="FS368" s="190"/>
      <c r="FT368" s="190"/>
      <c r="FU368" s="190"/>
      <c r="FV368" s="190"/>
    </row>
    <row r="369" spans="1:178" s="220" customFormat="1">
      <c r="A369" s="190"/>
      <c r="B369" s="190"/>
      <c r="C369" s="218"/>
      <c r="D369" s="219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0"/>
      <c r="DX369" s="190"/>
      <c r="DY369" s="190"/>
      <c r="DZ369" s="190"/>
      <c r="EA369" s="190"/>
      <c r="EB369" s="190"/>
      <c r="EC369" s="190"/>
      <c r="ED369" s="190"/>
      <c r="EE369" s="190"/>
      <c r="EF369" s="190"/>
      <c r="EG369" s="190"/>
      <c r="EH369" s="190"/>
      <c r="EI369" s="190"/>
      <c r="EJ369" s="190"/>
      <c r="EK369" s="190"/>
      <c r="EL369" s="190"/>
      <c r="EM369" s="190"/>
      <c r="EN369" s="190"/>
      <c r="EO369" s="190"/>
      <c r="EP369" s="190"/>
      <c r="EQ369" s="190"/>
      <c r="ER369" s="190"/>
      <c r="ES369" s="190"/>
      <c r="ET369" s="190"/>
      <c r="EU369" s="190"/>
      <c r="EV369" s="190"/>
      <c r="EW369" s="190"/>
      <c r="EX369" s="190"/>
      <c r="EY369" s="190"/>
      <c r="EZ369" s="190"/>
      <c r="FA369" s="190"/>
      <c r="FB369" s="190"/>
      <c r="FC369" s="190"/>
      <c r="FD369" s="190"/>
      <c r="FE369" s="190"/>
      <c r="FF369" s="190"/>
      <c r="FG369" s="190"/>
      <c r="FH369" s="190"/>
      <c r="FI369" s="190"/>
      <c r="FJ369" s="190"/>
      <c r="FK369" s="190"/>
      <c r="FL369" s="190"/>
      <c r="FM369" s="190"/>
      <c r="FN369" s="190"/>
      <c r="FO369" s="190"/>
      <c r="FP369" s="190"/>
      <c r="FQ369" s="190"/>
      <c r="FR369" s="190"/>
      <c r="FS369" s="190"/>
      <c r="FT369" s="190"/>
      <c r="FU369" s="190"/>
      <c r="FV369" s="190"/>
    </row>
    <row r="370" spans="1:178" s="220" customFormat="1">
      <c r="A370" s="190"/>
      <c r="B370" s="190"/>
      <c r="C370" s="218"/>
      <c r="D370" s="219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0"/>
      <c r="DX370" s="190"/>
      <c r="DY370" s="190"/>
      <c r="DZ370" s="190"/>
      <c r="EA370" s="190"/>
      <c r="EB370" s="190"/>
      <c r="EC370" s="190"/>
      <c r="ED370" s="190"/>
      <c r="EE370" s="190"/>
      <c r="EF370" s="190"/>
      <c r="EG370" s="190"/>
      <c r="EH370" s="190"/>
      <c r="EI370" s="190"/>
      <c r="EJ370" s="190"/>
      <c r="EK370" s="190"/>
      <c r="EL370" s="190"/>
      <c r="EM370" s="190"/>
      <c r="EN370" s="190"/>
      <c r="EO370" s="190"/>
      <c r="EP370" s="190"/>
      <c r="EQ370" s="190"/>
      <c r="ER370" s="190"/>
      <c r="ES370" s="190"/>
      <c r="ET370" s="190"/>
      <c r="EU370" s="190"/>
      <c r="EV370" s="190"/>
      <c r="EW370" s="190"/>
      <c r="EX370" s="190"/>
      <c r="EY370" s="190"/>
      <c r="EZ370" s="190"/>
      <c r="FA370" s="190"/>
      <c r="FB370" s="190"/>
      <c r="FC370" s="190"/>
      <c r="FD370" s="190"/>
      <c r="FE370" s="190"/>
      <c r="FF370" s="190"/>
      <c r="FG370" s="190"/>
      <c r="FH370" s="190"/>
      <c r="FI370" s="190"/>
      <c r="FJ370" s="190"/>
      <c r="FK370" s="190"/>
      <c r="FL370" s="190"/>
      <c r="FM370" s="190"/>
      <c r="FN370" s="190"/>
      <c r="FO370" s="190"/>
      <c r="FP370" s="190"/>
      <c r="FQ370" s="190"/>
      <c r="FR370" s="190"/>
      <c r="FS370" s="190"/>
      <c r="FT370" s="190"/>
      <c r="FU370" s="190"/>
      <c r="FV370" s="190"/>
    </row>
    <row r="371" spans="1:178" s="220" customFormat="1">
      <c r="A371" s="190"/>
      <c r="B371" s="190"/>
      <c r="C371" s="218"/>
      <c r="D371" s="219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0"/>
      <c r="DX371" s="190"/>
      <c r="DY371" s="190"/>
      <c r="DZ371" s="190"/>
      <c r="EA371" s="190"/>
      <c r="EB371" s="190"/>
      <c r="EC371" s="190"/>
      <c r="ED371" s="190"/>
      <c r="EE371" s="190"/>
      <c r="EF371" s="190"/>
      <c r="EG371" s="190"/>
      <c r="EH371" s="190"/>
      <c r="EI371" s="190"/>
      <c r="EJ371" s="190"/>
      <c r="EK371" s="190"/>
      <c r="EL371" s="190"/>
      <c r="EM371" s="190"/>
      <c r="EN371" s="190"/>
      <c r="EO371" s="190"/>
      <c r="EP371" s="190"/>
      <c r="EQ371" s="190"/>
      <c r="ER371" s="190"/>
      <c r="ES371" s="190"/>
      <c r="ET371" s="190"/>
      <c r="EU371" s="190"/>
      <c r="EV371" s="190"/>
      <c r="EW371" s="190"/>
      <c r="EX371" s="190"/>
      <c r="EY371" s="190"/>
      <c r="EZ371" s="190"/>
      <c r="FA371" s="190"/>
      <c r="FB371" s="190"/>
      <c r="FC371" s="190"/>
      <c r="FD371" s="190"/>
      <c r="FE371" s="190"/>
      <c r="FF371" s="190"/>
      <c r="FG371" s="190"/>
      <c r="FH371" s="190"/>
      <c r="FI371" s="190"/>
      <c r="FJ371" s="190"/>
      <c r="FK371" s="190"/>
      <c r="FL371" s="190"/>
      <c r="FM371" s="190"/>
      <c r="FN371" s="190"/>
      <c r="FO371" s="190"/>
      <c r="FP371" s="190"/>
      <c r="FQ371" s="190"/>
      <c r="FR371" s="190"/>
      <c r="FS371" s="190"/>
      <c r="FT371" s="190"/>
      <c r="FU371" s="190"/>
      <c r="FV371" s="190"/>
    </row>
    <row r="372" spans="1:178" s="220" customFormat="1">
      <c r="A372" s="190"/>
      <c r="B372" s="190"/>
      <c r="C372" s="218"/>
      <c r="D372" s="219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0"/>
      <c r="DX372" s="190"/>
      <c r="DY372" s="190"/>
      <c r="DZ372" s="190"/>
      <c r="EA372" s="190"/>
      <c r="EB372" s="190"/>
      <c r="EC372" s="190"/>
      <c r="ED372" s="190"/>
      <c r="EE372" s="190"/>
      <c r="EF372" s="190"/>
      <c r="EG372" s="190"/>
      <c r="EH372" s="190"/>
      <c r="EI372" s="190"/>
      <c r="EJ372" s="190"/>
      <c r="EK372" s="190"/>
      <c r="EL372" s="190"/>
      <c r="EM372" s="190"/>
      <c r="EN372" s="190"/>
      <c r="EO372" s="190"/>
      <c r="EP372" s="190"/>
      <c r="EQ372" s="190"/>
      <c r="ER372" s="190"/>
      <c r="ES372" s="190"/>
      <c r="ET372" s="190"/>
      <c r="EU372" s="190"/>
      <c r="EV372" s="190"/>
      <c r="EW372" s="190"/>
      <c r="EX372" s="190"/>
      <c r="EY372" s="190"/>
      <c r="EZ372" s="190"/>
      <c r="FA372" s="190"/>
      <c r="FB372" s="190"/>
      <c r="FC372" s="190"/>
      <c r="FD372" s="190"/>
      <c r="FE372" s="190"/>
      <c r="FF372" s="190"/>
      <c r="FG372" s="190"/>
      <c r="FH372" s="190"/>
      <c r="FI372" s="190"/>
      <c r="FJ372" s="190"/>
      <c r="FK372" s="190"/>
      <c r="FL372" s="190"/>
      <c r="FM372" s="190"/>
      <c r="FN372" s="190"/>
      <c r="FO372" s="190"/>
      <c r="FP372" s="190"/>
      <c r="FQ372" s="190"/>
      <c r="FR372" s="190"/>
      <c r="FS372" s="190"/>
      <c r="FT372" s="190"/>
      <c r="FU372" s="190"/>
      <c r="FV372" s="190"/>
    </row>
    <row r="373" spans="1:178" s="220" customFormat="1">
      <c r="A373" s="190"/>
      <c r="B373" s="190"/>
      <c r="C373" s="218"/>
      <c r="D373" s="219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0"/>
      <c r="DX373" s="190"/>
      <c r="DY373" s="190"/>
      <c r="DZ373" s="190"/>
      <c r="EA373" s="190"/>
      <c r="EB373" s="190"/>
      <c r="EC373" s="190"/>
      <c r="ED373" s="190"/>
      <c r="EE373" s="190"/>
      <c r="EF373" s="190"/>
      <c r="EG373" s="190"/>
      <c r="EH373" s="190"/>
      <c r="EI373" s="190"/>
      <c r="EJ373" s="190"/>
      <c r="EK373" s="190"/>
      <c r="EL373" s="190"/>
      <c r="EM373" s="190"/>
      <c r="EN373" s="190"/>
      <c r="EO373" s="190"/>
      <c r="EP373" s="190"/>
      <c r="EQ373" s="190"/>
      <c r="ER373" s="190"/>
      <c r="ES373" s="190"/>
      <c r="ET373" s="190"/>
      <c r="EU373" s="190"/>
      <c r="EV373" s="190"/>
      <c r="EW373" s="190"/>
      <c r="EX373" s="190"/>
      <c r="EY373" s="190"/>
      <c r="EZ373" s="190"/>
      <c r="FA373" s="190"/>
      <c r="FB373" s="190"/>
      <c r="FC373" s="190"/>
      <c r="FD373" s="190"/>
      <c r="FE373" s="190"/>
      <c r="FF373" s="190"/>
      <c r="FG373" s="190"/>
      <c r="FH373" s="190"/>
      <c r="FI373" s="190"/>
      <c r="FJ373" s="190"/>
      <c r="FK373" s="190"/>
      <c r="FL373" s="190"/>
      <c r="FM373" s="190"/>
      <c r="FN373" s="190"/>
      <c r="FO373" s="190"/>
      <c r="FP373" s="190"/>
      <c r="FQ373" s="190"/>
      <c r="FR373" s="190"/>
      <c r="FS373" s="190"/>
      <c r="FT373" s="190"/>
      <c r="FU373" s="190"/>
      <c r="FV373" s="190"/>
    </row>
    <row r="374" spans="1:178" s="220" customFormat="1">
      <c r="A374" s="190"/>
      <c r="B374" s="190"/>
      <c r="C374" s="218"/>
      <c r="D374" s="219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0"/>
      <c r="DX374" s="190"/>
      <c r="DY374" s="190"/>
      <c r="DZ374" s="190"/>
      <c r="EA374" s="190"/>
      <c r="EB374" s="190"/>
      <c r="EC374" s="190"/>
      <c r="ED374" s="190"/>
      <c r="EE374" s="190"/>
      <c r="EF374" s="190"/>
      <c r="EG374" s="190"/>
      <c r="EH374" s="190"/>
      <c r="EI374" s="190"/>
      <c r="EJ374" s="190"/>
      <c r="EK374" s="190"/>
      <c r="EL374" s="190"/>
      <c r="EM374" s="190"/>
      <c r="EN374" s="190"/>
      <c r="EO374" s="190"/>
      <c r="EP374" s="190"/>
      <c r="EQ374" s="190"/>
      <c r="ER374" s="190"/>
      <c r="ES374" s="190"/>
      <c r="ET374" s="190"/>
      <c r="EU374" s="190"/>
      <c r="EV374" s="190"/>
      <c r="EW374" s="190"/>
      <c r="EX374" s="190"/>
      <c r="EY374" s="190"/>
      <c r="EZ374" s="190"/>
      <c r="FA374" s="190"/>
      <c r="FB374" s="190"/>
      <c r="FC374" s="190"/>
      <c r="FD374" s="190"/>
      <c r="FE374" s="190"/>
      <c r="FF374" s="190"/>
      <c r="FG374" s="190"/>
      <c r="FH374" s="190"/>
      <c r="FI374" s="190"/>
      <c r="FJ374" s="190"/>
      <c r="FK374" s="190"/>
      <c r="FL374" s="190"/>
      <c r="FM374" s="190"/>
      <c r="FN374" s="190"/>
      <c r="FO374" s="190"/>
      <c r="FP374" s="190"/>
      <c r="FQ374" s="190"/>
      <c r="FR374" s="190"/>
      <c r="FS374" s="190"/>
      <c r="FT374" s="190"/>
      <c r="FU374" s="190"/>
      <c r="FV374" s="190"/>
    </row>
    <row r="375" spans="1:178" s="220" customFormat="1">
      <c r="A375" s="190"/>
      <c r="B375" s="190"/>
      <c r="C375" s="218"/>
      <c r="D375" s="219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0"/>
      <c r="DX375" s="190"/>
      <c r="DY375" s="190"/>
      <c r="DZ375" s="190"/>
      <c r="EA375" s="190"/>
      <c r="EB375" s="190"/>
      <c r="EC375" s="190"/>
      <c r="ED375" s="190"/>
      <c r="EE375" s="190"/>
      <c r="EF375" s="190"/>
      <c r="EG375" s="190"/>
      <c r="EH375" s="190"/>
      <c r="EI375" s="190"/>
      <c r="EJ375" s="190"/>
      <c r="EK375" s="190"/>
      <c r="EL375" s="190"/>
      <c r="EM375" s="190"/>
      <c r="EN375" s="190"/>
      <c r="EO375" s="190"/>
      <c r="EP375" s="190"/>
      <c r="EQ375" s="190"/>
      <c r="ER375" s="190"/>
      <c r="ES375" s="190"/>
      <c r="ET375" s="190"/>
      <c r="EU375" s="190"/>
      <c r="EV375" s="190"/>
      <c r="EW375" s="190"/>
      <c r="EX375" s="190"/>
      <c r="EY375" s="190"/>
      <c r="EZ375" s="190"/>
      <c r="FA375" s="190"/>
      <c r="FB375" s="190"/>
      <c r="FC375" s="190"/>
      <c r="FD375" s="190"/>
      <c r="FE375" s="190"/>
      <c r="FF375" s="190"/>
      <c r="FG375" s="190"/>
      <c r="FH375" s="190"/>
      <c r="FI375" s="190"/>
      <c r="FJ375" s="190"/>
      <c r="FK375" s="190"/>
      <c r="FL375" s="190"/>
      <c r="FM375" s="190"/>
      <c r="FN375" s="190"/>
      <c r="FO375" s="190"/>
      <c r="FP375" s="190"/>
      <c r="FQ375" s="190"/>
      <c r="FR375" s="190"/>
      <c r="FS375" s="190"/>
      <c r="FT375" s="190"/>
      <c r="FU375" s="190"/>
      <c r="FV375" s="190"/>
    </row>
    <row r="376" spans="1:178" s="220" customFormat="1">
      <c r="A376" s="190"/>
      <c r="B376" s="190"/>
      <c r="C376" s="218"/>
      <c r="D376" s="219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0"/>
      <c r="DX376" s="190"/>
      <c r="DY376" s="190"/>
      <c r="DZ376" s="190"/>
      <c r="EA376" s="190"/>
      <c r="EB376" s="190"/>
      <c r="EC376" s="190"/>
      <c r="ED376" s="190"/>
      <c r="EE376" s="190"/>
      <c r="EF376" s="190"/>
      <c r="EG376" s="190"/>
      <c r="EH376" s="190"/>
      <c r="EI376" s="190"/>
      <c r="EJ376" s="190"/>
      <c r="EK376" s="190"/>
      <c r="EL376" s="190"/>
      <c r="EM376" s="190"/>
      <c r="EN376" s="190"/>
      <c r="EO376" s="190"/>
      <c r="EP376" s="190"/>
      <c r="EQ376" s="190"/>
      <c r="ER376" s="190"/>
      <c r="ES376" s="190"/>
      <c r="ET376" s="190"/>
      <c r="EU376" s="190"/>
      <c r="EV376" s="190"/>
      <c r="EW376" s="190"/>
      <c r="EX376" s="190"/>
      <c r="EY376" s="190"/>
      <c r="EZ376" s="190"/>
      <c r="FA376" s="190"/>
      <c r="FB376" s="190"/>
      <c r="FC376" s="190"/>
      <c r="FD376" s="190"/>
      <c r="FE376" s="190"/>
      <c r="FF376" s="190"/>
      <c r="FG376" s="190"/>
      <c r="FH376" s="190"/>
      <c r="FI376" s="190"/>
      <c r="FJ376" s="190"/>
      <c r="FK376" s="190"/>
      <c r="FL376" s="190"/>
      <c r="FM376" s="190"/>
      <c r="FN376" s="190"/>
      <c r="FO376" s="190"/>
      <c r="FP376" s="190"/>
      <c r="FQ376" s="190"/>
      <c r="FR376" s="190"/>
      <c r="FS376" s="190"/>
      <c r="FT376" s="190"/>
      <c r="FU376" s="190"/>
      <c r="FV376" s="190"/>
    </row>
    <row r="377" spans="1:178" s="220" customFormat="1">
      <c r="A377" s="190"/>
      <c r="B377" s="190"/>
      <c r="C377" s="218"/>
      <c r="D377" s="219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0"/>
      <c r="DX377" s="190"/>
      <c r="DY377" s="190"/>
      <c r="DZ377" s="190"/>
      <c r="EA377" s="190"/>
      <c r="EB377" s="190"/>
      <c r="EC377" s="190"/>
      <c r="ED377" s="190"/>
      <c r="EE377" s="190"/>
      <c r="EF377" s="190"/>
      <c r="EG377" s="190"/>
      <c r="EH377" s="190"/>
      <c r="EI377" s="190"/>
      <c r="EJ377" s="190"/>
      <c r="EK377" s="190"/>
      <c r="EL377" s="190"/>
      <c r="EM377" s="190"/>
      <c r="EN377" s="190"/>
      <c r="EO377" s="190"/>
      <c r="EP377" s="190"/>
      <c r="EQ377" s="190"/>
      <c r="ER377" s="190"/>
      <c r="ES377" s="190"/>
      <c r="ET377" s="190"/>
      <c r="EU377" s="190"/>
      <c r="EV377" s="190"/>
      <c r="EW377" s="190"/>
      <c r="EX377" s="190"/>
      <c r="EY377" s="190"/>
      <c r="EZ377" s="190"/>
      <c r="FA377" s="190"/>
      <c r="FB377" s="190"/>
      <c r="FC377" s="190"/>
      <c r="FD377" s="190"/>
      <c r="FE377" s="190"/>
      <c r="FF377" s="190"/>
      <c r="FG377" s="190"/>
      <c r="FH377" s="190"/>
      <c r="FI377" s="190"/>
      <c r="FJ377" s="190"/>
      <c r="FK377" s="190"/>
      <c r="FL377" s="190"/>
      <c r="FM377" s="190"/>
      <c r="FN377" s="190"/>
      <c r="FO377" s="190"/>
      <c r="FP377" s="190"/>
      <c r="FQ377" s="190"/>
      <c r="FR377" s="190"/>
      <c r="FS377" s="190"/>
      <c r="FT377" s="190"/>
      <c r="FU377" s="190"/>
      <c r="FV377" s="190"/>
    </row>
    <row r="378" spans="1:178" s="220" customFormat="1">
      <c r="A378" s="190"/>
      <c r="B378" s="190"/>
      <c r="C378" s="218"/>
      <c r="D378" s="219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0"/>
      <c r="DX378" s="190"/>
      <c r="DY378" s="190"/>
      <c r="DZ378" s="190"/>
      <c r="EA378" s="190"/>
      <c r="EB378" s="190"/>
      <c r="EC378" s="190"/>
      <c r="ED378" s="190"/>
      <c r="EE378" s="190"/>
      <c r="EF378" s="190"/>
      <c r="EG378" s="190"/>
      <c r="EH378" s="190"/>
      <c r="EI378" s="190"/>
      <c r="EJ378" s="190"/>
      <c r="EK378" s="190"/>
      <c r="EL378" s="190"/>
      <c r="EM378" s="190"/>
      <c r="EN378" s="190"/>
      <c r="EO378" s="190"/>
      <c r="EP378" s="190"/>
      <c r="EQ378" s="190"/>
      <c r="ER378" s="190"/>
      <c r="ES378" s="190"/>
      <c r="ET378" s="190"/>
      <c r="EU378" s="190"/>
      <c r="EV378" s="190"/>
      <c r="EW378" s="190"/>
      <c r="EX378" s="190"/>
      <c r="EY378" s="190"/>
      <c r="EZ378" s="190"/>
      <c r="FA378" s="190"/>
      <c r="FB378" s="190"/>
      <c r="FC378" s="190"/>
      <c r="FD378" s="190"/>
      <c r="FE378" s="190"/>
      <c r="FF378" s="190"/>
      <c r="FG378" s="190"/>
      <c r="FH378" s="190"/>
      <c r="FI378" s="190"/>
      <c r="FJ378" s="190"/>
      <c r="FK378" s="190"/>
      <c r="FL378" s="190"/>
      <c r="FM378" s="190"/>
      <c r="FN378" s="190"/>
      <c r="FO378" s="190"/>
      <c r="FP378" s="190"/>
      <c r="FQ378" s="190"/>
      <c r="FR378" s="190"/>
      <c r="FS378" s="190"/>
      <c r="FT378" s="190"/>
      <c r="FU378" s="190"/>
      <c r="FV378" s="190"/>
    </row>
    <row r="379" spans="1:178" s="220" customFormat="1">
      <c r="A379" s="190"/>
      <c r="B379" s="190"/>
      <c r="C379" s="218"/>
      <c r="D379" s="219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0"/>
      <c r="DX379" s="190"/>
      <c r="DY379" s="190"/>
      <c r="DZ379" s="190"/>
      <c r="EA379" s="190"/>
      <c r="EB379" s="190"/>
      <c r="EC379" s="190"/>
      <c r="ED379" s="190"/>
      <c r="EE379" s="190"/>
      <c r="EF379" s="190"/>
      <c r="EG379" s="190"/>
      <c r="EH379" s="190"/>
      <c r="EI379" s="190"/>
      <c r="EJ379" s="190"/>
      <c r="EK379" s="190"/>
      <c r="EL379" s="190"/>
      <c r="EM379" s="190"/>
      <c r="EN379" s="190"/>
      <c r="EO379" s="190"/>
      <c r="EP379" s="190"/>
      <c r="EQ379" s="190"/>
      <c r="ER379" s="190"/>
      <c r="ES379" s="190"/>
      <c r="ET379" s="190"/>
      <c r="EU379" s="190"/>
      <c r="EV379" s="190"/>
      <c r="EW379" s="190"/>
      <c r="EX379" s="190"/>
      <c r="EY379" s="190"/>
      <c r="EZ379" s="190"/>
      <c r="FA379" s="190"/>
      <c r="FB379" s="190"/>
      <c r="FC379" s="190"/>
      <c r="FD379" s="190"/>
      <c r="FE379" s="190"/>
      <c r="FF379" s="190"/>
      <c r="FG379" s="190"/>
      <c r="FH379" s="190"/>
      <c r="FI379" s="190"/>
      <c r="FJ379" s="190"/>
      <c r="FK379" s="190"/>
      <c r="FL379" s="190"/>
      <c r="FM379" s="190"/>
      <c r="FN379" s="190"/>
      <c r="FO379" s="190"/>
      <c r="FP379" s="190"/>
      <c r="FQ379" s="190"/>
      <c r="FR379" s="190"/>
      <c r="FS379" s="190"/>
      <c r="FT379" s="190"/>
      <c r="FU379" s="190"/>
      <c r="FV379" s="190"/>
    </row>
    <row r="380" spans="1:178" s="220" customFormat="1">
      <c r="A380" s="190"/>
      <c r="B380" s="190"/>
      <c r="C380" s="218"/>
      <c r="D380" s="219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0"/>
      <c r="DX380" s="190"/>
      <c r="DY380" s="190"/>
      <c r="DZ380" s="190"/>
      <c r="EA380" s="190"/>
      <c r="EB380" s="190"/>
      <c r="EC380" s="190"/>
      <c r="ED380" s="190"/>
      <c r="EE380" s="190"/>
      <c r="EF380" s="190"/>
      <c r="EG380" s="190"/>
      <c r="EH380" s="190"/>
      <c r="EI380" s="190"/>
      <c r="EJ380" s="190"/>
      <c r="EK380" s="190"/>
      <c r="EL380" s="190"/>
      <c r="EM380" s="190"/>
      <c r="EN380" s="190"/>
      <c r="EO380" s="190"/>
      <c r="EP380" s="190"/>
      <c r="EQ380" s="190"/>
      <c r="ER380" s="190"/>
      <c r="ES380" s="190"/>
      <c r="ET380" s="190"/>
      <c r="EU380" s="190"/>
      <c r="EV380" s="190"/>
      <c r="EW380" s="190"/>
      <c r="EX380" s="190"/>
      <c r="EY380" s="190"/>
      <c r="EZ380" s="190"/>
      <c r="FA380" s="190"/>
      <c r="FB380" s="190"/>
      <c r="FC380" s="190"/>
      <c r="FD380" s="190"/>
      <c r="FE380" s="190"/>
      <c r="FF380" s="190"/>
      <c r="FG380" s="190"/>
      <c r="FH380" s="190"/>
      <c r="FI380" s="190"/>
      <c r="FJ380" s="190"/>
      <c r="FK380" s="190"/>
      <c r="FL380" s="190"/>
      <c r="FM380" s="190"/>
      <c r="FN380" s="190"/>
      <c r="FO380" s="190"/>
      <c r="FP380" s="190"/>
      <c r="FQ380" s="190"/>
      <c r="FR380" s="190"/>
      <c r="FS380" s="190"/>
      <c r="FT380" s="190"/>
      <c r="FU380" s="190"/>
      <c r="FV380" s="190"/>
    </row>
    <row r="381" spans="1:178" s="220" customFormat="1">
      <c r="A381" s="190"/>
      <c r="B381" s="190"/>
      <c r="C381" s="218"/>
      <c r="D381" s="219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0"/>
      <c r="DX381" s="190"/>
      <c r="DY381" s="190"/>
      <c r="DZ381" s="190"/>
      <c r="EA381" s="190"/>
      <c r="EB381" s="190"/>
      <c r="EC381" s="190"/>
      <c r="ED381" s="190"/>
      <c r="EE381" s="190"/>
      <c r="EF381" s="190"/>
      <c r="EG381" s="190"/>
      <c r="EH381" s="190"/>
      <c r="EI381" s="190"/>
      <c r="EJ381" s="190"/>
      <c r="EK381" s="190"/>
      <c r="EL381" s="190"/>
      <c r="EM381" s="190"/>
      <c r="EN381" s="190"/>
      <c r="EO381" s="190"/>
      <c r="EP381" s="190"/>
      <c r="EQ381" s="190"/>
      <c r="ER381" s="190"/>
      <c r="ES381" s="190"/>
      <c r="ET381" s="190"/>
      <c r="EU381" s="190"/>
      <c r="EV381" s="190"/>
      <c r="EW381" s="190"/>
      <c r="EX381" s="190"/>
      <c r="EY381" s="190"/>
      <c r="EZ381" s="190"/>
      <c r="FA381" s="190"/>
      <c r="FB381" s="190"/>
      <c r="FC381" s="190"/>
      <c r="FD381" s="190"/>
      <c r="FE381" s="190"/>
      <c r="FF381" s="190"/>
      <c r="FG381" s="190"/>
      <c r="FH381" s="190"/>
      <c r="FI381" s="190"/>
      <c r="FJ381" s="190"/>
      <c r="FK381" s="190"/>
      <c r="FL381" s="190"/>
      <c r="FM381" s="190"/>
      <c r="FN381" s="190"/>
      <c r="FO381" s="190"/>
      <c r="FP381" s="190"/>
      <c r="FQ381" s="190"/>
      <c r="FR381" s="190"/>
      <c r="FS381" s="190"/>
      <c r="FT381" s="190"/>
      <c r="FU381" s="190"/>
      <c r="FV381" s="190"/>
    </row>
    <row r="382" spans="1:178" s="220" customFormat="1">
      <c r="A382" s="190"/>
      <c r="B382" s="190"/>
      <c r="C382" s="218"/>
      <c r="D382" s="219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0"/>
      <c r="DX382" s="190"/>
      <c r="DY382" s="190"/>
      <c r="DZ382" s="190"/>
      <c r="EA382" s="190"/>
      <c r="EB382" s="190"/>
      <c r="EC382" s="190"/>
      <c r="ED382" s="190"/>
      <c r="EE382" s="190"/>
      <c r="EF382" s="190"/>
      <c r="EG382" s="190"/>
      <c r="EH382" s="190"/>
      <c r="EI382" s="190"/>
      <c r="EJ382" s="190"/>
      <c r="EK382" s="190"/>
      <c r="EL382" s="190"/>
      <c r="EM382" s="190"/>
      <c r="EN382" s="190"/>
      <c r="EO382" s="190"/>
      <c r="EP382" s="190"/>
      <c r="EQ382" s="190"/>
      <c r="ER382" s="190"/>
      <c r="ES382" s="190"/>
      <c r="ET382" s="190"/>
      <c r="EU382" s="190"/>
      <c r="EV382" s="190"/>
      <c r="EW382" s="190"/>
      <c r="EX382" s="190"/>
      <c r="EY382" s="190"/>
      <c r="EZ382" s="190"/>
      <c r="FA382" s="190"/>
      <c r="FB382" s="190"/>
      <c r="FC382" s="190"/>
      <c r="FD382" s="190"/>
      <c r="FE382" s="190"/>
      <c r="FF382" s="190"/>
      <c r="FG382" s="190"/>
      <c r="FH382" s="190"/>
      <c r="FI382" s="190"/>
      <c r="FJ382" s="190"/>
      <c r="FK382" s="190"/>
      <c r="FL382" s="190"/>
      <c r="FM382" s="190"/>
      <c r="FN382" s="190"/>
      <c r="FO382" s="190"/>
      <c r="FP382" s="190"/>
      <c r="FQ382" s="190"/>
      <c r="FR382" s="190"/>
      <c r="FS382" s="190"/>
      <c r="FT382" s="190"/>
      <c r="FU382" s="190"/>
      <c r="FV382" s="190"/>
    </row>
    <row r="383" spans="1:178" s="220" customFormat="1">
      <c r="A383" s="190"/>
      <c r="B383" s="190"/>
      <c r="C383" s="218"/>
      <c r="D383" s="219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0"/>
      <c r="DX383" s="190"/>
      <c r="DY383" s="190"/>
      <c r="DZ383" s="190"/>
      <c r="EA383" s="190"/>
      <c r="EB383" s="190"/>
      <c r="EC383" s="190"/>
      <c r="ED383" s="190"/>
      <c r="EE383" s="190"/>
      <c r="EF383" s="190"/>
      <c r="EG383" s="190"/>
      <c r="EH383" s="190"/>
      <c r="EI383" s="190"/>
      <c r="EJ383" s="190"/>
      <c r="EK383" s="190"/>
      <c r="EL383" s="190"/>
      <c r="EM383" s="190"/>
      <c r="EN383" s="190"/>
      <c r="EO383" s="190"/>
      <c r="EP383" s="190"/>
      <c r="EQ383" s="190"/>
      <c r="ER383" s="190"/>
      <c r="ES383" s="190"/>
      <c r="ET383" s="190"/>
      <c r="EU383" s="190"/>
      <c r="EV383" s="190"/>
      <c r="EW383" s="190"/>
      <c r="EX383" s="190"/>
      <c r="EY383" s="190"/>
      <c r="EZ383" s="190"/>
      <c r="FA383" s="190"/>
      <c r="FB383" s="190"/>
      <c r="FC383" s="190"/>
      <c r="FD383" s="190"/>
      <c r="FE383" s="190"/>
      <c r="FF383" s="190"/>
      <c r="FG383" s="190"/>
      <c r="FH383" s="190"/>
      <c r="FI383" s="190"/>
      <c r="FJ383" s="190"/>
      <c r="FK383" s="190"/>
      <c r="FL383" s="190"/>
      <c r="FM383" s="190"/>
      <c r="FN383" s="190"/>
      <c r="FO383" s="190"/>
      <c r="FP383" s="190"/>
      <c r="FQ383" s="190"/>
      <c r="FR383" s="190"/>
      <c r="FS383" s="190"/>
      <c r="FT383" s="190"/>
      <c r="FU383" s="190"/>
      <c r="FV383" s="190"/>
    </row>
    <row r="384" spans="1:178" s="220" customFormat="1">
      <c r="A384" s="190"/>
      <c r="B384" s="190"/>
      <c r="C384" s="218"/>
      <c r="D384" s="219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0"/>
      <c r="DX384" s="190"/>
      <c r="DY384" s="190"/>
      <c r="DZ384" s="190"/>
      <c r="EA384" s="190"/>
      <c r="EB384" s="190"/>
      <c r="EC384" s="190"/>
      <c r="ED384" s="190"/>
      <c r="EE384" s="190"/>
      <c r="EF384" s="190"/>
      <c r="EG384" s="190"/>
      <c r="EH384" s="190"/>
      <c r="EI384" s="190"/>
      <c r="EJ384" s="190"/>
      <c r="EK384" s="190"/>
      <c r="EL384" s="190"/>
      <c r="EM384" s="190"/>
      <c r="EN384" s="190"/>
      <c r="EO384" s="190"/>
      <c r="EP384" s="190"/>
      <c r="EQ384" s="190"/>
      <c r="ER384" s="190"/>
      <c r="ES384" s="190"/>
      <c r="ET384" s="190"/>
      <c r="EU384" s="190"/>
      <c r="EV384" s="190"/>
      <c r="EW384" s="190"/>
      <c r="EX384" s="190"/>
      <c r="EY384" s="190"/>
      <c r="EZ384" s="190"/>
      <c r="FA384" s="190"/>
      <c r="FB384" s="190"/>
      <c r="FC384" s="190"/>
      <c r="FD384" s="190"/>
      <c r="FE384" s="190"/>
      <c r="FF384" s="190"/>
      <c r="FG384" s="190"/>
      <c r="FH384" s="190"/>
      <c r="FI384" s="190"/>
      <c r="FJ384" s="190"/>
      <c r="FK384" s="190"/>
      <c r="FL384" s="190"/>
      <c r="FM384" s="190"/>
      <c r="FN384" s="190"/>
      <c r="FO384" s="190"/>
      <c r="FP384" s="190"/>
      <c r="FQ384" s="190"/>
      <c r="FR384" s="190"/>
      <c r="FS384" s="190"/>
      <c r="FT384" s="190"/>
      <c r="FU384" s="190"/>
      <c r="FV384" s="190"/>
    </row>
    <row r="385" spans="1:178" s="220" customFormat="1">
      <c r="A385" s="190"/>
      <c r="B385" s="190"/>
      <c r="C385" s="218"/>
      <c r="D385" s="219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0"/>
      <c r="DX385" s="190"/>
      <c r="DY385" s="190"/>
      <c r="DZ385" s="190"/>
      <c r="EA385" s="190"/>
      <c r="EB385" s="190"/>
      <c r="EC385" s="190"/>
      <c r="ED385" s="190"/>
      <c r="EE385" s="190"/>
      <c r="EF385" s="190"/>
      <c r="EG385" s="190"/>
      <c r="EH385" s="190"/>
      <c r="EI385" s="190"/>
      <c r="EJ385" s="190"/>
      <c r="EK385" s="190"/>
      <c r="EL385" s="190"/>
      <c r="EM385" s="190"/>
      <c r="EN385" s="190"/>
      <c r="EO385" s="190"/>
      <c r="EP385" s="190"/>
      <c r="EQ385" s="190"/>
      <c r="ER385" s="190"/>
      <c r="ES385" s="190"/>
      <c r="ET385" s="190"/>
      <c r="EU385" s="190"/>
      <c r="EV385" s="190"/>
      <c r="EW385" s="190"/>
      <c r="EX385" s="190"/>
      <c r="EY385" s="190"/>
      <c r="EZ385" s="190"/>
      <c r="FA385" s="190"/>
      <c r="FB385" s="190"/>
      <c r="FC385" s="190"/>
      <c r="FD385" s="190"/>
      <c r="FE385" s="190"/>
      <c r="FF385" s="190"/>
      <c r="FG385" s="190"/>
      <c r="FH385" s="190"/>
      <c r="FI385" s="190"/>
      <c r="FJ385" s="190"/>
      <c r="FK385" s="190"/>
      <c r="FL385" s="190"/>
      <c r="FM385" s="190"/>
      <c r="FN385" s="190"/>
      <c r="FO385" s="190"/>
      <c r="FP385" s="190"/>
      <c r="FQ385" s="190"/>
      <c r="FR385" s="190"/>
      <c r="FS385" s="190"/>
      <c r="FT385" s="190"/>
      <c r="FU385" s="190"/>
      <c r="FV385" s="190"/>
    </row>
    <row r="386" spans="1:178" s="220" customFormat="1">
      <c r="A386" s="190"/>
      <c r="B386" s="190"/>
      <c r="C386" s="218"/>
      <c r="D386" s="219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0"/>
      <c r="DX386" s="190"/>
      <c r="DY386" s="190"/>
      <c r="DZ386" s="190"/>
      <c r="EA386" s="190"/>
      <c r="EB386" s="190"/>
      <c r="EC386" s="190"/>
      <c r="ED386" s="190"/>
      <c r="EE386" s="190"/>
      <c r="EF386" s="190"/>
      <c r="EG386" s="190"/>
      <c r="EH386" s="190"/>
      <c r="EI386" s="190"/>
      <c r="EJ386" s="190"/>
      <c r="EK386" s="190"/>
      <c r="EL386" s="190"/>
      <c r="EM386" s="190"/>
      <c r="EN386" s="190"/>
      <c r="EO386" s="190"/>
      <c r="EP386" s="190"/>
      <c r="EQ386" s="190"/>
      <c r="ER386" s="190"/>
      <c r="ES386" s="190"/>
      <c r="ET386" s="190"/>
      <c r="EU386" s="190"/>
      <c r="EV386" s="190"/>
      <c r="EW386" s="190"/>
      <c r="EX386" s="190"/>
      <c r="EY386" s="190"/>
      <c r="EZ386" s="190"/>
      <c r="FA386" s="190"/>
      <c r="FB386" s="190"/>
      <c r="FC386" s="190"/>
      <c r="FD386" s="190"/>
      <c r="FE386" s="190"/>
      <c r="FF386" s="190"/>
      <c r="FG386" s="190"/>
      <c r="FH386" s="190"/>
      <c r="FI386" s="190"/>
      <c r="FJ386" s="190"/>
      <c r="FK386" s="190"/>
      <c r="FL386" s="190"/>
      <c r="FM386" s="190"/>
      <c r="FN386" s="190"/>
      <c r="FO386" s="190"/>
      <c r="FP386" s="190"/>
      <c r="FQ386" s="190"/>
      <c r="FR386" s="190"/>
      <c r="FS386" s="190"/>
      <c r="FT386" s="190"/>
      <c r="FU386" s="190"/>
      <c r="FV386" s="190"/>
    </row>
    <row r="387" spans="1:178" s="220" customFormat="1">
      <c r="A387" s="190"/>
      <c r="B387" s="190"/>
      <c r="C387" s="218"/>
      <c r="D387" s="219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0"/>
      <c r="DX387" s="190"/>
      <c r="DY387" s="190"/>
      <c r="DZ387" s="190"/>
      <c r="EA387" s="190"/>
      <c r="EB387" s="190"/>
      <c r="EC387" s="190"/>
      <c r="ED387" s="190"/>
      <c r="EE387" s="190"/>
      <c r="EF387" s="190"/>
      <c r="EG387" s="190"/>
      <c r="EH387" s="190"/>
      <c r="EI387" s="190"/>
      <c r="EJ387" s="190"/>
      <c r="EK387" s="190"/>
      <c r="EL387" s="190"/>
      <c r="EM387" s="190"/>
      <c r="EN387" s="190"/>
      <c r="EO387" s="190"/>
      <c r="EP387" s="190"/>
      <c r="EQ387" s="190"/>
      <c r="ER387" s="190"/>
      <c r="ES387" s="190"/>
      <c r="ET387" s="190"/>
      <c r="EU387" s="190"/>
      <c r="EV387" s="190"/>
      <c r="EW387" s="190"/>
      <c r="EX387" s="190"/>
      <c r="EY387" s="190"/>
      <c r="EZ387" s="190"/>
      <c r="FA387" s="190"/>
      <c r="FB387" s="190"/>
      <c r="FC387" s="190"/>
      <c r="FD387" s="190"/>
      <c r="FE387" s="190"/>
      <c r="FF387" s="190"/>
      <c r="FG387" s="190"/>
      <c r="FH387" s="190"/>
      <c r="FI387" s="190"/>
      <c r="FJ387" s="190"/>
      <c r="FK387" s="190"/>
      <c r="FL387" s="190"/>
      <c r="FM387" s="190"/>
      <c r="FN387" s="190"/>
      <c r="FO387" s="190"/>
      <c r="FP387" s="190"/>
      <c r="FQ387" s="190"/>
      <c r="FR387" s="190"/>
      <c r="FS387" s="190"/>
      <c r="FT387" s="190"/>
      <c r="FU387" s="190"/>
      <c r="FV387" s="190"/>
    </row>
    <row r="388" spans="1:178" s="220" customFormat="1">
      <c r="A388" s="190"/>
      <c r="B388" s="190"/>
      <c r="C388" s="218"/>
      <c r="D388" s="219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0"/>
      <c r="BN388" s="190"/>
      <c r="BO388" s="190"/>
      <c r="BP388" s="190"/>
      <c r="BQ388" s="190"/>
      <c r="BR388" s="190"/>
      <c r="BS388" s="190"/>
      <c r="BT388" s="190"/>
      <c r="BU388" s="190"/>
      <c r="BV388" s="190"/>
      <c r="BW388" s="190"/>
      <c r="BX388" s="190"/>
      <c r="BY388" s="190"/>
      <c r="BZ388" s="190"/>
      <c r="CA388" s="190"/>
      <c r="CB388" s="190"/>
      <c r="CC388" s="190"/>
      <c r="CD388" s="190"/>
      <c r="CE388" s="190"/>
      <c r="CF388" s="190"/>
      <c r="CG388" s="190"/>
      <c r="CH388" s="190"/>
      <c r="CI388" s="190"/>
      <c r="CJ388" s="190"/>
      <c r="CK388" s="190"/>
      <c r="CL388" s="190"/>
      <c r="CM388" s="190"/>
      <c r="CN388" s="190"/>
      <c r="CO388" s="190"/>
      <c r="CP388" s="190"/>
      <c r="CQ388" s="190"/>
      <c r="CR388" s="190"/>
      <c r="CS388" s="190"/>
      <c r="CT388" s="190"/>
      <c r="CU388" s="190"/>
      <c r="CV388" s="190"/>
      <c r="CW388" s="190"/>
      <c r="CX388" s="190"/>
      <c r="CY388" s="190"/>
      <c r="CZ388" s="190"/>
      <c r="DA388" s="190"/>
      <c r="DB388" s="190"/>
      <c r="DC388" s="190"/>
      <c r="DD388" s="190"/>
      <c r="DE388" s="190"/>
      <c r="DF388" s="190"/>
      <c r="DG388" s="190"/>
      <c r="DH388" s="190"/>
      <c r="DI388" s="190"/>
      <c r="DJ388" s="190"/>
      <c r="DK388" s="190"/>
      <c r="DL388" s="190"/>
      <c r="DM388" s="190"/>
      <c r="DN388" s="190"/>
      <c r="DO388" s="190"/>
      <c r="DP388" s="190"/>
      <c r="DQ388" s="190"/>
      <c r="DR388" s="190"/>
      <c r="DS388" s="190"/>
      <c r="DT388" s="190"/>
      <c r="DU388" s="190"/>
      <c r="DV388" s="190"/>
      <c r="DW388" s="190"/>
      <c r="DX388" s="190"/>
      <c r="DY388" s="190"/>
      <c r="DZ388" s="190"/>
      <c r="EA388" s="190"/>
      <c r="EB388" s="190"/>
      <c r="EC388" s="190"/>
      <c r="ED388" s="190"/>
      <c r="EE388" s="190"/>
      <c r="EF388" s="190"/>
      <c r="EG388" s="190"/>
      <c r="EH388" s="190"/>
      <c r="EI388" s="190"/>
      <c r="EJ388" s="190"/>
      <c r="EK388" s="190"/>
      <c r="EL388" s="190"/>
      <c r="EM388" s="190"/>
      <c r="EN388" s="190"/>
      <c r="EO388" s="190"/>
      <c r="EP388" s="190"/>
      <c r="EQ388" s="190"/>
      <c r="ER388" s="190"/>
      <c r="ES388" s="190"/>
      <c r="ET388" s="190"/>
      <c r="EU388" s="190"/>
      <c r="EV388" s="190"/>
      <c r="EW388" s="190"/>
      <c r="EX388" s="190"/>
      <c r="EY388" s="190"/>
      <c r="EZ388" s="190"/>
      <c r="FA388" s="190"/>
      <c r="FB388" s="190"/>
      <c r="FC388" s="190"/>
      <c r="FD388" s="190"/>
      <c r="FE388" s="190"/>
      <c r="FF388" s="190"/>
      <c r="FG388" s="190"/>
      <c r="FH388" s="190"/>
      <c r="FI388" s="190"/>
      <c r="FJ388" s="190"/>
      <c r="FK388" s="190"/>
      <c r="FL388" s="190"/>
      <c r="FM388" s="190"/>
      <c r="FN388" s="190"/>
      <c r="FO388" s="190"/>
      <c r="FP388" s="190"/>
      <c r="FQ388" s="190"/>
      <c r="FR388" s="190"/>
      <c r="FS388" s="190"/>
      <c r="FT388" s="190"/>
      <c r="FU388" s="190"/>
      <c r="FV388" s="190"/>
    </row>
    <row r="389" spans="1:178" s="220" customFormat="1">
      <c r="A389" s="190"/>
      <c r="B389" s="190"/>
      <c r="C389" s="218"/>
      <c r="D389" s="219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0"/>
      <c r="DX389" s="190"/>
      <c r="DY389" s="190"/>
      <c r="DZ389" s="190"/>
      <c r="EA389" s="190"/>
      <c r="EB389" s="190"/>
      <c r="EC389" s="190"/>
      <c r="ED389" s="190"/>
      <c r="EE389" s="190"/>
      <c r="EF389" s="190"/>
      <c r="EG389" s="190"/>
      <c r="EH389" s="190"/>
      <c r="EI389" s="190"/>
      <c r="EJ389" s="190"/>
      <c r="EK389" s="190"/>
      <c r="EL389" s="190"/>
      <c r="EM389" s="190"/>
      <c r="EN389" s="190"/>
      <c r="EO389" s="190"/>
      <c r="EP389" s="190"/>
      <c r="EQ389" s="190"/>
      <c r="ER389" s="190"/>
      <c r="ES389" s="190"/>
      <c r="ET389" s="190"/>
      <c r="EU389" s="190"/>
      <c r="EV389" s="190"/>
      <c r="EW389" s="190"/>
      <c r="EX389" s="190"/>
      <c r="EY389" s="190"/>
      <c r="EZ389" s="190"/>
      <c r="FA389" s="190"/>
      <c r="FB389" s="190"/>
      <c r="FC389" s="190"/>
      <c r="FD389" s="190"/>
      <c r="FE389" s="190"/>
      <c r="FF389" s="190"/>
      <c r="FG389" s="190"/>
      <c r="FH389" s="190"/>
      <c r="FI389" s="190"/>
      <c r="FJ389" s="190"/>
      <c r="FK389" s="190"/>
      <c r="FL389" s="190"/>
      <c r="FM389" s="190"/>
      <c r="FN389" s="190"/>
      <c r="FO389" s="190"/>
      <c r="FP389" s="190"/>
      <c r="FQ389" s="190"/>
      <c r="FR389" s="190"/>
      <c r="FS389" s="190"/>
      <c r="FT389" s="190"/>
      <c r="FU389" s="190"/>
      <c r="FV389" s="190"/>
    </row>
    <row r="390" spans="1:178" s="220" customFormat="1">
      <c r="A390" s="190"/>
      <c r="B390" s="190"/>
      <c r="C390" s="218"/>
      <c r="D390" s="219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0"/>
      <c r="DX390" s="190"/>
      <c r="DY390" s="190"/>
      <c r="DZ390" s="190"/>
      <c r="EA390" s="190"/>
      <c r="EB390" s="190"/>
      <c r="EC390" s="190"/>
      <c r="ED390" s="190"/>
      <c r="EE390" s="190"/>
      <c r="EF390" s="190"/>
      <c r="EG390" s="190"/>
      <c r="EH390" s="190"/>
      <c r="EI390" s="190"/>
      <c r="EJ390" s="190"/>
      <c r="EK390" s="190"/>
      <c r="EL390" s="190"/>
      <c r="EM390" s="190"/>
      <c r="EN390" s="190"/>
      <c r="EO390" s="190"/>
      <c r="EP390" s="190"/>
      <c r="EQ390" s="190"/>
      <c r="ER390" s="190"/>
      <c r="ES390" s="190"/>
      <c r="ET390" s="190"/>
      <c r="EU390" s="190"/>
      <c r="EV390" s="190"/>
      <c r="EW390" s="190"/>
      <c r="EX390" s="190"/>
      <c r="EY390" s="190"/>
      <c r="EZ390" s="190"/>
      <c r="FA390" s="190"/>
      <c r="FB390" s="190"/>
      <c r="FC390" s="190"/>
      <c r="FD390" s="190"/>
      <c r="FE390" s="190"/>
      <c r="FF390" s="190"/>
      <c r="FG390" s="190"/>
      <c r="FH390" s="190"/>
      <c r="FI390" s="190"/>
      <c r="FJ390" s="190"/>
      <c r="FK390" s="190"/>
      <c r="FL390" s="190"/>
      <c r="FM390" s="190"/>
      <c r="FN390" s="190"/>
      <c r="FO390" s="190"/>
      <c r="FP390" s="190"/>
      <c r="FQ390" s="190"/>
      <c r="FR390" s="190"/>
      <c r="FS390" s="190"/>
      <c r="FT390" s="190"/>
      <c r="FU390" s="190"/>
      <c r="FV390" s="190"/>
    </row>
    <row r="391" spans="1:178" s="220" customFormat="1">
      <c r="A391" s="190"/>
      <c r="B391" s="190"/>
      <c r="C391" s="218"/>
      <c r="D391" s="219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0"/>
      <c r="DX391" s="190"/>
      <c r="DY391" s="190"/>
      <c r="DZ391" s="190"/>
      <c r="EA391" s="190"/>
      <c r="EB391" s="190"/>
      <c r="EC391" s="190"/>
      <c r="ED391" s="190"/>
      <c r="EE391" s="190"/>
      <c r="EF391" s="190"/>
      <c r="EG391" s="190"/>
      <c r="EH391" s="190"/>
      <c r="EI391" s="190"/>
      <c r="EJ391" s="190"/>
      <c r="EK391" s="190"/>
      <c r="EL391" s="190"/>
      <c r="EM391" s="190"/>
      <c r="EN391" s="190"/>
      <c r="EO391" s="190"/>
      <c r="EP391" s="190"/>
      <c r="EQ391" s="190"/>
      <c r="ER391" s="190"/>
      <c r="ES391" s="190"/>
      <c r="ET391" s="190"/>
      <c r="EU391" s="190"/>
      <c r="EV391" s="190"/>
      <c r="EW391" s="190"/>
      <c r="EX391" s="190"/>
      <c r="EY391" s="190"/>
      <c r="EZ391" s="190"/>
      <c r="FA391" s="190"/>
      <c r="FB391" s="190"/>
      <c r="FC391" s="190"/>
      <c r="FD391" s="190"/>
      <c r="FE391" s="190"/>
      <c r="FF391" s="190"/>
      <c r="FG391" s="190"/>
      <c r="FH391" s="190"/>
      <c r="FI391" s="190"/>
      <c r="FJ391" s="190"/>
      <c r="FK391" s="190"/>
      <c r="FL391" s="190"/>
      <c r="FM391" s="190"/>
      <c r="FN391" s="190"/>
      <c r="FO391" s="190"/>
      <c r="FP391" s="190"/>
      <c r="FQ391" s="190"/>
      <c r="FR391" s="190"/>
      <c r="FS391" s="190"/>
      <c r="FT391" s="190"/>
      <c r="FU391" s="190"/>
      <c r="FV391" s="190"/>
    </row>
    <row r="392" spans="1:178" s="220" customFormat="1">
      <c r="A392" s="190"/>
      <c r="B392" s="190"/>
      <c r="C392" s="218"/>
      <c r="D392" s="219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0"/>
      <c r="DX392" s="190"/>
      <c r="DY392" s="190"/>
      <c r="DZ392" s="190"/>
      <c r="EA392" s="190"/>
      <c r="EB392" s="190"/>
      <c r="EC392" s="190"/>
      <c r="ED392" s="190"/>
      <c r="EE392" s="190"/>
      <c r="EF392" s="190"/>
      <c r="EG392" s="190"/>
      <c r="EH392" s="190"/>
      <c r="EI392" s="190"/>
      <c r="EJ392" s="190"/>
      <c r="EK392" s="190"/>
      <c r="EL392" s="190"/>
      <c r="EM392" s="190"/>
      <c r="EN392" s="190"/>
      <c r="EO392" s="190"/>
      <c r="EP392" s="190"/>
      <c r="EQ392" s="190"/>
      <c r="ER392" s="190"/>
      <c r="ES392" s="190"/>
      <c r="ET392" s="190"/>
      <c r="EU392" s="190"/>
      <c r="EV392" s="190"/>
      <c r="EW392" s="190"/>
      <c r="EX392" s="190"/>
      <c r="EY392" s="190"/>
      <c r="EZ392" s="190"/>
      <c r="FA392" s="190"/>
      <c r="FB392" s="190"/>
      <c r="FC392" s="190"/>
      <c r="FD392" s="190"/>
      <c r="FE392" s="190"/>
      <c r="FF392" s="190"/>
      <c r="FG392" s="190"/>
      <c r="FH392" s="190"/>
      <c r="FI392" s="190"/>
      <c r="FJ392" s="190"/>
      <c r="FK392" s="190"/>
      <c r="FL392" s="190"/>
      <c r="FM392" s="190"/>
      <c r="FN392" s="190"/>
      <c r="FO392" s="190"/>
      <c r="FP392" s="190"/>
      <c r="FQ392" s="190"/>
      <c r="FR392" s="190"/>
      <c r="FS392" s="190"/>
      <c r="FT392" s="190"/>
      <c r="FU392" s="190"/>
      <c r="FV392" s="190"/>
    </row>
    <row r="393" spans="1:178" s="220" customFormat="1">
      <c r="A393" s="190"/>
      <c r="B393" s="190"/>
      <c r="C393" s="218"/>
      <c r="D393" s="219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190"/>
      <c r="BC393" s="190"/>
      <c r="BD393" s="190"/>
      <c r="BE393" s="190"/>
      <c r="BF393" s="190"/>
      <c r="BG393" s="190"/>
      <c r="BH393" s="190"/>
      <c r="BI393" s="190"/>
      <c r="BJ393" s="190"/>
      <c r="BK393" s="190"/>
      <c r="BL393" s="190"/>
      <c r="BM393" s="190"/>
      <c r="BN393" s="190"/>
      <c r="BO393" s="190"/>
      <c r="BP393" s="190"/>
      <c r="BQ393" s="190"/>
      <c r="BR393" s="190"/>
      <c r="BS393" s="190"/>
      <c r="BT393" s="190"/>
      <c r="BU393" s="190"/>
      <c r="BV393" s="190"/>
      <c r="BW393" s="190"/>
      <c r="BX393" s="190"/>
      <c r="BY393" s="190"/>
      <c r="BZ393" s="190"/>
      <c r="CA393" s="190"/>
      <c r="CB393" s="190"/>
      <c r="CC393" s="190"/>
      <c r="CD393" s="190"/>
      <c r="CE393" s="190"/>
      <c r="CF393" s="190"/>
      <c r="CG393" s="190"/>
      <c r="CH393" s="190"/>
      <c r="CI393" s="190"/>
      <c r="CJ393" s="190"/>
      <c r="CK393" s="190"/>
      <c r="CL393" s="190"/>
      <c r="CM393" s="190"/>
      <c r="CN393" s="190"/>
      <c r="CO393" s="190"/>
      <c r="CP393" s="190"/>
      <c r="CQ393" s="190"/>
      <c r="CR393" s="190"/>
      <c r="CS393" s="190"/>
      <c r="CT393" s="190"/>
      <c r="CU393" s="190"/>
      <c r="CV393" s="190"/>
      <c r="CW393" s="190"/>
      <c r="CX393" s="190"/>
      <c r="CY393" s="190"/>
      <c r="CZ393" s="190"/>
      <c r="DA393" s="190"/>
      <c r="DB393" s="190"/>
      <c r="DC393" s="190"/>
      <c r="DD393" s="190"/>
      <c r="DE393" s="190"/>
      <c r="DF393" s="190"/>
      <c r="DG393" s="190"/>
      <c r="DH393" s="190"/>
      <c r="DI393" s="190"/>
      <c r="DJ393" s="190"/>
      <c r="DK393" s="190"/>
      <c r="DL393" s="190"/>
      <c r="DM393" s="190"/>
      <c r="DN393" s="190"/>
      <c r="DO393" s="190"/>
      <c r="DP393" s="190"/>
      <c r="DQ393" s="190"/>
      <c r="DR393" s="190"/>
      <c r="DS393" s="190"/>
      <c r="DT393" s="190"/>
      <c r="DU393" s="190"/>
      <c r="DV393" s="190"/>
      <c r="DW393" s="190"/>
      <c r="DX393" s="190"/>
      <c r="DY393" s="190"/>
      <c r="DZ393" s="190"/>
      <c r="EA393" s="190"/>
      <c r="EB393" s="190"/>
      <c r="EC393" s="190"/>
      <c r="ED393" s="190"/>
      <c r="EE393" s="190"/>
      <c r="EF393" s="190"/>
      <c r="EG393" s="190"/>
      <c r="EH393" s="190"/>
      <c r="EI393" s="190"/>
      <c r="EJ393" s="190"/>
      <c r="EK393" s="190"/>
      <c r="EL393" s="190"/>
      <c r="EM393" s="190"/>
      <c r="EN393" s="190"/>
      <c r="EO393" s="190"/>
      <c r="EP393" s="190"/>
      <c r="EQ393" s="190"/>
      <c r="ER393" s="190"/>
      <c r="ES393" s="190"/>
      <c r="ET393" s="190"/>
      <c r="EU393" s="190"/>
      <c r="EV393" s="190"/>
      <c r="EW393" s="190"/>
      <c r="EX393" s="190"/>
      <c r="EY393" s="190"/>
      <c r="EZ393" s="190"/>
      <c r="FA393" s="190"/>
      <c r="FB393" s="190"/>
      <c r="FC393" s="190"/>
      <c r="FD393" s="190"/>
      <c r="FE393" s="190"/>
      <c r="FF393" s="190"/>
      <c r="FG393" s="190"/>
      <c r="FH393" s="190"/>
      <c r="FI393" s="190"/>
      <c r="FJ393" s="190"/>
      <c r="FK393" s="190"/>
      <c r="FL393" s="190"/>
      <c r="FM393" s="190"/>
      <c r="FN393" s="190"/>
      <c r="FO393" s="190"/>
      <c r="FP393" s="190"/>
      <c r="FQ393" s="190"/>
      <c r="FR393" s="190"/>
      <c r="FS393" s="190"/>
      <c r="FT393" s="190"/>
      <c r="FU393" s="190"/>
      <c r="FV393" s="190"/>
    </row>
    <row r="394" spans="1:178" s="220" customFormat="1">
      <c r="A394" s="190"/>
      <c r="B394" s="190"/>
      <c r="C394" s="218"/>
      <c r="D394" s="219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0"/>
      <c r="DX394" s="190"/>
      <c r="DY394" s="190"/>
      <c r="DZ394" s="190"/>
      <c r="EA394" s="190"/>
      <c r="EB394" s="190"/>
      <c r="EC394" s="190"/>
      <c r="ED394" s="190"/>
      <c r="EE394" s="190"/>
      <c r="EF394" s="190"/>
      <c r="EG394" s="190"/>
      <c r="EH394" s="190"/>
      <c r="EI394" s="190"/>
      <c r="EJ394" s="190"/>
      <c r="EK394" s="190"/>
      <c r="EL394" s="190"/>
      <c r="EM394" s="190"/>
      <c r="EN394" s="190"/>
      <c r="EO394" s="190"/>
      <c r="EP394" s="190"/>
      <c r="EQ394" s="190"/>
      <c r="ER394" s="190"/>
      <c r="ES394" s="190"/>
      <c r="ET394" s="190"/>
      <c r="EU394" s="190"/>
      <c r="EV394" s="190"/>
      <c r="EW394" s="190"/>
      <c r="EX394" s="190"/>
      <c r="EY394" s="190"/>
      <c r="EZ394" s="190"/>
      <c r="FA394" s="190"/>
      <c r="FB394" s="190"/>
      <c r="FC394" s="190"/>
      <c r="FD394" s="190"/>
      <c r="FE394" s="190"/>
      <c r="FF394" s="190"/>
      <c r="FG394" s="190"/>
      <c r="FH394" s="190"/>
      <c r="FI394" s="190"/>
      <c r="FJ394" s="190"/>
      <c r="FK394" s="190"/>
      <c r="FL394" s="190"/>
      <c r="FM394" s="190"/>
      <c r="FN394" s="190"/>
      <c r="FO394" s="190"/>
      <c r="FP394" s="190"/>
      <c r="FQ394" s="190"/>
      <c r="FR394" s="190"/>
      <c r="FS394" s="190"/>
      <c r="FT394" s="190"/>
      <c r="FU394" s="190"/>
      <c r="FV394" s="190"/>
    </row>
    <row r="395" spans="1:178" s="220" customFormat="1">
      <c r="A395" s="190"/>
      <c r="B395" s="190"/>
      <c r="C395" s="218"/>
      <c r="D395" s="219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0"/>
      <c r="DX395" s="190"/>
      <c r="DY395" s="190"/>
      <c r="DZ395" s="190"/>
      <c r="EA395" s="190"/>
      <c r="EB395" s="190"/>
      <c r="EC395" s="190"/>
      <c r="ED395" s="190"/>
      <c r="EE395" s="190"/>
      <c r="EF395" s="190"/>
      <c r="EG395" s="190"/>
      <c r="EH395" s="190"/>
      <c r="EI395" s="190"/>
      <c r="EJ395" s="190"/>
      <c r="EK395" s="190"/>
      <c r="EL395" s="190"/>
      <c r="EM395" s="190"/>
      <c r="EN395" s="190"/>
      <c r="EO395" s="190"/>
      <c r="EP395" s="190"/>
      <c r="EQ395" s="190"/>
      <c r="ER395" s="190"/>
      <c r="ES395" s="190"/>
      <c r="ET395" s="190"/>
      <c r="EU395" s="190"/>
      <c r="EV395" s="190"/>
      <c r="EW395" s="190"/>
      <c r="EX395" s="190"/>
      <c r="EY395" s="190"/>
      <c r="EZ395" s="190"/>
      <c r="FA395" s="190"/>
      <c r="FB395" s="190"/>
      <c r="FC395" s="190"/>
      <c r="FD395" s="190"/>
      <c r="FE395" s="190"/>
      <c r="FF395" s="190"/>
      <c r="FG395" s="190"/>
      <c r="FH395" s="190"/>
      <c r="FI395" s="190"/>
      <c r="FJ395" s="190"/>
      <c r="FK395" s="190"/>
      <c r="FL395" s="190"/>
      <c r="FM395" s="190"/>
      <c r="FN395" s="190"/>
      <c r="FO395" s="190"/>
      <c r="FP395" s="190"/>
      <c r="FQ395" s="190"/>
      <c r="FR395" s="190"/>
      <c r="FS395" s="190"/>
      <c r="FT395" s="190"/>
      <c r="FU395" s="190"/>
      <c r="FV395" s="190"/>
    </row>
    <row r="396" spans="1:178" s="220" customFormat="1">
      <c r="A396" s="190"/>
      <c r="B396" s="190"/>
      <c r="C396" s="218"/>
      <c r="D396" s="219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0"/>
      <c r="DX396" s="190"/>
      <c r="DY396" s="190"/>
      <c r="DZ396" s="190"/>
      <c r="EA396" s="190"/>
      <c r="EB396" s="190"/>
      <c r="EC396" s="190"/>
      <c r="ED396" s="190"/>
      <c r="EE396" s="190"/>
      <c r="EF396" s="190"/>
      <c r="EG396" s="190"/>
      <c r="EH396" s="190"/>
      <c r="EI396" s="190"/>
      <c r="EJ396" s="190"/>
      <c r="EK396" s="190"/>
      <c r="EL396" s="190"/>
      <c r="EM396" s="190"/>
      <c r="EN396" s="190"/>
      <c r="EO396" s="190"/>
      <c r="EP396" s="190"/>
      <c r="EQ396" s="190"/>
      <c r="ER396" s="190"/>
      <c r="ES396" s="190"/>
      <c r="ET396" s="190"/>
      <c r="EU396" s="190"/>
      <c r="EV396" s="190"/>
      <c r="EW396" s="190"/>
      <c r="EX396" s="190"/>
      <c r="EY396" s="190"/>
      <c r="EZ396" s="190"/>
      <c r="FA396" s="190"/>
      <c r="FB396" s="190"/>
      <c r="FC396" s="190"/>
      <c r="FD396" s="190"/>
      <c r="FE396" s="190"/>
      <c r="FF396" s="190"/>
      <c r="FG396" s="190"/>
      <c r="FH396" s="190"/>
      <c r="FI396" s="190"/>
      <c r="FJ396" s="190"/>
      <c r="FK396" s="190"/>
      <c r="FL396" s="190"/>
      <c r="FM396" s="190"/>
      <c r="FN396" s="190"/>
      <c r="FO396" s="190"/>
      <c r="FP396" s="190"/>
      <c r="FQ396" s="190"/>
      <c r="FR396" s="190"/>
      <c r="FS396" s="190"/>
      <c r="FT396" s="190"/>
      <c r="FU396" s="190"/>
      <c r="FV396" s="190"/>
    </row>
    <row r="397" spans="1:178" s="220" customFormat="1">
      <c r="A397" s="190"/>
      <c r="B397" s="190"/>
      <c r="C397" s="218"/>
      <c r="D397" s="219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0"/>
      <c r="DX397" s="190"/>
      <c r="DY397" s="190"/>
      <c r="DZ397" s="190"/>
      <c r="EA397" s="190"/>
      <c r="EB397" s="190"/>
      <c r="EC397" s="190"/>
      <c r="ED397" s="190"/>
      <c r="EE397" s="190"/>
      <c r="EF397" s="190"/>
      <c r="EG397" s="190"/>
      <c r="EH397" s="190"/>
      <c r="EI397" s="190"/>
      <c r="EJ397" s="190"/>
      <c r="EK397" s="190"/>
      <c r="EL397" s="190"/>
      <c r="EM397" s="190"/>
      <c r="EN397" s="190"/>
      <c r="EO397" s="190"/>
      <c r="EP397" s="190"/>
      <c r="EQ397" s="190"/>
      <c r="ER397" s="190"/>
      <c r="ES397" s="190"/>
      <c r="ET397" s="190"/>
      <c r="EU397" s="190"/>
      <c r="EV397" s="190"/>
      <c r="EW397" s="190"/>
      <c r="EX397" s="190"/>
      <c r="EY397" s="190"/>
      <c r="EZ397" s="190"/>
      <c r="FA397" s="190"/>
      <c r="FB397" s="190"/>
      <c r="FC397" s="190"/>
      <c r="FD397" s="190"/>
      <c r="FE397" s="190"/>
      <c r="FF397" s="190"/>
      <c r="FG397" s="190"/>
      <c r="FH397" s="190"/>
      <c r="FI397" s="190"/>
      <c r="FJ397" s="190"/>
      <c r="FK397" s="190"/>
      <c r="FL397" s="190"/>
      <c r="FM397" s="190"/>
      <c r="FN397" s="190"/>
      <c r="FO397" s="190"/>
      <c r="FP397" s="190"/>
      <c r="FQ397" s="190"/>
      <c r="FR397" s="190"/>
      <c r="FS397" s="190"/>
      <c r="FT397" s="190"/>
      <c r="FU397" s="190"/>
      <c r="FV397" s="190"/>
    </row>
    <row r="398" spans="1:178" s="220" customFormat="1">
      <c r="A398" s="190"/>
      <c r="B398" s="190"/>
      <c r="C398" s="218"/>
      <c r="D398" s="219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0"/>
      <c r="DX398" s="190"/>
      <c r="DY398" s="190"/>
      <c r="DZ398" s="190"/>
      <c r="EA398" s="190"/>
      <c r="EB398" s="190"/>
      <c r="EC398" s="190"/>
      <c r="ED398" s="190"/>
      <c r="EE398" s="190"/>
      <c r="EF398" s="190"/>
      <c r="EG398" s="190"/>
      <c r="EH398" s="190"/>
      <c r="EI398" s="190"/>
      <c r="EJ398" s="190"/>
      <c r="EK398" s="190"/>
      <c r="EL398" s="190"/>
      <c r="EM398" s="190"/>
      <c r="EN398" s="190"/>
      <c r="EO398" s="190"/>
      <c r="EP398" s="190"/>
      <c r="EQ398" s="190"/>
      <c r="ER398" s="190"/>
      <c r="ES398" s="190"/>
      <c r="ET398" s="190"/>
      <c r="EU398" s="190"/>
      <c r="EV398" s="190"/>
      <c r="EW398" s="190"/>
      <c r="EX398" s="190"/>
      <c r="EY398" s="190"/>
      <c r="EZ398" s="190"/>
      <c r="FA398" s="190"/>
      <c r="FB398" s="190"/>
      <c r="FC398" s="190"/>
      <c r="FD398" s="190"/>
      <c r="FE398" s="190"/>
      <c r="FF398" s="190"/>
      <c r="FG398" s="190"/>
      <c r="FH398" s="190"/>
      <c r="FI398" s="190"/>
      <c r="FJ398" s="190"/>
      <c r="FK398" s="190"/>
      <c r="FL398" s="190"/>
      <c r="FM398" s="190"/>
      <c r="FN398" s="190"/>
      <c r="FO398" s="190"/>
      <c r="FP398" s="190"/>
      <c r="FQ398" s="190"/>
      <c r="FR398" s="190"/>
      <c r="FS398" s="190"/>
      <c r="FT398" s="190"/>
      <c r="FU398" s="190"/>
      <c r="FV398" s="190"/>
    </row>
    <row r="399" spans="1:178" s="220" customFormat="1">
      <c r="A399" s="190"/>
      <c r="B399" s="190"/>
      <c r="C399" s="218"/>
      <c r="D399" s="219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0"/>
      <c r="DX399" s="190"/>
      <c r="DY399" s="190"/>
      <c r="DZ399" s="190"/>
      <c r="EA399" s="190"/>
      <c r="EB399" s="190"/>
      <c r="EC399" s="190"/>
      <c r="ED399" s="190"/>
      <c r="EE399" s="190"/>
      <c r="EF399" s="190"/>
      <c r="EG399" s="190"/>
      <c r="EH399" s="190"/>
      <c r="EI399" s="190"/>
      <c r="EJ399" s="190"/>
      <c r="EK399" s="190"/>
      <c r="EL399" s="190"/>
      <c r="EM399" s="190"/>
      <c r="EN399" s="190"/>
      <c r="EO399" s="190"/>
      <c r="EP399" s="190"/>
      <c r="EQ399" s="190"/>
      <c r="ER399" s="190"/>
      <c r="ES399" s="190"/>
      <c r="ET399" s="190"/>
      <c r="EU399" s="190"/>
      <c r="EV399" s="190"/>
      <c r="EW399" s="190"/>
      <c r="EX399" s="190"/>
      <c r="EY399" s="190"/>
      <c r="EZ399" s="190"/>
      <c r="FA399" s="190"/>
      <c r="FB399" s="190"/>
      <c r="FC399" s="190"/>
      <c r="FD399" s="190"/>
      <c r="FE399" s="190"/>
      <c r="FF399" s="190"/>
      <c r="FG399" s="190"/>
      <c r="FH399" s="190"/>
      <c r="FI399" s="190"/>
      <c r="FJ399" s="190"/>
      <c r="FK399" s="190"/>
      <c r="FL399" s="190"/>
      <c r="FM399" s="190"/>
      <c r="FN399" s="190"/>
      <c r="FO399" s="190"/>
      <c r="FP399" s="190"/>
      <c r="FQ399" s="190"/>
      <c r="FR399" s="190"/>
      <c r="FS399" s="190"/>
      <c r="FT399" s="190"/>
      <c r="FU399" s="190"/>
      <c r="FV399" s="190"/>
    </row>
    <row r="400" spans="1:178" s="220" customFormat="1">
      <c r="A400" s="190"/>
      <c r="B400" s="190"/>
      <c r="C400" s="218"/>
      <c r="D400" s="219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0"/>
      <c r="DX400" s="190"/>
      <c r="DY400" s="190"/>
      <c r="DZ400" s="190"/>
      <c r="EA400" s="190"/>
      <c r="EB400" s="190"/>
      <c r="EC400" s="190"/>
      <c r="ED400" s="190"/>
      <c r="EE400" s="190"/>
      <c r="EF400" s="190"/>
      <c r="EG400" s="190"/>
      <c r="EH400" s="190"/>
      <c r="EI400" s="190"/>
      <c r="EJ400" s="190"/>
      <c r="EK400" s="190"/>
      <c r="EL400" s="190"/>
      <c r="EM400" s="190"/>
      <c r="EN400" s="190"/>
      <c r="EO400" s="190"/>
      <c r="EP400" s="190"/>
      <c r="EQ400" s="190"/>
      <c r="ER400" s="190"/>
      <c r="ES400" s="190"/>
      <c r="ET400" s="190"/>
      <c r="EU400" s="190"/>
      <c r="EV400" s="190"/>
      <c r="EW400" s="190"/>
      <c r="EX400" s="190"/>
      <c r="EY400" s="190"/>
      <c r="EZ400" s="190"/>
      <c r="FA400" s="190"/>
      <c r="FB400" s="190"/>
      <c r="FC400" s="190"/>
      <c r="FD400" s="190"/>
      <c r="FE400" s="190"/>
      <c r="FF400" s="190"/>
      <c r="FG400" s="190"/>
      <c r="FH400" s="190"/>
      <c r="FI400" s="190"/>
      <c r="FJ400" s="190"/>
      <c r="FK400" s="190"/>
      <c r="FL400" s="190"/>
      <c r="FM400" s="190"/>
      <c r="FN400" s="190"/>
      <c r="FO400" s="190"/>
      <c r="FP400" s="190"/>
      <c r="FQ400" s="190"/>
      <c r="FR400" s="190"/>
      <c r="FS400" s="190"/>
      <c r="FT400" s="190"/>
      <c r="FU400" s="190"/>
      <c r="FV400" s="190"/>
    </row>
    <row r="401" spans="1:178" s="220" customFormat="1">
      <c r="A401" s="190"/>
      <c r="B401" s="190"/>
      <c r="C401" s="218"/>
      <c r="D401" s="219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190"/>
      <c r="AZ401" s="190"/>
      <c r="BA401" s="190"/>
      <c r="BB401" s="190"/>
      <c r="BC401" s="190"/>
      <c r="BD401" s="190"/>
      <c r="BE401" s="190"/>
      <c r="BF401" s="190"/>
      <c r="BG401" s="190"/>
      <c r="BH401" s="190"/>
      <c r="BI401" s="190"/>
      <c r="BJ401" s="190"/>
      <c r="BK401" s="190"/>
      <c r="BL401" s="190"/>
      <c r="BM401" s="190"/>
      <c r="BN401" s="190"/>
      <c r="BO401" s="190"/>
      <c r="BP401" s="190"/>
      <c r="BQ401" s="190"/>
      <c r="BR401" s="190"/>
      <c r="BS401" s="190"/>
      <c r="BT401" s="190"/>
      <c r="BU401" s="190"/>
      <c r="BV401" s="190"/>
      <c r="BW401" s="190"/>
      <c r="BX401" s="190"/>
      <c r="BY401" s="190"/>
      <c r="BZ401" s="190"/>
      <c r="CA401" s="190"/>
      <c r="CB401" s="190"/>
      <c r="CC401" s="190"/>
      <c r="CD401" s="190"/>
      <c r="CE401" s="190"/>
      <c r="CF401" s="190"/>
      <c r="CG401" s="190"/>
      <c r="CH401" s="190"/>
      <c r="CI401" s="190"/>
      <c r="CJ401" s="190"/>
      <c r="CK401" s="190"/>
      <c r="CL401" s="190"/>
      <c r="CM401" s="190"/>
      <c r="CN401" s="190"/>
      <c r="CO401" s="190"/>
      <c r="CP401" s="190"/>
      <c r="CQ401" s="190"/>
      <c r="CR401" s="190"/>
      <c r="CS401" s="190"/>
      <c r="CT401" s="190"/>
      <c r="CU401" s="190"/>
      <c r="CV401" s="190"/>
      <c r="CW401" s="190"/>
      <c r="CX401" s="190"/>
      <c r="CY401" s="190"/>
      <c r="CZ401" s="190"/>
      <c r="DA401" s="190"/>
      <c r="DB401" s="190"/>
      <c r="DC401" s="190"/>
      <c r="DD401" s="190"/>
      <c r="DE401" s="190"/>
      <c r="DF401" s="190"/>
      <c r="DG401" s="190"/>
      <c r="DH401" s="190"/>
      <c r="DI401" s="190"/>
      <c r="DJ401" s="190"/>
      <c r="DK401" s="190"/>
      <c r="DL401" s="190"/>
      <c r="DM401" s="190"/>
      <c r="DN401" s="190"/>
      <c r="DO401" s="190"/>
      <c r="DP401" s="190"/>
      <c r="DQ401" s="190"/>
      <c r="DR401" s="190"/>
      <c r="DS401" s="190"/>
      <c r="DT401" s="190"/>
      <c r="DU401" s="190"/>
      <c r="DV401" s="190"/>
      <c r="DW401" s="190"/>
      <c r="DX401" s="190"/>
      <c r="DY401" s="190"/>
      <c r="DZ401" s="190"/>
      <c r="EA401" s="190"/>
      <c r="EB401" s="190"/>
      <c r="EC401" s="190"/>
      <c r="ED401" s="190"/>
      <c r="EE401" s="190"/>
      <c r="EF401" s="190"/>
      <c r="EG401" s="190"/>
      <c r="EH401" s="190"/>
      <c r="EI401" s="190"/>
      <c r="EJ401" s="190"/>
      <c r="EK401" s="190"/>
      <c r="EL401" s="190"/>
      <c r="EM401" s="190"/>
      <c r="EN401" s="190"/>
      <c r="EO401" s="190"/>
      <c r="EP401" s="190"/>
      <c r="EQ401" s="190"/>
      <c r="ER401" s="190"/>
      <c r="ES401" s="190"/>
      <c r="ET401" s="190"/>
      <c r="EU401" s="190"/>
      <c r="EV401" s="190"/>
      <c r="EW401" s="190"/>
      <c r="EX401" s="190"/>
      <c r="EY401" s="190"/>
      <c r="EZ401" s="190"/>
      <c r="FA401" s="190"/>
      <c r="FB401" s="190"/>
      <c r="FC401" s="190"/>
      <c r="FD401" s="190"/>
      <c r="FE401" s="190"/>
      <c r="FF401" s="190"/>
      <c r="FG401" s="190"/>
      <c r="FH401" s="190"/>
      <c r="FI401" s="190"/>
      <c r="FJ401" s="190"/>
      <c r="FK401" s="190"/>
      <c r="FL401" s="190"/>
      <c r="FM401" s="190"/>
      <c r="FN401" s="190"/>
      <c r="FO401" s="190"/>
      <c r="FP401" s="190"/>
      <c r="FQ401" s="190"/>
      <c r="FR401" s="190"/>
      <c r="FS401" s="190"/>
      <c r="FT401" s="190"/>
      <c r="FU401" s="190"/>
      <c r="FV401" s="190"/>
    </row>
    <row r="402" spans="1:178" s="220" customFormat="1">
      <c r="A402" s="190"/>
      <c r="B402" s="190"/>
      <c r="C402" s="218"/>
      <c r="D402" s="219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0"/>
      <c r="DX402" s="190"/>
      <c r="DY402" s="190"/>
      <c r="DZ402" s="190"/>
      <c r="EA402" s="190"/>
      <c r="EB402" s="190"/>
      <c r="EC402" s="190"/>
      <c r="ED402" s="190"/>
      <c r="EE402" s="190"/>
      <c r="EF402" s="190"/>
      <c r="EG402" s="190"/>
      <c r="EH402" s="190"/>
      <c r="EI402" s="190"/>
      <c r="EJ402" s="190"/>
      <c r="EK402" s="190"/>
      <c r="EL402" s="190"/>
      <c r="EM402" s="190"/>
      <c r="EN402" s="190"/>
      <c r="EO402" s="190"/>
      <c r="EP402" s="190"/>
      <c r="EQ402" s="190"/>
      <c r="ER402" s="190"/>
      <c r="ES402" s="190"/>
      <c r="ET402" s="190"/>
      <c r="EU402" s="190"/>
      <c r="EV402" s="190"/>
      <c r="EW402" s="190"/>
      <c r="EX402" s="190"/>
      <c r="EY402" s="190"/>
      <c r="EZ402" s="190"/>
      <c r="FA402" s="190"/>
      <c r="FB402" s="190"/>
      <c r="FC402" s="190"/>
      <c r="FD402" s="190"/>
      <c r="FE402" s="190"/>
      <c r="FF402" s="190"/>
      <c r="FG402" s="190"/>
      <c r="FH402" s="190"/>
      <c r="FI402" s="190"/>
      <c r="FJ402" s="190"/>
      <c r="FK402" s="190"/>
      <c r="FL402" s="190"/>
      <c r="FM402" s="190"/>
      <c r="FN402" s="190"/>
      <c r="FO402" s="190"/>
      <c r="FP402" s="190"/>
      <c r="FQ402" s="190"/>
      <c r="FR402" s="190"/>
      <c r="FS402" s="190"/>
      <c r="FT402" s="190"/>
      <c r="FU402" s="190"/>
      <c r="FV402" s="190"/>
    </row>
    <row r="403" spans="1:178" s="220" customFormat="1">
      <c r="A403" s="190"/>
      <c r="B403" s="190"/>
      <c r="C403" s="218"/>
      <c r="D403" s="219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0"/>
      <c r="DX403" s="190"/>
      <c r="DY403" s="190"/>
      <c r="DZ403" s="190"/>
      <c r="EA403" s="190"/>
      <c r="EB403" s="190"/>
      <c r="EC403" s="190"/>
      <c r="ED403" s="190"/>
      <c r="EE403" s="190"/>
      <c r="EF403" s="190"/>
      <c r="EG403" s="190"/>
      <c r="EH403" s="190"/>
      <c r="EI403" s="190"/>
      <c r="EJ403" s="190"/>
      <c r="EK403" s="190"/>
      <c r="EL403" s="190"/>
      <c r="EM403" s="190"/>
      <c r="EN403" s="190"/>
      <c r="EO403" s="190"/>
      <c r="EP403" s="190"/>
      <c r="EQ403" s="190"/>
      <c r="ER403" s="190"/>
      <c r="ES403" s="190"/>
      <c r="ET403" s="190"/>
      <c r="EU403" s="190"/>
      <c r="EV403" s="190"/>
      <c r="EW403" s="190"/>
      <c r="EX403" s="190"/>
      <c r="EY403" s="190"/>
      <c r="EZ403" s="190"/>
      <c r="FA403" s="190"/>
      <c r="FB403" s="190"/>
      <c r="FC403" s="190"/>
      <c r="FD403" s="190"/>
      <c r="FE403" s="190"/>
      <c r="FF403" s="190"/>
      <c r="FG403" s="190"/>
      <c r="FH403" s="190"/>
      <c r="FI403" s="190"/>
      <c r="FJ403" s="190"/>
      <c r="FK403" s="190"/>
      <c r="FL403" s="190"/>
      <c r="FM403" s="190"/>
      <c r="FN403" s="190"/>
      <c r="FO403" s="190"/>
      <c r="FP403" s="190"/>
      <c r="FQ403" s="190"/>
      <c r="FR403" s="190"/>
      <c r="FS403" s="190"/>
      <c r="FT403" s="190"/>
      <c r="FU403" s="190"/>
      <c r="FV403" s="190"/>
    </row>
    <row r="404" spans="1:178" s="220" customFormat="1">
      <c r="A404" s="190"/>
      <c r="B404" s="190"/>
      <c r="C404" s="218"/>
      <c r="D404" s="219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0"/>
      <c r="DX404" s="190"/>
      <c r="DY404" s="190"/>
      <c r="DZ404" s="190"/>
      <c r="EA404" s="190"/>
      <c r="EB404" s="190"/>
      <c r="EC404" s="190"/>
      <c r="ED404" s="190"/>
      <c r="EE404" s="190"/>
      <c r="EF404" s="190"/>
      <c r="EG404" s="190"/>
      <c r="EH404" s="190"/>
      <c r="EI404" s="190"/>
      <c r="EJ404" s="190"/>
      <c r="EK404" s="190"/>
      <c r="EL404" s="190"/>
      <c r="EM404" s="190"/>
      <c r="EN404" s="190"/>
      <c r="EO404" s="190"/>
      <c r="EP404" s="190"/>
      <c r="EQ404" s="190"/>
      <c r="ER404" s="190"/>
      <c r="ES404" s="190"/>
      <c r="ET404" s="190"/>
      <c r="EU404" s="190"/>
      <c r="EV404" s="190"/>
      <c r="EW404" s="190"/>
      <c r="EX404" s="190"/>
      <c r="EY404" s="190"/>
      <c r="EZ404" s="190"/>
      <c r="FA404" s="190"/>
      <c r="FB404" s="190"/>
      <c r="FC404" s="190"/>
      <c r="FD404" s="190"/>
      <c r="FE404" s="190"/>
      <c r="FF404" s="190"/>
      <c r="FG404" s="190"/>
      <c r="FH404" s="190"/>
      <c r="FI404" s="190"/>
      <c r="FJ404" s="190"/>
      <c r="FK404" s="190"/>
      <c r="FL404" s="190"/>
      <c r="FM404" s="190"/>
      <c r="FN404" s="190"/>
      <c r="FO404" s="190"/>
      <c r="FP404" s="190"/>
      <c r="FQ404" s="190"/>
      <c r="FR404" s="190"/>
      <c r="FS404" s="190"/>
      <c r="FT404" s="190"/>
      <c r="FU404" s="190"/>
      <c r="FV404" s="190"/>
    </row>
    <row r="405" spans="1:178" s="220" customFormat="1">
      <c r="A405" s="190"/>
      <c r="B405" s="190"/>
      <c r="C405" s="218"/>
      <c r="D405" s="219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0"/>
      <c r="DX405" s="190"/>
      <c r="DY405" s="190"/>
      <c r="DZ405" s="190"/>
      <c r="EA405" s="190"/>
      <c r="EB405" s="190"/>
      <c r="EC405" s="190"/>
      <c r="ED405" s="190"/>
      <c r="EE405" s="190"/>
      <c r="EF405" s="190"/>
      <c r="EG405" s="190"/>
      <c r="EH405" s="190"/>
      <c r="EI405" s="190"/>
      <c r="EJ405" s="190"/>
      <c r="EK405" s="190"/>
      <c r="EL405" s="190"/>
      <c r="EM405" s="190"/>
      <c r="EN405" s="190"/>
      <c r="EO405" s="190"/>
      <c r="EP405" s="190"/>
      <c r="EQ405" s="190"/>
      <c r="ER405" s="190"/>
      <c r="ES405" s="190"/>
      <c r="ET405" s="190"/>
      <c r="EU405" s="190"/>
      <c r="EV405" s="190"/>
      <c r="EW405" s="190"/>
      <c r="EX405" s="190"/>
      <c r="EY405" s="190"/>
      <c r="EZ405" s="190"/>
      <c r="FA405" s="190"/>
      <c r="FB405" s="190"/>
      <c r="FC405" s="190"/>
      <c r="FD405" s="190"/>
      <c r="FE405" s="190"/>
      <c r="FF405" s="190"/>
      <c r="FG405" s="190"/>
      <c r="FH405" s="190"/>
      <c r="FI405" s="190"/>
      <c r="FJ405" s="190"/>
      <c r="FK405" s="190"/>
      <c r="FL405" s="190"/>
      <c r="FM405" s="190"/>
      <c r="FN405" s="190"/>
      <c r="FO405" s="190"/>
      <c r="FP405" s="190"/>
      <c r="FQ405" s="190"/>
      <c r="FR405" s="190"/>
      <c r="FS405" s="190"/>
      <c r="FT405" s="190"/>
      <c r="FU405" s="190"/>
      <c r="FV405" s="190"/>
    </row>
    <row r="406" spans="1:178" s="220" customFormat="1">
      <c r="A406" s="190"/>
      <c r="B406" s="190"/>
      <c r="C406" s="218"/>
      <c r="D406" s="219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0"/>
      <c r="DX406" s="190"/>
      <c r="DY406" s="190"/>
      <c r="DZ406" s="190"/>
      <c r="EA406" s="190"/>
      <c r="EB406" s="190"/>
      <c r="EC406" s="190"/>
      <c r="ED406" s="190"/>
      <c r="EE406" s="190"/>
      <c r="EF406" s="190"/>
      <c r="EG406" s="190"/>
      <c r="EH406" s="190"/>
      <c r="EI406" s="190"/>
      <c r="EJ406" s="190"/>
      <c r="EK406" s="190"/>
      <c r="EL406" s="190"/>
      <c r="EM406" s="190"/>
      <c r="EN406" s="190"/>
      <c r="EO406" s="190"/>
      <c r="EP406" s="190"/>
      <c r="EQ406" s="190"/>
      <c r="ER406" s="190"/>
      <c r="ES406" s="190"/>
      <c r="ET406" s="190"/>
      <c r="EU406" s="190"/>
      <c r="EV406" s="190"/>
      <c r="EW406" s="190"/>
      <c r="EX406" s="190"/>
      <c r="EY406" s="190"/>
      <c r="EZ406" s="190"/>
      <c r="FA406" s="190"/>
      <c r="FB406" s="190"/>
      <c r="FC406" s="190"/>
      <c r="FD406" s="190"/>
      <c r="FE406" s="190"/>
      <c r="FF406" s="190"/>
      <c r="FG406" s="190"/>
      <c r="FH406" s="190"/>
      <c r="FI406" s="190"/>
      <c r="FJ406" s="190"/>
      <c r="FK406" s="190"/>
      <c r="FL406" s="190"/>
      <c r="FM406" s="190"/>
      <c r="FN406" s="190"/>
      <c r="FO406" s="190"/>
      <c r="FP406" s="190"/>
      <c r="FQ406" s="190"/>
      <c r="FR406" s="190"/>
      <c r="FS406" s="190"/>
      <c r="FT406" s="190"/>
      <c r="FU406" s="190"/>
      <c r="FV406" s="190"/>
    </row>
    <row r="407" spans="1:178" s="220" customFormat="1">
      <c r="A407" s="190"/>
      <c r="B407" s="190"/>
      <c r="C407" s="218"/>
      <c r="D407" s="219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190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0"/>
      <c r="BN407" s="190"/>
      <c r="BO407" s="190"/>
      <c r="BP407" s="190"/>
      <c r="BQ407" s="190"/>
      <c r="BR407" s="190"/>
      <c r="BS407" s="190"/>
      <c r="BT407" s="190"/>
      <c r="BU407" s="190"/>
      <c r="BV407" s="190"/>
      <c r="BW407" s="190"/>
      <c r="BX407" s="190"/>
      <c r="BY407" s="190"/>
      <c r="BZ407" s="190"/>
      <c r="CA407" s="190"/>
      <c r="CB407" s="190"/>
      <c r="CC407" s="190"/>
      <c r="CD407" s="190"/>
      <c r="CE407" s="190"/>
      <c r="CF407" s="190"/>
      <c r="CG407" s="190"/>
      <c r="CH407" s="190"/>
      <c r="CI407" s="190"/>
      <c r="CJ407" s="190"/>
      <c r="CK407" s="190"/>
      <c r="CL407" s="190"/>
      <c r="CM407" s="190"/>
      <c r="CN407" s="190"/>
      <c r="CO407" s="190"/>
      <c r="CP407" s="190"/>
      <c r="CQ407" s="190"/>
      <c r="CR407" s="190"/>
      <c r="CS407" s="190"/>
      <c r="CT407" s="190"/>
      <c r="CU407" s="190"/>
      <c r="CV407" s="190"/>
      <c r="CW407" s="190"/>
      <c r="CX407" s="190"/>
      <c r="CY407" s="190"/>
      <c r="CZ407" s="190"/>
      <c r="DA407" s="190"/>
      <c r="DB407" s="190"/>
      <c r="DC407" s="190"/>
      <c r="DD407" s="190"/>
      <c r="DE407" s="190"/>
      <c r="DF407" s="190"/>
      <c r="DG407" s="190"/>
      <c r="DH407" s="190"/>
      <c r="DI407" s="190"/>
      <c r="DJ407" s="190"/>
      <c r="DK407" s="190"/>
      <c r="DL407" s="190"/>
      <c r="DM407" s="190"/>
      <c r="DN407" s="190"/>
      <c r="DO407" s="190"/>
      <c r="DP407" s="190"/>
      <c r="DQ407" s="190"/>
      <c r="DR407" s="190"/>
      <c r="DS407" s="190"/>
      <c r="DT407" s="190"/>
      <c r="DU407" s="190"/>
      <c r="DV407" s="190"/>
      <c r="DW407" s="190"/>
      <c r="DX407" s="190"/>
      <c r="DY407" s="190"/>
      <c r="DZ407" s="190"/>
      <c r="EA407" s="190"/>
      <c r="EB407" s="190"/>
      <c r="EC407" s="190"/>
      <c r="ED407" s="190"/>
      <c r="EE407" s="190"/>
      <c r="EF407" s="190"/>
      <c r="EG407" s="190"/>
      <c r="EH407" s="190"/>
      <c r="EI407" s="190"/>
      <c r="EJ407" s="190"/>
      <c r="EK407" s="190"/>
      <c r="EL407" s="190"/>
      <c r="EM407" s="190"/>
      <c r="EN407" s="190"/>
      <c r="EO407" s="190"/>
      <c r="EP407" s="190"/>
      <c r="EQ407" s="190"/>
      <c r="ER407" s="190"/>
      <c r="ES407" s="190"/>
      <c r="ET407" s="190"/>
      <c r="EU407" s="190"/>
      <c r="EV407" s="190"/>
      <c r="EW407" s="190"/>
      <c r="EX407" s="190"/>
      <c r="EY407" s="190"/>
      <c r="EZ407" s="190"/>
      <c r="FA407" s="190"/>
      <c r="FB407" s="190"/>
      <c r="FC407" s="190"/>
      <c r="FD407" s="190"/>
      <c r="FE407" s="190"/>
      <c r="FF407" s="190"/>
      <c r="FG407" s="190"/>
      <c r="FH407" s="190"/>
      <c r="FI407" s="190"/>
      <c r="FJ407" s="190"/>
      <c r="FK407" s="190"/>
      <c r="FL407" s="190"/>
      <c r="FM407" s="190"/>
      <c r="FN407" s="190"/>
      <c r="FO407" s="190"/>
      <c r="FP407" s="190"/>
      <c r="FQ407" s="190"/>
      <c r="FR407" s="190"/>
      <c r="FS407" s="190"/>
      <c r="FT407" s="190"/>
      <c r="FU407" s="190"/>
      <c r="FV407" s="190"/>
    </row>
    <row r="408" spans="1:178" s="220" customFormat="1">
      <c r="A408" s="190"/>
      <c r="B408" s="190"/>
      <c r="C408" s="218"/>
      <c r="D408" s="219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0"/>
      <c r="DX408" s="190"/>
      <c r="DY408" s="190"/>
      <c r="DZ408" s="190"/>
      <c r="EA408" s="190"/>
      <c r="EB408" s="190"/>
      <c r="EC408" s="190"/>
      <c r="ED408" s="190"/>
      <c r="EE408" s="190"/>
      <c r="EF408" s="190"/>
      <c r="EG408" s="190"/>
      <c r="EH408" s="190"/>
      <c r="EI408" s="190"/>
      <c r="EJ408" s="190"/>
      <c r="EK408" s="190"/>
      <c r="EL408" s="190"/>
      <c r="EM408" s="190"/>
      <c r="EN408" s="190"/>
      <c r="EO408" s="190"/>
      <c r="EP408" s="190"/>
      <c r="EQ408" s="190"/>
      <c r="ER408" s="190"/>
      <c r="ES408" s="190"/>
      <c r="ET408" s="190"/>
      <c r="EU408" s="190"/>
      <c r="EV408" s="190"/>
      <c r="EW408" s="190"/>
      <c r="EX408" s="190"/>
      <c r="EY408" s="190"/>
      <c r="EZ408" s="190"/>
      <c r="FA408" s="190"/>
      <c r="FB408" s="190"/>
      <c r="FC408" s="190"/>
      <c r="FD408" s="190"/>
      <c r="FE408" s="190"/>
      <c r="FF408" s="190"/>
      <c r="FG408" s="190"/>
      <c r="FH408" s="190"/>
      <c r="FI408" s="190"/>
      <c r="FJ408" s="190"/>
      <c r="FK408" s="190"/>
      <c r="FL408" s="190"/>
      <c r="FM408" s="190"/>
      <c r="FN408" s="190"/>
      <c r="FO408" s="190"/>
      <c r="FP408" s="190"/>
      <c r="FQ408" s="190"/>
      <c r="FR408" s="190"/>
      <c r="FS408" s="190"/>
      <c r="FT408" s="190"/>
      <c r="FU408" s="190"/>
      <c r="FV408" s="190"/>
    </row>
    <row r="409" spans="1:178" s="220" customFormat="1">
      <c r="A409" s="190"/>
      <c r="B409" s="190"/>
      <c r="C409" s="218"/>
      <c r="D409" s="219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0"/>
      <c r="DX409" s="190"/>
      <c r="DY409" s="190"/>
      <c r="DZ409" s="190"/>
      <c r="EA409" s="190"/>
      <c r="EB409" s="190"/>
      <c r="EC409" s="190"/>
      <c r="ED409" s="190"/>
      <c r="EE409" s="190"/>
      <c r="EF409" s="190"/>
      <c r="EG409" s="190"/>
      <c r="EH409" s="190"/>
      <c r="EI409" s="190"/>
      <c r="EJ409" s="190"/>
      <c r="EK409" s="190"/>
      <c r="EL409" s="190"/>
      <c r="EM409" s="190"/>
      <c r="EN409" s="190"/>
      <c r="EO409" s="190"/>
      <c r="EP409" s="190"/>
      <c r="EQ409" s="190"/>
      <c r="ER409" s="190"/>
      <c r="ES409" s="190"/>
      <c r="ET409" s="190"/>
      <c r="EU409" s="190"/>
      <c r="EV409" s="190"/>
      <c r="EW409" s="190"/>
      <c r="EX409" s="190"/>
      <c r="EY409" s="190"/>
      <c r="EZ409" s="190"/>
      <c r="FA409" s="190"/>
      <c r="FB409" s="190"/>
      <c r="FC409" s="190"/>
      <c r="FD409" s="190"/>
      <c r="FE409" s="190"/>
      <c r="FF409" s="190"/>
      <c r="FG409" s="190"/>
      <c r="FH409" s="190"/>
      <c r="FI409" s="190"/>
      <c r="FJ409" s="190"/>
      <c r="FK409" s="190"/>
      <c r="FL409" s="190"/>
      <c r="FM409" s="190"/>
      <c r="FN409" s="190"/>
      <c r="FO409" s="190"/>
      <c r="FP409" s="190"/>
      <c r="FQ409" s="190"/>
      <c r="FR409" s="190"/>
      <c r="FS409" s="190"/>
      <c r="FT409" s="190"/>
      <c r="FU409" s="190"/>
      <c r="FV409" s="190"/>
    </row>
    <row r="410" spans="1:178" s="220" customFormat="1">
      <c r="A410" s="190"/>
      <c r="B410" s="190"/>
      <c r="C410" s="218"/>
      <c r="D410" s="219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0"/>
      <c r="DX410" s="190"/>
      <c r="DY410" s="190"/>
      <c r="DZ410" s="190"/>
      <c r="EA410" s="190"/>
      <c r="EB410" s="190"/>
      <c r="EC410" s="190"/>
      <c r="ED410" s="190"/>
      <c r="EE410" s="190"/>
      <c r="EF410" s="190"/>
      <c r="EG410" s="190"/>
      <c r="EH410" s="190"/>
      <c r="EI410" s="190"/>
      <c r="EJ410" s="190"/>
      <c r="EK410" s="190"/>
      <c r="EL410" s="190"/>
      <c r="EM410" s="190"/>
      <c r="EN410" s="190"/>
      <c r="EO410" s="190"/>
      <c r="EP410" s="190"/>
      <c r="EQ410" s="190"/>
      <c r="ER410" s="190"/>
      <c r="ES410" s="190"/>
      <c r="ET410" s="190"/>
      <c r="EU410" s="190"/>
      <c r="EV410" s="190"/>
      <c r="EW410" s="190"/>
      <c r="EX410" s="190"/>
      <c r="EY410" s="190"/>
      <c r="EZ410" s="190"/>
      <c r="FA410" s="190"/>
      <c r="FB410" s="190"/>
      <c r="FC410" s="190"/>
      <c r="FD410" s="190"/>
      <c r="FE410" s="190"/>
      <c r="FF410" s="190"/>
      <c r="FG410" s="190"/>
      <c r="FH410" s="190"/>
      <c r="FI410" s="190"/>
      <c r="FJ410" s="190"/>
      <c r="FK410" s="190"/>
      <c r="FL410" s="190"/>
      <c r="FM410" s="190"/>
      <c r="FN410" s="190"/>
      <c r="FO410" s="190"/>
      <c r="FP410" s="190"/>
      <c r="FQ410" s="190"/>
      <c r="FR410" s="190"/>
      <c r="FS410" s="190"/>
      <c r="FT410" s="190"/>
      <c r="FU410" s="190"/>
      <c r="FV410" s="190"/>
    </row>
    <row r="411" spans="1:178" s="220" customFormat="1">
      <c r="A411" s="190"/>
      <c r="B411" s="190"/>
      <c r="C411" s="218"/>
      <c r="D411" s="219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0"/>
      <c r="DX411" s="190"/>
      <c r="DY411" s="190"/>
      <c r="DZ411" s="190"/>
      <c r="EA411" s="190"/>
      <c r="EB411" s="190"/>
      <c r="EC411" s="190"/>
      <c r="ED411" s="190"/>
      <c r="EE411" s="190"/>
      <c r="EF411" s="190"/>
      <c r="EG411" s="190"/>
      <c r="EH411" s="190"/>
      <c r="EI411" s="190"/>
      <c r="EJ411" s="190"/>
      <c r="EK411" s="190"/>
      <c r="EL411" s="190"/>
      <c r="EM411" s="190"/>
      <c r="EN411" s="190"/>
      <c r="EO411" s="190"/>
      <c r="EP411" s="190"/>
      <c r="EQ411" s="190"/>
      <c r="ER411" s="190"/>
      <c r="ES411" s="190"/>
      <c r="ET411" s="190"/>
      <c r="EU411" s="190"/>
      <c r="EV411" s="190"/>
      <c r="EW411" s="190"/>
      <c r="EX411" s="190"/>
      <c r="EY411" s="190"/>
      <c r="EZ411" s="190"/>
      <c r="FA411" s="190"/>
      <c r="FB411" s="190"/>
      <c r="FC411" s="190"/>
      <c r="FD411" s="190"/>
      <c r="FE411" s="190"/>
      <c r="FF411" s="190"/>
      <c r="FG411" s="190"/>
      <c r="FH411" s="190"/>
      <c r="FI411" s="190"/>
      <c r="FJ411" s="190"/>
      <c r="FK411" s="190"/>
      <c r="FL411" s="190"/>
      <c r="FM411" s="190"/>
      <c r="FN411" s="190"/>
      <c r="FO411" s="190"/>
      <c r="FP411" s="190"/>
      <c r="FQ411" s="190"/>
      <c r="FR411" s="190"/>
      <c r="FS411" s="190"/>
      <c r="FT411" s="190"/>
      <c r="FU411" s="190"/>
      <c r="FV411" s="190"/>
    </row>
    <row r="412" spans="1:178" s="220" customFormat="1">
      <c r="A412" s="190"/>
      <c r="B412" s="190"/>
      <c r="C412" s="218"/>
      <c r="D412" s="219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0"/>
      <c r="DX412" s="190"/>
      <c r="DY412" s="190"/>
      <c r="DZ412" s="190"/>
      <c r="EA412" s="190"/>
      <c r="EB412" s="190"/>
      <c r="EC412" s="190"/>
      <c r="ED412" s="190"/>
      <c r="EE412" s="190"/>
      <c r="EF412" s="190"/>
      <c r="EG412" s="190"/>
      <c r="EH412" s="190"/>
      <c r="EI412" s="190"/>
      <c r="EJ412" s="190"/>
      <c r="EK412" s="190"/>
      <c r="EL412" s="190"/>
      <c r="EM412" s="190"/>
      <c r="EN412" s="190"/>
      <c r="EO412" s="190"/>
      <c r="EP412" s="190"/>
      <c r="EQ412" s="190"/>
      <c r="ER412" s="190"/>
      <c r="ES412" s="190"/>
      <c r="ET412" s="190"/>
      <c r="EU412" s="190"/>
      <c r="EV412" s="190"/>
      <c r="EW412" s="190"/>
      <c r="EX412" s="190"/>
      <c r="EY412" s="190"/>
      <c r="EZ412" s="190"/>
      <c r="FA412" s="190"/>
      <c r="FB412" s="190"/>
      <c r="FC412" s="190"/>
      <c r="FD412" s="190"/>
      <c r="FE412" s="190"/>
      <c r="FF412" s="190"/>
      <c r="FG412" s="190"/>
      <c r="FH412" s="190"/>
      <c r="FI412" s="190"/>
      <c r="FJ412" s="190"/>
      <c r="FK412" s="190"/>
      <c r="FL412" s="190"/>
      <c r="FM412" s="190"/>
      <c r="FN412" s="190"/>
      <c r="FO412" s="190"/>
      <c r="FP412" s="190"/>
      <c r="FQ412" s="190"/>
      <c r="FR412" s="190"/>
      <c r="FS412" s="190"/>
      <c r="FT412" s="190"/>
      <c r="FU412" s="190"/>
      <c r="FV412" s="190"/>
    </row>
    <row r="413" spans="1:178" s="220" customFormat="1">
      <c r="A413" s="190"/>
      <c r="B413" s="190"/>
      <c r="C413" s="218"/>
      <c r="D413" s="219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0"/>
      <c r="DX413" s="190"/>
      <c r="DY413" s="190"/>
      <c r="DZ413" s="190"/>
      <c r="EA413" s="190"/>
      <c r="EB413" s="190"/>
      <c r="EC413" s="190"/>
      <c r="ED413" s="190"/>
      <c r="EE413" s="190"/>
      <c r="EF413" s="190"/>
      <c r="EG413" s="190"/>
      <c r="EH413" s="190"/>
      <c r="EI413" s="190"/>
      <c r="EJ413" s="190"/>
      <c r="EK413" s="190"/>
      <c r="EL413" s="190"/>
      <c r="EM413" s="190"/>
      <c r="EN413" s="190"/>
      <c r="EO413" s="190"/>
      <c r="EP413" s="190"/>
      <c r="EQ413" s="190"/>
      <c r="ER413" s="190"/>
      <c r="ES413" s="190"/>
      <c r="ET413" s="190"/>
      <c r="EU413" s="190"/>
      <c r="EV413" s="190"/>
      <c r="EW413" s="190"/>
      <c r="EX413" s="190"/>
      <c r="EY413" s="190"/>
      <c r="EZ413" s="190"/>
      <c r="FA413" s="190"/>
      <c r="FB413" s="190"/>
      <c r="FC413" s="190"/>
      <c r="FD413" s="190"/>
      <c r="FE413" s="190"/>
      <c r="FF413" s="190"/>
      <c r="FG413" s="190"/>
      <c r="FH413" s="190"/>
      <c r="FI413" s="190"/>
      <c r="FJ413" s="190"/>
      <c r="FK413" s="190"/>
      <c r="FL413" s="190"/>
      <c r="FM413" s="190"/>
      <c r="FN413" s="190"/>
      <c r="FO413" s="190"/>
      <c r="FP413" s="190"/>
      <c r="FQ413" s="190"/>
      <c r="FR413" s="190"/>
      <c r="FS413" s="190"/>
      <c r="FT413" s="190"/>
      <c r="FU413" s="190"/>
      <c r="FV413" s="190"/>
    </row>
    <row r="414" spans="1:178" s="220" customFormat="1">
      <c r="A414" s="190"/>
      <c r="B414" s="190"/>
      <c r="C414" s="218"/>
      <c r="D414" s="219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0"/>
      <c r="DX414" s="190"/>
      <c r="DY414" s="190"/>
      <c r="DZ414" s="190"/>
      <c r="EA414" s="190"/>
      <c r="EB414" s="190"/>
      <c r="EC414" s="190"/>
      <c r="ED414" s="190"/>
      <c r="EE414" s="190"/>
      <c r="EF414" s="190"/>
      <c r="EG414" s="190"/>
      <c r="EH414" s="190"/>
      <c r="EI414" s="190"/>
      <c r="EJ414" s="190"/>
      <c r="EK414" s="190"/>
      <c r="EL414" s="190"/>
      <c r="EM414" s="190"/>
      <c r="EN414" s="190"/>
      <c r="EO414" s="190"/>
      <c r="EP414" s="190"/>
      <c r="EQ414" s="190"/>
      <c r="ER414" s="190"/>
      <c r="ES414" s="190"/>
      <c r="ET414" s="190"/>
      <c r="EU414" s="190"/>
      <c r="EV414" s="190"/>
      <c r="EW414" s="190"/>
      <c r="EX414" s="190"/>
      <c r="EY414" s="190"/>
      <c r="EZ414" s="190"/>
      <c r="FA414" s="190"/>
      <c r="FB414" s="190"/>
      <c r="FC414" s="190"/>
      <c r="FD414" s="190"/>
      <c r="FE414" s="190"/>
      <c r="FF414" s="190"/>
      <c r="FG414" s="190"/>
      <c r="FH414" s="190"/>
      <c r="FI414" s="190"/>
      <c r="FJ414" s="190"/>
      <c r="FK414" s="190"/>
      <c r="FL414" s="190"/>
      <c r="FM414" s="190"/>
      <c r="FN414" s="190"/>
      <c r="FO414" s="190"/>
      <c r="FP414" s="190"/>
      <c r="FQ414" s="190"/>
      <c r="FR414" s="190"/>
      <c r="FS414" s="190"/>
      <c r="FT414" s="190"/>
      <c r="FU414" s="190"/>
      <c r="FV414" s="190"/>
    </row>
    <row r="415" spans="1:178" s="220" customFormat="1">
      <c r="A415" s="190"/>
      <c r="B415" s="190"/>
      <c r="C415" s="218"/>
      <c r="D415" s="219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0"/>
      <c r="DX415" s="190"/>
      <c r="DY415" s="190"/>
      <c r="DZ415" s="190"/>
      <c r="EA415" s="190"/>
      <c r="EB415" s="190"/>
      <c r="EC415" s="190"/>
      <c r="ED415" s="190"/>
      <c r="EE415" s="190"/>
      <c r="EF415" s="190"/>
      <c r="EG415" s="190"/>
      <c r="EH415" s="190"/>
      <c r="EI415" s="190"/>
      <c r="EJ415" s="190"/>
      <c r="EK415" s="190"/>
      <c r="EL415" s="190"/>
      <c r="EM415" s="190"/>
      <c r="EN415" s="190"/>
      <c r="EO415" s="190"/>
      <c r="EP415" s="190"/>
      <c r="EQ415" s="190"/>
      <c r="ER415" s="190"/>
      <c r="ES415" s="190"/>
      <c r="ET415" s="190"/>
      <c r="EU415" s="190"/>
      <c r="EV415" s="190"/>
      <c r="EW415" s="190"/>
      <c r="EX415" s="190"/>
      <c r="EY415" s="190"/>
      <c r="EZ415" s="190"/>
      <c r="FA415" s="190"/>
      <c r="FB415" s="190"/>
      <c r="FC415" s="190"/>
      <c r="FD415" s="190"/>
      <c r="FE415" s="190"/>
      <c r="FF415" s="190"/>
      <c r="FG415" s="190"/>
      <c r="FH415" s="190"/>
      <c r="FI415" s="190"/>
      <c r="FJ415" s="190"/>
      <c r="FK415" s="190"/>
      <c r="FL415" s="190"/>
      <c r="FM415" s="190"/>
      <c r="FN415" s="190"/>
      <c r="FO415" s="190"/>
      <c r="FP415" s="190"/>
      <c r="FQ415" s="190"/>
      <c r="FR415" s="190"/>
      <c r="FS415" s="190"/>
      <c r="FT415" s="190"/>
      <c r="FU415" s="190"/>
      <c r="FV415" s="190"/>
    </row>
    <row r="416" spans="1:178" s="220" customFormat="1">
      <c r="A416" s="190"/>
      <c r="B416" s="190"/>
      <c r="C416" s="218"/>
      <c r="D416" s="219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0"/>
      <c r="DX416" s="190"/>
      <c r="DY416" s="190"/>
      <c r="DZ416" s="190"/>
      <c r="EA416" s="190"/>
      <c r="EB416" s="190"/>
      <c r="EC416" s="190"/>
      <c r="ED416" s="190"/>
      <c r="EE416" s="190"/>
      <c r="EF416" s="190"/>
      <c r="EG416" s="190"/>
      <c r="EH416" s="190"/>
      <c r="EI416" s="190"/>
      <c r="EJ416" s="190"/>
      <c r="EK416" s="190"/>
      <c r="EL416" s="190"/>
      <c r="EM416" s="190"/>
      <c r="EN416" s="190"/>
      <c r="EO416" s="190"/>
      <c r="EP416" s="190"/>
      <c r="EQ416" s="190"/>
      <c r="ER416" s="190"/>
      <c r="ES416" s="190"/>
      <c r="ET416" s="190"/>
      <c r="EU416" s="190"/>
      <c r="EV416" s="190"/>
      <c r="EW416" s="190"/>
      <c r="EX416" s="190"/>
      <c r="EY416" s="190"/>
      <c r="EZ416" s="190"/>
      <c r="FA416" s="190"/>
      <c r="FB416" s="190"/>
      <c r="FC416" s="190"/>
      <c r="FD416" s="190"/>
      <c r="FE416" s="190"/>
      <c r="FF416" s="190"/>
      <c r="FG416" s="190"/>
      <c r="FH416" s="190"/>
      <c r="FI416" s="190"/>
      <c r="FJ416" s="190"/>
      <c r="FK416" s="190"/>
      <c r="FL416" s="190"/>
      <c r="FM416" s="190"/>
      <c r="FN416" s="190"/>
      <c r="FO416" s="190"/>
      <c r="FP416" s="190"/>
      <c r="FQ416" s="190"/>
      <c r="FR416" s="190"/>
      <c r="FS416" s="190"/>
      <c r="FT416" s="190"/>
      <c r="FU416" s="190"/>
      <c r="FV416" s="190"/>
    </row>
    <row r="417" spans="1:178" s="220" customFormat="1">
      <c r="A417" s="190"/>
      <c r="B417" s="190"/>
      <c r="C417" s="218"/>
      <c r="D417" s="219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0"/>
      <c r="DX417" s="190"/>
      <c r="DY417" s="190"/>
      <c r="DZ417" s="190"/>
      <c r="EA417" s="190"/>
      <c r="EB417" s="190"/>
      <c r="EC417" s="190"/>
      <c r="ED417" s="190"/>
      <c r="EE417" s="190"/>
      <c r="EF417" s="190"/>
      <c r="EG417" s="190"/>
      <c r="EH417" s="190"/>
      <c r="EI417" s="190"/>
      <c r="EJ417" s="190"/>
      <c r="EK417" s="190"/>
      <c r="EL417" s="190"/>
      <c r="EM417" s="190"/>
      <c r="EN417" s="190"/>
      <c r="EO417" s="190"/>
      <c r="EP417" s="190"/>
      <c r="EQ417" s="190"/>
      <c r="ER417" s="190"/>
      <c r="ES417" s="190"/>
      <c r="ET417" s="190"/>
      <c r="EU417" s="190"/>
      <c r="EV417" s="190"/>
      <c r="EW417" s="190"/>
      <c r="EX417" s="190"/>
      <c r="EY417" s="190"/>
      <c r="EZ417" s="190"/>
      <c r="FA417" s="190"/>
      <c r="FB417" s="190"/>
      <c r="FC417" s="190"/>
      <c r="FD417" s="190"/>
      <c r="FE417" s="190"/>
      <c r="FF417" s="190"/>
      <c r="FG417" s="190"/>
      <c r="FH417" s="190"/>
      <c r="FI417" s="190"/>
      <c r="FJ417" s="190"/>
      <c r="FK417" s="190"/>
      <c r="FL417" s="190"/>
      <c r="FM417" s="190"/>
      <c r="FN417" s="190"/>
      <c r="FO417" s="190"/>
      <c r="FP417" s="190"/>
      <c r="FQ417" s="190"/>
      <c r="FR417" s="190"/>
      <c r="FS417" s="190"/>
      <c r="FT417" s="190"/>
      <c r="FU417" s="190"/>
      <c r="FV417" s="190"/>
    </row>
    <row r="418" spans="1:178" s="220" customFormat="1">
      <c r="A418" s="190"/>
      <c r="B418" s="190"/>
      <c r="C418" s="218"/>
      <c r="D418" s="219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0"/>
      <c r="DX418" s="190"/>
      <c r="DY418" s="190"/>
      <c r="DZ418" s="190"/>
      <c r="EA418" s="190"/>
      <c r="EB418" s="190"/>
      <c r="EC418" s="190"/>
      <c r="ED418" s="190"/>
      <c r="EE418" s="190"/>
      <c r="EF418" s="190"/>
      <c r="EG418" s="190"/>
      <c r="EH418" s="190"/>
      <c r="EI418" s="190"/>
      <c r="EJ418" s="190"/>
      <c r="EK418" s="190"/>
      <c r="EL418" s="190"/>
      <c r="EM418" s="190"/>
      <c r="EN418" s="190"/>
      <c r="EO418" s="190"/>
      <c r="EP418" s="190"/>
      <c r="EQ418" s="190"/>
      <c r="ER418" s="190"/>
      <c r="ES418" s="190"/>
      <c r="ET418" s="190"/>
      <c r="EU418" s="190"/>
      <c r="EV418" s="190"/>
      <c r="EW418" s="190"/>
      <c r="EX418" s="190"/>
      <c r="EY418" s="190"/>
      <c r="EZ418" s="190"/>
      <c r="FA418" s="190"/>
      <c r="FB418" s="190"/>
      <c r="FC418" s="190"/>
      <c r="FD418" s="190"/>
      <c r="FE418" s="190"/>
      <c r="FF418" s="190"/>
      <c r="FG418" s="190"/>
      <c r="FH418" s="190"/>
      <c r="FI418" s="190"/>
      <c r="FJ418" s="190"/>
      <c r="FK418" s="190"/>
      <c r="FL418" s="190"/>
      <c r="FM418" s="190"/>
      <c r="FN418" s="190"/>
      <c r="FO418" s="190"/>
      <c r="FP418" s="190"/>
      <c r="FQ418" s="190"/>
      <c r="FR418" s="190"/>
      <c r="FS418" s="190"/>
      <c r="FT418" s="190"/>
      <c r="FU418" s="190"/>
      <c r="FV418" s="190"/>
    </row>
    <row r="419" spans="1:178" s="220" customFormat="1">
      <c r="A419" s="190"/>
      <c r="B419" s="190"/>
      <c r="C419" s="218"/>
      <c r="D419" s="219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0"/>
      <c r="DX419" s="190"/>
      <c r="DY419" s="190"/>
      <c r="DZ419" s="190"/>
      <c r="EA419" s="190"/>
      <c r="EB419" s="190"/>
      <c r="EC419" s="190"/>
      <c r="ED419" s="190"/>
      <c r="EE419" s="190"/>
      <c r="EF419" s="190"/>
      <c r="EG419" s="190"/>
      <c r="EH419" s="190"/>
      <c r="EI419" s="190"/>
      <c r="EJ419" s="190"/>
      <c r="EK419" s="190"/>
      <c r="EL419" s="190"/>
      <c r="EM419" s="190"/>
      <c r="EN419" s="190"/>
      <c r="EO419" s="190"/>
      <c r="EP419" s="190"/>
      <c r="EQ419" s="190"/>
      <c r="ER419" s="190"/>
      <c r="ES419" s="190"/>
      <c r="ET419" s="190"/>
      <c r="EU419" s="190"/>
      <c r="EV419" s="190"/>
      <c r="EW419" s="190"/>
      <c r="EX419" s="190"/>
      <c r="EY419" s="190"/>
      <c r="EZ419" s="190"/>
      <c r="FA419" s="190"/>
      <c r="FB419" s="190"/>
      <c r="FC419" s="190"/>
      <c r="FD419" s="190"/>
      <c r="FE419" s="190"/>
      <c r="FF419" s="190"/>
      <c r="FG419" s="190"/>
      <c r="FH419" s="190"/>
      <c r="FI419" s="190"/>
      <c r="FJ419" s="190"/>
      <c r="FK419" s="190"/>
      <c r="FL419" s="190"/>
      <c r="FM419" s="190"/>
      <c r="FN419" s="190"/>
      <c r="FO419" s="190"/>
      <c r="FP419" s="190"/>
      <c r="FQ419" s="190"/>
      <c r="FR419" s="190"/>
      <c r="FS419" s="190"/>
      <c r="FT419" s="190"/>
      <c r="FU419" s="190"/>
      <c r="FV419" s="190"/>
    </row>
    <row r="420" spans="1:178" s="220" customFormat="1">
      <c r="A420" s="190"/>
      <c r="B420" s="190"/>
      <c r="C420" s="218"/>
      <c r="D420" s="219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0"/>
      <c r="DX420" s="190"/>
      <c r="DY420" s="190"/>
      <c r="DZ420" s="190"/>
      <c r="EA420" s="190"/>
      <c r="EB420" s="190"/>
      <c r="EC420" s="190"/>
      <c r="ED420" s="190"/>
      <c r="EE420" s="190"/>
      <c r="EF420" s="190"/>
      <c r="EG420" s="190"/>
      <c r="EH420" s="190"/>
      <c r="EI420" s="190"/>
      <c r="EJ420" s="190"/>
      <c r="EK420" s="190"/>
      <c r="EL420" s="190"/>
      <c r="EM420" s="190"/>
      <c r="EN420" s="190"/>
      <c r="EO420" s="190"/>
      <c r="EP420" s="190"/>
      <c r="EQ420" s="190"/>
      <c r="ER420" s="190"/>
      <c r="ES420" s="190"/>
      <c r="ET420" s="190"/>
      <c r="EU420" s="190"/>
      <c r="EV420" s="190"/>
      <c r="EW420" s="190"/>
      <c r="EX420" s="190"/>
      <c r="EY420" s="190"/>
      <c r="EZ420" s="190"/>
      <c r="FA420" s="190"/>
      <c r="FB420" s="190"/>
      <c r="FC420" s="190"/>
      <c r="FD420" s="190"/>
      <c r="FE420" s="190"/>
      <c r="FF420" s="190"/>
      <c r="FG420" s="190"/>
      <c r="FH420" s="190"/>
      <c r="FI420" s="190"/>
      <c r="FJ420" s="190"/>
      <c r="FK420" s="190"/>
      <c r="FL420" s="190"/>
      <c r="FM420" s="190"/>
      <c r="FN420" s="190"/>
      <c r="FO420" s="190"/>
      <c r="FP420" s="190"/>
      <c r="FQ420" s="190"/>
      <c r="FR420" s="190"/>
      <c r="FS420" s="190"/>
      <c r="FT420" s="190"/>
      <c r="FU420" s="190"/>
      <c r="FV420" s="190"/>
    </row>
    <row r="421" spans="1:178" s="220" customFormat="1">
      <c r="A421" s="190"/>
      <c r="B421" s="190"/>
      <c r="C421" s="218"/>
      <c r="D421" s="219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0"/>
      <c r="DX421" s="190"/>
      <c r="DY421" s="190"/>
      <c r="DZ421" s="190"/>
      <c r="EA421" s="190"/>
      <c r="EB421" s="190"/>
      <c r="EC421" s="190"/>
      <c r="ED421" s="190"/>
      <c r="EE421" s="190"/>
      <c r="EF421" s="190"/>
      <c r="EG421" s="190"/>
      <c r="EH421" s="190"/>
      <c r="EI421" s="190"/>
      <c r="EJ421" s="190"/>
      <c r="EK421" s="190"/>
      <c r="EL421" s="190"/>
      <c r="EM421" s="190"/>
      <c r="EN421" s="190"/>
      <c r="EO421" s="190"/>
      <c r="EP421" s="190"/>
      <c r="EQ421" s="190"/>
      <c r="ER421" s="190"/>
      <c r="ES421" s="190"/>
      <c r="ET421" s="190"/>
      <c r="EU421" s="190"/>
      <c r="EV421" s="190"/>
      <c r="EW421" s="190"/>
      <c r="EX421" s="190"/>
      <c r="EY421" s="190"/>
      <c r="EZ421" s="190"/>
      <c r="FA421" s="190"/>
      <c r="FB421" s="190"/>
      <c r="FC421" s="190"/>
      <c r="FD421" s="190"/>
      <c r="FE421" s="190"/>
      <c r="FF421" s="190"/>
      <c r="FG421" s="190"/>
      <c r="FH421" s="190"/>
      <c r="FI421" s="190"/>
      <c r="FJ421" s="190"/>
      <c r="FK421" s="190"/>
      <c r="FL421" s="190"/>
      <c r="FM421" s="190"/>
      <c r="FN421" s="190"/>
      <c r="FO421" s="190"/>
      <c r="FP421" s="190"/>
      <c r="FQ421" s="190"/>
      <c r="FR421" s="190"/>
      <c r="FS421" s="190"/>
      <c r="FT421" s="190"/>
      <c r="FU421" s="190"/>
      <c r="FV421" s="190"/>
    </row>
    <row r="422" spans="1:178" s="220" customFormat="1">
      <c r="A422" s="190"/>
      <c r="B422" s="190"/>
      <c r="C422" s="218"/>
      <c r="D422" s="219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0"/>
      <c r="DX422" s="190"/>
      <c r="DY422" s="190"/>
      <c r="DZ422" s="190"/>
      <c r="EA422" s="190"/>
      <c r="EB422" s="190"/>
      <c r="EC422" s="190"/>
      <c r="ED422" s="190"/>
      <c r="EE422" s="190"/>
      <c r="EF422" s="190"/>
      <c r="EG422" s="190"/>
      <c r="EH422" s="190"/>
      <c r="EI422" s="190"/>
      <c r="EJ422" s="190"/>
      <c r="EK422" s="190"/>
      <c r="EL422" s="190"/>
      <c r="EM422" s="190"/>
      <c r="EN422" s="190"/>
      <c r="EO422" s="190"/>
      <c r="EP422" s="190"/>
      <c r="EQ422" s="190"/>
      <c r="ER422" s="190"/>
      <c r="ES422" s="190"/>
      <c r="ET422" s="190"/>
      <c r="EU422" s="190"/>
      <c r="EV422" s="190"/>
      <c r="EW422" s="190"/>
      <c r="EX422" s="190"/>
      <c r="EY422" s="190"/>
      <c r="EZ422" s="190"/>
      <c r="FA422" s="190"/>
      <c r="FB422" s="190"/>
      <c r="FC422" s="190"/>
      <c r="FD422" s="190"/>
      <c r="FE422" s="190"/>
      <c r="FF422" s="190"/>
      <c r="FG422" s="190"/>
      <c r="FH422" s="190"/>
      <c r="FI422" s="190"/>
      <c r="FJ422" s="190"/>
      <c r="FK422" s="190"/>
      <c r="FL422" s="190"/>
      <c r="FM422" s="190"/>
      <c r="FN422" s="190"/>
      <c r="FO422" s="190"/>
      <c r="FP422" s="190"/>
      <c r="FQ422" s="190"/>
      <c r="FR422" s="190"/>
      <c r="FS422" s="190"/>
      <c r="FT422" s="190"/>
      <c r="FU422" s="190"/>
      <c r="FV422" s="190"/>
    </row>
    <row r="423" spans="1:178" s="220" customFormat="1">
      <c r="A423" s="190"/>
      <c r="B423" s="190"/>
      <c r="C423" s="218"/>
      <c r="D423" s="219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0"/>
      <c r="DX423" s="190"/>
      <c r="DY423" s="190"/>
      <c r="DZ423" s="190"/>
      <c r="EA423" s="190"/>
      <c r="EB423" s="190"/>
      <c r="EC423" s="190"/>
      <c r="ED423" s="190"/>
      <c r="EE423" s="190"/>
      <c r="EF423" s="190"/>
      <c r="EG423" s="190"/>
      <c r="EH423" s="190"/>
      <c r="EI423" s="190"/>
      <c r="EJ423" s="190"/>
      <c r="EK423" s="190"/>
      <c r="EL423" s="190"/>
      <c r="EM423" s="190"/>
      <c r="EN423" s="190"/>
      <c r="EO423" s="190"/>
      <c r="EP423" s="190"/>
      <c r="EQ423" s="190"/>
      <c r="ER423" s="190"/>
      <c r="ES423" s="190"/>
      <c r="ET423" s="190"/>
      <c r="EU423" s="190"/>
      <c r="EV423" s="190"/>
      <c r="EW423" s="190"/>
      <c r="EX423" s="190"/>
      <c r="EY423" s="190"/>
      <c r="EZ423" s="190"/>
      <c r="FA423" s="190"/>
      <c r="FB423" s="190"/>
      <c r="FC423" s="190"/>
      <c r="FD423" s="190"/>
      <c r="FE423" s="190"/>
      <c r="FF423" s="190"/>
      <c r="FG423" s="190"/>
      <c r="FH423" s="190"/>
      <c r="FI423" s="190"/>
      <c r="FJ423" s="190"/>
      <c r="FK423" s="190"/>
      <c r="FL423" s="190"/>
      <c r="FM423" s="190"/>
      <c r="FN423" s="190"/>
      <c r="FO423" s="190"/>
      <c r="FP423" s="190"/>
      <c r="FQ423" s="190"/>
      <c r="FR423" s="190"/>
      <c r="FS423" s="190"/>
      <c r="FT423" s="190"/>
      <c r="FU423" s="190"/>
      <c r="FV423" s="190"/>
    </row>
    <row r="424" spans="1:178" s="220" customFormat="1">
      <c r="A424" s="190"/>
      <c r="B424" s="190"/>
      <c r="C424" s="218"/>
      <c r="D424" s="219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0"/>
      <c r="DX424" s="190"/>
      <c r="DY424" s="190"/>
      <c r="DZ424" s="190"/>
      <c r="EA424" s="190"/>
      <c r="EB424" s="190"/>
      <c r="EC424" s="190"/>
      <c r="ED424" s="190"/>
      <c r="EE424" s="190"/>
      <c r="EF424" s="190"/>
      <c r="EG424" s="190"/>
      <c r="EH424" s="190"/>
      <c r="EI424" s="190"/>
      <c r="EJ424" s="190"/>
      <c r="EK424" s="190"/>
      <c r="EL424" s="190"/>
      <c r="EM424" s="190"/>
      <c r="EN424" s="190"/>
      <c r="EO424" s="190"/>
      <c r="EP424" s="190"/>
      <c r="EQ424" s="190"/>
      <c r="ER424" s="190"/>
      <c r="ES424" s="190"/>
      <c r="ET424" s="190"/>
      <c r="EU424" s="190"/>
      <c r="EV424" s="190"/>
      <c r="EW424" s="190"/>
      <c r="EX424" s="190"/>
      <c r="EY424" s="190"/>
      <c r="EZ424" s="190"/>
      <c r="FA424" s="190"/>
      <c r="FB424" s="190"/>
      <c r="FC424" s="190"/>
      <c r="FD424" s="190"/>
      <c r="FE424" s="190"/>
      <c r="FF424" s="190"/>
      <c r="FG424" s="190"/>
      <c r="FH424" s="190"/>
      <c r="FI424" s="190"/>
      <c r="FJ424" s="190"/>
      <c r="FK424" s="190"/>
      <c r="FL424" s="190"/>
      <c r="FM424" s="190"/>
      <c r="FN424" s="190"/>
      <c r="FO424" s="190"/>
      <c r="FP424" s="190"/>
      <c r="FQ424" s="190"/>
      <c r="FR424" s="190"/>
      <c r="FS424" s="190"/>
      <c r="FT424" s="190"/>
      <c r="FU424" s="190"/>
      <c r="FV424" s="190"/>
    </row>
    <row r="425" spans="1:178" s="220" customFormat="1">
      <c r="A425" s="190"/>
      <c r="B425" s="190"/>
      <c r="C425" s="218"/>
      <c r="D425" s="219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0"/>
      <c r="DX425" s="190"/>
      <c r="DY425" s="190"/>
      <c r="DZ425" s="190"/>
      <c r="EA425" s="190"/>
      <c r="EB425" s="190"/>
      <c r="EC425" s="190"/>
      <c r="ED425" s="190"/>
      <c r="EE425" s="190"/>
      <c r="EF425" s="190"/>
      <c r="EG425" s="190"/>
      <c r="EH425" s="190"/>
      <c r="EI425" s="190"/>
      <c r="EJ425" s="190"/>
      <c r="EK425" s="190"/>
      <c r="EL425" s="190"/>
      <c r="EM425" s="190"/>
      <c r="EN425" s="190"/>
      <c r="EO425" s="190"/>
      <c r="EP425" s="190"/>
      <c r="EQ425" s="190"/>
      <c r="ER425" s="190"/>
      <c r="ES425" s="190"/>
      <c r="ET425" s="190"/>
      <c r="EU425" s="190"/>
      <c r="EV425" s="190"/>
      <c r="EW425" s="190"/>
      <c r="EX425" s="190"/>
      <c r="EY425" s="190"/>
      <c r="EZ425" s="190"/>
      <c r="FA425" s="190"/>
      <c r="FB425" s="190"/>
      <c r="FC425" s="190"/>
      <c r="FD425" s="190"/>
      <c r="FE425" s="190"/>
      <c r="FF425" s="190"/>
      <c r="FG425" s="190"/>
      <c r="FH425" s="190"/>
      <c r="FI425" s="190"/>
      <c r="FJ425" s="190"/>
      <c r="FK425" s="190"/>
      <c r="FL425" s="190"/>
      <c r="FM425" s="190"/>
      <c r="FN425" s="190"/>
      <c r="FO425" s="190"/>
      <c r="FP425" s="190"/>
      <c r="FQ425" s="190"/>
      <c r="FR425" s="190"/>
      <c r="FS425" s="190"/>
      <c r="FT425" s="190"/>
      <c r="FU425" s="190"/>
      <c r="FV425" s="190"/>
    </row>
    <row r="426" spans="1:178" s="220" customFormat="1">
      <c r="A426" s="190"/>
      <c r="B426" s="190"/>
      <c r="C426" s="218"/>
      <c r="D426" s="219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0"/>
      <c r="DX426" s="190"/>
      <c r="DY426" s="190"/>
      <c r="DZ426" s="190"/>
      <c r="EA426" s="190"/>
      <c r="EB426" s="190"/>
      <c r="EC426" s="190"/>
      <c r="ED426" s="190"/>
      <c r="EE426" s="190"/>
      <c r="EF426" s="190"/>
      <c r="EG426" s="190"/>
      <c r="EH426" s="190"/>
      <c r="EI426" s="190"/>
      <c r="EJ426" s="190"/>
      <c r="EK426" s="190"/>
      <c r="EL426" s="190"/>
      <c r="EM426" s="190"/>
      <c r="EN426" s="190"/>
      <c r="EO426" s="190"/>
      <c r="EP426" s="190"/>
      <c r="EQ426" s="190"/>
      <c r="ER426" s="190"/>
      <c r="ES426" s="190"/>
      <c r="ET426" s="190"/>
      <c r="EU426" s="190"/>
      <c r="EV426" s="190"/>
      <c r="EW426" s="190"/>
      <c r="EX426" s="190"/>
      <c r="EY426" s="190"/>
      <c r="EZ426" s="190"/>
      <c r="FA426" s="190"/>
      <c r="FB426" s="190"/>
      <c r="FC426" s="190"/>
      <c r="FD426" s="190"/>
      <c r="FE426" s="190"/>
      <c r="FF426" s="190"/>
      <c r="FG426" s="190"/>
      <c r="FH426" s="190"/>
      <c r="FI426" s="190"/>
      <c r="FJ426" s="190"/>
      <c r="FK426" s="190"/>
      <c r="FL426" s="190"/>
      <c r="FM426" s="190"/>
      <c r="FN426" s="190"/>
      <c r="FO426" s="190"/>
      <c r="FP426" s="190"/>
      <c r="FQ426" s="190"/>
      <c r="FR426" s="190"/>
      <c r="FS426" s="190"/>
      <c r="FT426" s="190"/>
      <c r="FU426" s="190"/>
      <c r="FV426" s="190"/>
    </row>
    <row r="427" spans="1:178" s="220" customFormat="1">
      <c r="A427" s="190"/>
      <c r="B427" s="190"/>
      <c r="C427" s="218"/>
      <c r="D427" s="219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0"/>
      <c r="DX427" s="190"/>
      <c r="DY427" s="190"/>
      <c r="DZ427" s="190"/>
      <c r="EA427" s="190"/>
      <c r="EB427" s="190"/>
      <c r="EC427" s="190"/>
      <c r="ED427" s="190"/>
      <c r="EE427" s="190"/>
      <c r="EF427" s="190"/>
      <c r="EG427" s="190"/>
      <c r="EH427" s="190"/>
      <c r="EI427" s="190"/>
      <c r="EJ427" s="190"/>
      <c r="EK427" s="190"/>
      <c r="EL427" s="190"/>
      <c r="EM427" s="190"/>
      <c r="EN427" s="190"/>
      <c r="EO427" s="190"/>
      <c r="EP427" s="190"/>
      <c r="EQ427" s="190"/>
      <c r="ER427" s="190"/>
      <c r="ES427" s="190"/>
      <c r="ET427" s="190"/>
      <c r="EU427" s="190"/>
      <c r="EV427" s="190"/>
      <c r="EW427" s="190"/>
      <c r="EX427" s="190"/>
      <c r="EY427" s="190"/>
      <c r="EZ427" s="190"/>
      <c r="FA427" s="190"/>
      <c r="FB427" s="190"/>
      <c r="FC427" s="190"/>
      <c r="FD427" s="190"/>
      <c r="FE427" s="190"/>
      <c r="FF427" s="190"/>
      <c r="FG427" s="190"/>
      <c r="FH427" s="190"/>
      <c r="FI427" s="190"/>
      <c r="FJ427" s="190"/>
      <c r="FK427" s="190"/>
      <c r="FL427" s="190"/>
      <c r="FM427" s="190"/>
      <c r="FN427" s="190"/>
      <c r="FO427" s="190"/>
      <c r="FP427" s="190"/>
      <c r="FQ427" s="190"/>
      <c r="FR427" s="190"/>
      <c r="FS427" s="190"/>
      <c r="FT427" s="190"/>
      <c r="FU427" s="190"/>
      <c r="FV427" s="190"/>
    </row>
    <row r="428" spans="1:178" s="220" customFormat="1">
      <c r="A428" s="190"/>
      <c r="B428" s="190"/>
      <c r="C428" s="218"/>
      <c r="D428" s="219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0"/>
      <c r="DX428" s="190"/>
      <c r="DY428" s="190"/>
      <c r="DZ428" s="190"/>
      <c r="EA428" s="190"/>
      <c r="EB428" s="190"/>
      <c r="EC428" s="190"/>
      <c r="ED428" s="190"/>
      <c r="EE428" s="190"/>
      <c r="EF428" s="190"/>
      <c r="EG428" s="190"/>
      <c r="EH428" s="190"/>
      <c r="EI428" s="190"/>
      <c r="EJ428" s="190"/>
      <c r="EK428" s="190"/>
      <c r="EL428" s="190"/>
      <c r="EM428" s="190"/>
      <c r="EN428" s="190"/>
      <c r="EO428" s="190"/>
      <c r="EP428" s="190"/>
      <c r="EQ428" s="190"/>
      <c r="ER428" s="190"/>
      <c r="ES428" s="190"/>
      <c r="ET428" s="190"/>
      <c r="EU428" s="190"/>
      <c r="EV428" s="190"/>
      <c r="EW428" s="190"/>
      <c r="EX428" s="190"/>
      <c r="EY428" s="190"/>
      <c r="EZ428" s="190"/>
      <c r="FA428" s="190"/>
      <c r="FB428" s="190"/>
      <c r="FC428" s="190"/>
      <c r="FD428" s="190"/>
      <c r="FE428" s="190"/>
      <c r="FF428" s="190"/>
      <c r="FG428" s="190"/>
      <c r="FH428" s="190"/>
      <c r="FI428" s="190"/>
      <c r="FJ428" s="190"/>
      <c r="FK428" s="190"/>
      <c r="FL428" s="190"/>
      <c r="FM428" s="190"/>
      <c r="FN428" s="190"/>
      <c r="FO428" s="190"/>
      <c r="FP428" s="190"/>
      <c r="FQ428" s="190"/>
      <c r="FR428" s="190"/>
      <c r="FS428" s="190"/>
      <c r="FT428" s="190"/>
      <c r="FU428" s="190"/>
      <c r="FV428" s="190"/>
    </row>
    <row r="429" spans="1:178" s="220" customFormat="1">
      <c r="A429" s="190"/>
      <c r="B429" s="190"/>
      <c r="C429" s="218"/>
      <c r="D429" s="219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0"/>
      <c r="DX429" s="190"/>
      <c r="DY429" s="190"/>
      <c r="DZ429" s="190"/>
      <c r="EA429" s="190"/>
      <c r="EB429" s="190"/>
      <c r="EC429" s="190"/>
      <c r="ED429" s="190"/>
      <c r="EE429" s="190"/>
      <c r="EF429" s="190"/>
      <c r="EG429" s="190"/>
      <c r="EH429" s="190"/>
      <c r="EI429" s="190"/>
      <c r="EJ429" s="190"/>
      <c r="EK429" s="190"/>
      <c r="EL429" s="190"/>
      <c r="EM429" s="190"/>
      <c r="EN429" s="190"/>
      <c r="EO429" s="190"/>
      <c r="EP429" s="190"/>
      <c r="EQ429" s="190"/>
      <c r="ER429" s="190"/>
      <c r="ES429" s="190"/>
      <c r="ET429" s="190"/>
      <c r="EU429" s="190"/>
      <c r="EV429" s="190"/>
      <c r="EW429" s="190"/>
      <c r="EX429" s="190"/>
      <c r="EY429" s="190"/>
      <c r="EZ429" s="190"/>
      <c r="FA429" s="190"/>
      <c r="FB429" s="190"/>
      <c r="FC429" s="190"/>
      <c r="FD429" s="190"/>
      <c r="FE429" s="190"/>
      <c r="FF429" s="190"/>
      <c r="FG429" s="190"/>
      <c r="FH429" s="190"/>
      <c r="FI429" s="190"/>
      <c r="FJ429" s="190"/>
      <c r="FK429" s="190"/>
      <c r="FL429" s="190"/>
      <c r="FM429" s="190"/>
      <c r="FN429" s="190"/>
      <c r="FO429" s="190"/>
      <c r="FP429" s="190"/>
      <c r="FQ429" s="190"/>
      <c r="FR429" s="190"/>
      <c r="FS429" s="190"/>
      <c r="FT429" s="190"/>
      <c r="FU429" s="190"/>
      <c r="FV429" s="190"/>
    </row>
    <row r="430" spans="1:178" s="220" customFormat="1">
      <c r="A430" s="190"/>
      <c r="B430" s="190"/>
      <c r="C430" s="218"/>
      <c r="D430" s="219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90"/>
      <c r="AA430" s="190"/>
      <c r="AB430" s="190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90"/>
      <c r="AV430" s="190"/>
      <c r="AW430" s="190"/>
      <c r="AX430" s="190"/>
      <c r="AY430" s="190"/>
      <c r="AZ430" s="190"/>
      <c r="BA430" s="190"/>
      <c r="BB430" s="190"/>
      <c r="BC430" s="190"/>
      <c r="BD430" s="190"/>
      <c r="BE430" s="190"/>
      <c r="BF430" s="190"/>
      <c r="BG430" s="190"/>
      <c r="BH430" s="190"/>
      <c r="BI430" s="190"/>
      <c r="BJ430" s="190"/>
      <c r="BK430" s="190"/>
      <c r="BL430" s="190"/>
      <c r="BM430" s="190"/>
      <c r="BN430" s="190"/>
      <c r="BO430" s="190"/>
      <c r="BP430" s="190"/>
      <c r="BQ430" s="190"/>
      <c r="BR430" s="190"/>
      <c r="BS430" s="190"/>
      <c r="BT430" s="190"/>
      <c r="BU430" s="190"/>
      <c r="BV430" s="190"/>
      <c r="BW430" s="190"/>
      <c r="BX430" s="190"/>
      <c r="BY430" s="190"/>
      <c r="BZ430" s="190"/>
      <c r="CA430" s="190"/>
      <c r="CB430" s="190"/>
      <c r="CC430" s="190"/>
      <c r="CD430" s="190"/>
      <c r="CE430" s="190"/>
      <c r="CF430" s="190"/>
      <c r="CG430" s="190"/>
      <c r="CH430" s="190"/>
      <c r="CI430" s="190"/>
      <c r="CJ430" s="190"/>
      <c r="CK430" s="190"/>
      <c r="CL430" s="190"/>
      <c r="CM430" s="190"/>
      <c r="CN430" s="190"/>
      <c r="CO430" s="190"/>
      <c r="CP430" s="190"/>
      <c r="CQ430" s="190"/>
      <c r="CR430" s="190"/>
      <c r="CS430" s="190"/>
      <c r="CT430" s="190"/>
      <c r="CU430" s="190"/>
      <c r="CV430" s="190"/>
      <c r="CW430" s="190"/>
      <c r="CX430" s="190"/>
      <c r="CY430" s="190"/>
      <c r="CZ430" s="190"/>
      <c r="DA430" s="190"/>
      <c r="DB430" s="190"/>
      <c r="DC430" s="190"/>
      <c r="DD430" s="190"/>
      <c r="DE430" s="190"/>
      <c r="DF430" s="190"/>
      <c r="DG430" s="190"/>
      <c r="DH430" s="190"/>
      <c r="DI430" s="190"/>
      <c r="DJ430" s="190"/>
      <c r="DK430" s="190"/>
      <c r="DL430" s="190"/>
      <c r="DM430" s="190"/>
      <c r="DN430" s="190"/>
      <c r="DO430" s="190"/>
      <c r="DP430" s="190"/>
      <c r="DQ430" s="190"/>
      <c r="DR430" s="190"/>
      <c r="DS430" s="190"/>
      <c r="DT430" s="190"/>
      <c r="DU430" s="190"/>
      <c r="DV430" s="190"/>
      <c r="DW430" s="190"/>
      <c r="DX430" s="190"/>
      <c r="DY430" s="190"/>
      <c r="DZ430" s="190"/>
      <c r="EA430" s="190"/>
      <c r="EB430" s="190"/>
      <c r="EC430" s="190"/>
      <c r="ED430" s="190"/>
      <c r="EE430" s="190"/>
      <c r="EF430" s="190"/>
      <c r="EG430" s="190"/>
      <c r="EH430" s="190"/>
      <c r="EI430" s="190"/>
      <c r="EJ430" s="190"/>
      <c r="EK430" s="190"/>
      <c r="EL430" s="190"/>
      <c r="EM430" s="190"/>
      <c r="EN430" s="190"/>
      <c r="EO430" s="190"/>
      <c r="EP430" s="190"/>
      <c r="EQ430" s="190"/>
      <c r="ER430" s="190"/>
      <c r="ES430" s="190"/>
      <c r="ET430" s="190"/>
      <c r="EU430" s="190"/>
      <c r="EV430" s="190"/>
      <c r="EW430" s="190"/>
      <c r="EX430" s="190"/>
      <c r="EY430" s="190"/>
      <c r="EZ430" s="190"/>
      <c r="FA430" s="190"/>
      <c r="FB430" s="190"/>
      <c r="FC430" s="190"/>
      <c r="FD430" s="190"/>
      <c r="FE430" s="190"/>
      <c r="FF430" s="190"/>
      <c r="FG430" s="190"/>
      <c r="FH430" s="190"/>
      <c r="FI430" s="190"/>
      <c r="FJ430" s="190"/>
      <c r="FK430" s="190"/>
      <c r="FL430" s="190"/>
      <c r="FM430" s="190"/>
      <c r="FN430" s="190"/>
      <c r="FO430" s="190"/>
      <c r="FP430" s="190"/>
      <c r="FQ430" s="190"/>
      <c r="FR430" s="190"/>
      <c r="FS430" s="190"/>
      <c r="FT430" s="190"/>
      <c r="FU430" s="190"/>
      <c r="FV430" s="190"/>
    </row>
    <row r="431" spans="1:178" s="220" customFormat="1">
      <c r="A431" s="190"/>
      <c r="B431" s="190"/>
      <c r="C431" s="218"/>
      <c r="D431" s="219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0"/>
      <c r="DX431" s="190"/>
      <c r="DY431" s="190"/>
      <c r="DZ431" s="190"/>
      <c r="EA431" s="190"/>
      <c r="EB431" s="190"/>
      <c r="EC431" s="190"/>
      <c r="ED431" s="190"/>
      <c r="EE431" s="190"/>
      <c r="EF431" s="190"/>
      <c r="EG431" s="190"/>
      <c r="EH431" s="190"/>
      <c r="EI431" s="190"/>
      <c r="EJ431" s="190"/>
      <c r="EK431" s="190"/>
      <c r="EL431" s="190"/>
      <c r="EM431" s="190"/>
      <c r="EN431" s="190"/>
      <c r="EO431" s="190"/>
      <c r="EP431" s="190"/>
      <c r="EQ431" s="190"/>
      <c r="ER431" s="190"/>
      <c r="ES431" s="190"/>
      <c r="ET431" s="190"/>
      <c r="EU431" s="190"/>
      <c r="EV431" s="190"/>
      <c r="EW431" s="190"/>
      <c r="EX431" s="190"/>
      <c r="EY431" s="190"/>
      <c r="EZ431" s="190"/>
      <c r="FA431" s="190"/>
      <c r="FB431" s="190"/>
      <c r="FC431" s="190"/>
      <c r="FD431" s="190"/>
      <c r="FE431" s="190"/>
      <c r="FF431" s="190"/>
      <c r="FG431" s="190"/>
      <c r="FH431" s="190"/>
      <c r="FI431" s="190"/>
      <c r="FJ431" s="190"/>
      <c r="FK431" s="190"/>
      <c r="FL431" s="190"/>
      <c r="FM431" s="190"/>
      <c r="FN431" s="190"/>
      <c r="FO431" s="190"/>
      <c r="FP431" s="190"/>
      <c r="FQ431" s="190"/>
      <c r="FR431" s="190"/>
      <c r="FS431" s="190"/>
      <c r="FT431" s="190"/>
      <c r="FU431" s="190"/>
      <c r="FV431" s="190"/>
    </row>
    <row r="432" spans="1:178" s="220" customFormat="1">
      <c r="A432" s="190"/>
      <c r="B432" s="190"/>
      <c r="C432" s="218"/>
      <c r="D432" s="219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0"/>
      <c r="DX432" s="190"/>
      <c r="DY432" s="190"/>
      <c r="DZ432" s="190"/>
      <c r="EA432" s="190"/>
      <c r="EB432" s="190"/>
      <c r="EC432" s="190"/>
      <c r="ED432" s="190"/>
      <c r="EE432" s="190"/>
      <c r="EF432" s="190"/>
      <c r="EG432" s="190"/>
      <c r="EH432" s="190"/>
      <c r="EI432" s="190"/>
      <c r="EJ432" s="190"/>
      <c r="EK432" s="190"/>
      <c r="EL432" s="190"/>
      <c r="EM432" s="190"/>
      <c r="EN432" s="190"/>
      <c r="EO432" s="190"/>
      <c r="EP432" s="190"/>
      <c r="EQ432" s="190"/>
      <c r="ER432" s="190"/>
      <c r="ES432" s="190"/>
      <c r="ET432" s="190"/>
      <c r="EU432" s="190"/>
      <c r="EV432" s="190"/>
      <c r="EW432" s="190"/>
      <c r="EX432" s="190"/>
      <c r="EY432" s="190"/>
      <c r="EZ432" s="190"/>
      <c r="FA432" s="190"/>
      <c r="FB432" s="190"/>
      <c r="FC432" s="190"/>
      <c r="FD432" s="190"/>
      <c r="FE432" s="190"/>
      <c r="FF432" s="190"/>
      <c r="FG432" s="190"/>
      <c r="FH432" s="190"/>
      <c r="FI432" s="190"/>
      <c r="FJ432" s="190"/>
      <c r="FK432" s="190"/>
      <c r="FL432" s="190"/>
      <c r="FM432" s="190"/>
      <c r="FN432" s="190"/>
      <c r="FO432" s="190"/>
      <c r="FP432" s="190"/>
      <c r="FQ432" s="190"/>
      <c r="FR432" s="190"/>
      <c r="FS432" s="190"/>
      <c r="FT432" s="190"/>
      <c r="FU432" s="190"/>
      <c r="FV432" s="190"/>
    </row>
    <row r="433" spans="1:178" s="220" customFormat="1">
      <c r="A433" s="190"/>
      <c r="B433" s="190"/>
      <c r="C433" s="218"/>
      <c r="D433" s="219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0"/>
      <c r="DX433" s="190"/>
      <c r="DY433" s="190"/>
      <c r="DZ433" s="190"/>
      <c r="EA433" s="190"/>
      <c r="EB433" s="190"/>
      <c r="EC433" s="190"/>
      <c r="ED433" s="190"/>
      <c r="EE433" s="190"/>
      <c r="EF433" s="190"/>
      <c r="EG433" s="190"/>
      <c r="EH433" s="190"/>
      <c r="EI433" s="190"/>
      <c r="EJ433" s="190"/>
      <c r="EK433" s="190"/>
      <c r="EL433" s="190"/>
      <c r="EM433" s="190"/>
      <c r="EN433" s="190"/>
      <c r="EO433" s="190"/>
      <c r="EP433" s="190"/>
      <c r="EQ433" s="190"/>
      <c r="ER433" s="190"/>
      <c r="ES433" s="190"/>
      <c r="ET433" s="190"/>
      <c r="EU433" s="190"/>
      <c r="EV433" s="190"/>
      <c r="EW433" s="190"/>
      <c r="EX433" s="190"/>
      <c r="EY433" s="190"/>
      <c r="EZ433" s="190"/>
      <c r="FA433" s="190"/>
      <c r="FB433" s="190"/>
      <c r="FC433" s="190"/>
      <c r="FD433" s="190"/>
      <c r="FE433" s="190"/>
      <c r="FF433" s="190"/>
      <c r="FG433" s="190"/>
      <c r="FH433" s="190"/>
      <c r="FI433" s="190"/>
      <c r="FJ433" s="190"/>
      <c r="FK433" s="190"/>
      <c r="FL433" s="190"/>
      <c r="FM433" s="190"/>
      <c r="FN433" s="190"/>
      <c r="FO433" s="190"/>
      <c r="FP433" s="190"/>
      <c r="FQ433" s="190"/>
      <c r="FR433" s="190"/>
      <c r="FS433" s="190"/>
      <c r="FT433" s="190"/>
      <c r="FU433" s="190"/>
      <c r="FV433" s="190"/>
    </row>
    <row r="434" spans="1:178" s="220" customFormat="1">
      <c r="A434" s="190"/>
      <c r="B434" s="190"/>
      <c r="C434" s="218"/>
      <c r="D434" s="219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0"/>
      <c r="DX434" s="190"/>
      <c r="DY434" s="190"/>
      <c r="DZ434" s="190"/>
      <c r="EA434" s="190"/>
      <c r="EB434" s="190"/>
      <c r="EC434" s="190"/>
      <c r="ED434" s="190"/>
      <c r="EE434" s="190"/>
      <c r="EF434" s="190"/>
      <c r="EG434" s="190"/>
      <c r="EH434" s="190"/>
      <c r="EI434" s="190"/>
      <c r="EJ434" s="190"/>
      <c r="EK434" s="190"/>
      <c r="EL434" s="190"/>
      <c r="EM434" s="190"/>
      <c r="EN434" s="190"/>
      <c r="EO434" s="190"/>
      <c r="EP434" s="190"/>
      <c r="EQ434" s="190"/>
      <c r="ER434" s="190"/>
      <c r="ES434" s="190"/>
      <c r="ET434" s="190"/>
      <c r="EU434" s="190"/>
      <c r="EV434" s="190"/>
      <c r="EW434" s="190"/>
      <c r="EX434" s="190"/>
      <c r="EY434" s="190"/>
      <c r="EZ434" s="190"/>
      <c r="FA434" s="190"/>
      <c r="FB434" s="190"/>
      <c r="FC434" s="190"/>
      <c r="FD434" s="190"/>
      <c r="FE434" s="190"/>
      <c r="FF434" s="190"/>
      <c r="FG434" s="190"/>
      <c r="FH434" s="190"/>
      <c r="FI434" s="190"/>
      <c r="FJ434" s="190"/>
      <c r="FK434" s="190"/>
      <c r="FL434" s="190"/>
      <c r="FM434" s="190"/>
      <c r="FN434" s="190"/>
      <c r="FO434" s="190"/>
      <c r="FP434" s="190"/>
      <c r="FQ434" s="190"/>
      <c r="FR434" s="190"/>
      <c r="FS434" s="190"/>
      <c r="FT434" s="190"/>
      <c r="FU434" s="190"/>
      <c r="FV434" s="190"/>
    </row>
    <row r="435" spans="1:178" s="220" customFormat="1">
      <c r="A435" s="190"/>
      <c r="B435" s="190"/>
      <c r="C435" s="218"/>
      <c r="D435" s="219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90"/>
      <c r="AA435" s="190"/>
      <c r="AB435" s="190"/>
      <c r="AC435" s="190"/>
      <c r="AD435" s="190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  <c r="AU435" s="190"/>
      <c r="AV435" s="190"/>
      <c r="AW435" s="190"/>
      <c r="AX435" s="190"/>
      <c r="AY435" s="190"/>
      <c r="AZ435" s="190"/>
      <c r="BA435" s="190"/>
      <c r="BB435" s="190"/>
      <c r="BC435" s="190"/>
      <c r="BD435" s="190"/>
      <c r="BE435" s="190"/>
      <c r="BF435" s="190"/>
      <c r="BG435" s="190"/>
      <c r="BH435" s="190"/>
      <c r="BI435" s="190"/>
      <c r="BJ435" s="190"/>
      <c r="BK435" s="190"/>
      <c r="BL435" s="190"/>
      <c r="BM435" s="190"/>
      <c r="BN435" s="190"/>
      <c r="BO435" s="190"/>
      <c r="BP435" s="190"/>
      <c r="BQ435" s="190"/>
      <c r="BR435" s="190"/>
      <c r="BS435" s="190"/>
      <c r="BT435" s="190"/>
      <c r="BU435" s="190"/>
      <c r="BV435" s="190"/>
      <c r="BW435" s="190"/>
      <c r="BX435" s="190"/>
      <c r="BY435" s="190"/>
      <c r="BZ435" s="190"/>
      <c r="CA435" s="190"/>
      <c r="CB435" s="190"/>
      <c r="CC435" s="190"/>
      <c r="CD435" s="190"/>
      <c r="CE435" s="190"/>
      <c r="CF435" s="190"/>
      <c r="CG435" s="190"/>
      <c r="CH435" s="190"/>
      <c r="CI435" s="190"/>
      <c r="CJ435" s="190"/>
      <c r="CK435" s="190"/>
      <c r="CL435" s="190"/>
      <c r="CM435" s="190"/>
      <c r="CN435" s="190"/>
      <c r="CO435" s="190"/>
      <c r="CP435" s="190"/>
      <c r="CQ435" s="190"/>
      <c r="CR435" s="190"/>
      <c r="CS435" s="190"/>
      <c r="CT435" s="190"/>
      <c r="CU435" s="190"/>
      <c r="CV435" s="190"/>
      <c r="CW435" s="190"/>
      <c r="CX435" s="190"/>
      <c r="CY435" s="190"/>
      <c r="CZ435" s="190"/>
      <c r="DA435" s="190"/>
      <c r="DB435" s="190"/>
      <c r="DC435" s="190"/>
      <c r="DD435" s="190"/>
      <c r="DE435" s="190"/>
      <c r="DF435" s="190"/>
      <c r="DG435" s="190"/>
      <c r="DH435" s="190"/>
      <c r="DI435" s="190"/>
      <c r="DJ435" s="190"/>
      <c r="DK435" s="190"/>
      <c r="DL435" s="190"/>
      <c r="DM435" s="190"/>
      <c r="DN435" s="190"/>
      <c r="DO435" s="190"/>
      <c r="DP435" s="190"/>
      <c r="DQ435" s="190"/>
      <c r="DR435" s="190"/>
      <c r="DS435" s="190"/>
      <c r="DT435" s="190"/>
      <c r="DU435" s="190"/>
      <c r="DV435" s="190"/>
      <c r="DW435" s="190"/>
      <c r="DX435" s="190"/>
      <c r="DY435" s="190"/>
      <c r="DZ435" s="190"/>
      <c r="EA435" s="190"/>
      <c r="EB435" s="190"/>
      <c r="EC435" s="190"/>
      <c r="ED435" s="190"/>
      <c r="EE435" s="190"/>
      <c r="EF435" s="190"/>
      <c r="EG435" s="190"/>
      <c r="EH435" s="190"/>
      <c r="EI435" s="190"/>
      <c r="EJ435" s="190"/>
      <c r="EK435" s="190"/>
      <c r="EL435" s="190"/>
      <c r="EM435" s="190"/>
      <c r="EN435" s="190"/>
      <c r="EO435" s="190"/>
      <c r="EP435" s="190"/>
      <c r="EQ435" s="190"/>
      <c r="ER435" s="190"/>
      <c r="ES435" s="190"/>
      <c r="ET435" s="190"/>
      <c r="EU435" s="190"/>
      <c r="EV435" s="190"/>
      <c r="EW435" s="190"/>
      <c r="EX435" s="190"/>
      <c r="EY435" s="190"/>
      <c r="EZ435" s="190"/>
      <c r="FA435" s="190"/>
      <c r="FB435" s="190"/>
      <c r="FC435" s="190"/>
      <c r="FD435" s="190"/>
      <c r="FE435" s="190"/>
      <c r="FF435" s="190"/>
      <c r="FG435" s="190"/>
      <c r="FH435" s="190"/>
      <c r="FI435" s="190"/>
      <c r="FJ435" s="190"/>
      <c r="FK435" s="190"/>
      <c r="FL435" s="190"/>
      <c r="FM435" s="190"/>
      <c r="FN435" s="190"/>
      <c r="FO435" s="190"/>
      <c r="FP435" s="190"/>
      <c r="FQ435" s="190"/>
      <c r="FR435" s="190"/>
      <c r="FS435" s="190"/>
      <c r="FT435" s="190"/>
      <c r="FU435" s="190"/>
      <c r="FV435" s="190"/>
    </row>
    <row r="436" spans="1:178" s="220" customFormat="1">
      <c r="A436" s="190"/>
      <c r="B436" s="190"/>
      <c r="C436" s="218"/>
      <c r="D436" s="219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0"/>
      <c r="DX436" s="190"/>
      <c r="DY436" s="190"/>
      <c r="DZ436" s="190"/>
      <c r="EA436" s="190"/>
      <c r="EB436" s="190"/>
      <c r="EC436" s="190"/>
      <c r="ED436" s="190"/>
      <c r="EE436" s="190"/>
      <c r="EF436" s="190"/>
      <c r="EG436" s="190"/>
      <c r="EH436" s="190"/>
      <c r="EI436" s="190"/>
      <c r="EJ436" s="190"/>
      <c r="EK436" s="190"/>
      <c r="EL436" s="190"/>
      <c r="EM436" s="190"/>
      <c r="EN436" s="190"/>
      <c r="EO436" s="190"/>
      <c r="EP436" s="190"/>
      <c r="EQ436" s="190"/>
      <c r="ER436" s="190"/>
      <c r="ES436" s="190"/>
      <c r="ET436" s="190"/>
      <c r="EU436" s="190"/>
      <c r="EV436" s="190"/>
      <c r="EW436" s="190"/>
      <c r="EX436" s="190"/>
      <c r="EY436" s="190"/>
      <c r="EZ436" s="190"/>
      <c r="FA436" s="190"/>
      <c r="FB436" s="190"/>
      <c r="FC436" s="190"/>
      <c r="FD436" s="190"/>
      <c r="FE436" s="190"/>
      <c r="FF436" s="190"/>
      <c r="FG436" s="190"/>
      <c r="FH436" s="190"/>
      <c r="FI436" s="190"/>
      <c r="FJ436" s="190"/>
      <c r="FK436" s="190"/>
      <c r="FL436" s="190"/>
      <c r="FM436" s="190"/>
      <c r="FN436" s="190"/>
      <c r="FO436" s="190"/>
      <c r="FP436" s="190"/>
      <c r="FQ436" s="190"/>
      <c r="FR436" s="190"/>
      <c r="FS436" s="190"/>
      <c r="FT436" s="190"/>
      <c r="FU436" s="190"/>
      <c r="FV436" s="190"/>
    </row>
    <row r="437" spans="1:178" s="220" customFormat="1">
      <c r="A437" s="190"/>
      <c r="B437" s="190"/>
      <c r="C437" s="218"/>
      <c r="D437" s="219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0"/>
      <c r="DX437" s="190"/>
      <c r="DY437" s="190"/>
      <c r="DZ437" s="190"/>
      <c r="EA437" s="190"/>
      <c r="EB437" s="190"/>
      <c r="EC437" s="190"/>
      <c r="ED437" s="190"/>
      <c r="EE437" s="190"/>
      <c r="EF437" s="190"/>
      <c r="EG437" s="190"/>
      <c r="EH437" s="190"/>
      <c r="EI437" s="190"/>
      <c r="EJ437" s="190"/>
      <c r="EK437" s="190"/>
      <c r="EL437" s="190"/>
      <c r="EM437" s="190"/>
      <c r="EN437" s="190"/>
      <c r="EO437" s="190"/>
      <c r="EP437" s="190"/>
      <c r="EQ437" s="190"/>
      <c r="ER437" s="190"/>
      <c r="ES437" s="190"/>
      <c r="ET437" s="190"/>
      <c r="EU437" s="190"/>
      <c r="EV437" s="190"/>
      <c r="EW437" s="190"/>
      <c r="EX437" s="190"/>
      <c r="EY437" s="190"/>
      <c r="EZ437" s="190"/>
      <c r="FA437" s="190"/>
      <c r="FB437" s="190"/>
      <c r="FC437" s="190"/>
      <c r="FD437" s="190"/>
      <c r="FE437" s="190"/>
      <c r="FF437" s="190"/>
      <c r="FG437" s="190"/>
      <c r="FH437" s="190"/>
      <c r="FI437" s="190"/>
      <c r="FJ437" s="190"/>
      <c r="FK437" s="190"/>
      <c r="FL437" s="190"/>
      <c r="FM437" s="190"/>
      <c r="FN437" s="190"/>
      <c r="FO437" s="190"/>
      <c r="FP437" s="190"/>
      <c r="FQ437" s="190"/>
      <c r="FR437" s="190"/>
      <c r="FS437" s="190"/>
      <c r="FT437" s="190"/>
      <c r="FU437" s="190"/>
      <c r="FV437" s="190"/>
    </row>
    <row r="438" spans="1:178" s="220" customFormat="1">
      <c r="A438" s="190"/>
      <c r="B438" s="190"/>
      <c r="C438" s="218"/>
      <c r="D438" s="219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0"/>
      <c r="DX438" s="190"/>
      <c r="DY438" s="190"/>
      <c r="DZ438" s="190"/>
      <c r="EA438" s="190"/>
      <c r="EB438" s="190"/>
      <c r="EC438" s="190"/>
      <c r="ED438" s="190"/>
      <c r="EE438" s="190"/>
      <c r="EF438" s="190"/>
      <c r="EG438" s="190"/>
      <c r="EH438" s="190"/>
      <c r="EI438" s="190"/>
      <c r="EJ438" s="190"/>
      <c r="EK438" s="190"/>
      <c r="EL438" s="190"/>
      <c r="EM438" s="190"/>
      <c r="EN438" s="190"/>
      <c r="EO438" s="190"/>
      <c r="EP438" s="190"/>
      <c r="EQ438" s="190"/>
      <c r="ER438" s="190"/>
      <c r="ES438" s="190"/>
      <c r="ET438" s="190"/>
      <c r="EU438" s="190"/>
      <c r="EV438" s="190"/>
      <c r="EW438" s="190"/>
      <c r="EX438" s="190"/>
      <c r="EY438" s="190"/>
      <c r="EZ438" s="190"/>
      <c r="FA438" s="190"/>
      <c r="FB438" s="190"/>
      <c r="FC438" s="190"/>
      <c r="FD438" s="190"/>
      <c r="FE438" s="190"/>
      <c r="FF438" s="190"/>
      <c r="FG438" s="190"/>
      <c r="FH438" s="190"/>
      <c r="FI438" s="190"/>
      <c r="FJ438" s="190"/>
      <c r="FK438" s="190"/>
      <c r="FL438" s="190"/>
      <c r="FM438" s="190"/>
      <c r="FN438" s="190"/>
      <c r="FO438" s="190"/>
      <c r="FP438" s="190"/>
      <c r="FQ438" s="190"/>
      <c r="FR438" s="190"/>
      <c r="FS438" s="190"/>
      <c r="FT438" s="190"/>
      <c r="FU438" s="190"/>
      <c r="FV438" s="190"/>
    </row>
    <row r="439" spans="1:178" s="220" customFormat="1">
      <c r="A439" s="190"/>
      <c r="B439" s="190"/>
      <c r="C439" s="218"/>
      <c r="D439" s="219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0"/>
      <c r="DX439" s="190"/>
      <c r="DY439" s="190"/>
      <c r="DZ439" s="190"/>
      <c r="EA439" s="190"/>
      <c r="EB439" s="190"/>
      <c r="EC439" s="190"/>
      <c r="ED439" s="190"/>
      <c r="EE439" s="190"/>
      <c r="EF439" s="190"/>
      <c r="EG439" s="190"/>
      <c r="EH439" s="190"/>
      <c r="EI439" s="190"/>
      <c r="EJ439" s="190"/>
      <c r="EK439" s="190"/>
      <c r="EL439" s="190"/>
      <c r="EM439" s="190"/>
      <c r="EN439" s="190"/>
      <c r="EO439" s="190"/>
      <c r="EP439" s="190"/>
      <c r="EQ439" s="190"/>
      <c r="ER439" s="190"/>
      <c r="ES439" s="190"/>
      <c r="ET439" s="190"/>
      <c r="EU439" s="190"/>
      <c r="EV439" s="190"/>
      <c r="EW439" s="190"/>
      <c r="EX439" s="190"/>
      <c r="EY439" s="190"/>
      <c r="EZ439" s="190"/>
      <c r="FA439" s="190"/>
      <c r="FB439" s="190"/>
      <c r="FC439" s="190"/>
      <c r="FD439" s="190"/>
      <c r="FE439" s="190"/>
      <c r="FF439" s="190"/>
      <c r="FG439" s="190"/>
      <c r="FH439" s="190"/>
      <c r="FI439" s="190"/>
      <c r="FJ439" s="190"/>
      <c r="FK439" s="190"/>
      <c r="FL439" s="190"/>
      <c r="FM439" s="190"/>
      <c r="FN439" s="190"/>
      <c r="FO439" s="190"/>
      <c r="FP439" s="190"/>
      <c r="FQ439" s="190"/>
      <c r="FR439" s="190"/>
      <c r="FS439" s="190"/>
      <c r="FT439" s="190"/>
      <c r="FU439" s="190"/>
      <c r="FV439" s="190"/>
    </row>
    <row r="440" spans="1:178" s="220" customFormat="1">
      <c r="A440" s="190"/>
      <c r="B440" s="190"/>
      <c r="C440" s="218"/>
      <c r="D440" s="219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0"/>
      <c r="DX440" s="190"/>
      <c r="DY440" s="190"/>
      <c r="DZ440" s="190"/>
      <c r="EA440" s="190"/>
      <c r="EB440" s="190"/>
      <c r="EC440" s="190"/>
      <c r="ED440" s="190"/>
      <c r="EE440" s="190"/>
      <c r="EF440" s="190"/>
      <c r="EG440" s="190"/>
      <c r="EH440" s="190"/>
      <c r="EI440" s="190"/>
      <c r="EJ440" s="190"/>
      <c r="EK440" s="190"/>
      <c r="EL440" s="190"/>
      <c r="EM440" s="190"/>
      <c r="EN440" s="190"/>
      <c r="EO440" s="190"/>
      <c r="EP440" s="190"/>
      <c r="EQ440" s="190"/>
      <c r="ER440" s="190"/>
      <c r="ES440" s="190"/>
      <c r="ET440" s="190"/>
      <c r="EU440" s="190"/>
      <c r="EV440" s="190"/>
      <c r="EW440" s="190"/>
      <c r="EX440" s="190"/>
      <c r="EY440" s="190"/>
      <c r="EZ440" s="190"/>
      <c r="FA440" s="190"/>
      <c r="FB440" s="190"/>
      <c r="FC440" s="190"/>
      <c r="FD440" s="190"/>
      <c r="FE440" s="190"/>
      <c r="FF440" s="190"/>
      <c r="FG440" s="190"/>
      <c r="FH440" s="190"/>
      <c r="FI440" s="190"/>
      <c r="FJ440" s="190"/>
      <c r="FK440" s="190"/>
      <c r="FL440" s="190"/>
      <c r="FM440" s="190"/>
      <c r="FN440" s="190"/>
      <c r="FO440" s="190"/>
      <c r="FP440" s="190"/>
      <c r="FQ440" s="190"/>
      <c r="FR440" s="190"/>
      <c r="FS440" s="190"/>
      <c r="FT440" s="190"/>
      <c r="FU440" s="190"/>
      <c r="FV440" s="190"/>
    </row>
    <row r="441" spans="1:178" s="220" customFormat="1">
      <c r="A441" s="190"/>
      <c r="B441" s="190"/>
      <c r="C441" s="218"/>
      <c r="D441" s="219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0"/>
      <c r="DX441" s="190"/>
      <c r="DY441" s="190"/>
      <c r="DZ441" s="190"/>
      <c r="EA441" s="190"/>
      <c r="EB441" s="190"/>
      <c r="EC441" s="190"/>
      <c r="ED441" s="190"/>
      <c r="EE441" s="190"/>
      <c r="EF441" s="190"/>
      <c r="EG441" s="190"/>
      <c r="EH441" s="190"/>
      <c r="EI441" s="190"/>
      <c r="EJ441" s="190"/>
      <c r="EK441" s="190"/>
      <c r="EL441" s="190"/>
      <c r="EM441" s="190"/>
      <c r="EN441" s="190"/>
      <c r="EO441" s="190"/>
      <c r="EP441" s="190"/>
      <c r="EQ441" s="190"/>
      <c r="ER441" s="190"/>
      <c r="ES441" s="190"/>
      <c r="ET441" s="190"/>
      <c r="EU441" s="190"/>
      <c r="EV441" s="190"/>
      <c r="EW441" s="190"/>
      <c r="EX441" s="190"/>
      <c r="EY441" s="190"/>
      <c r="EZ441" s="190"/>
      <c r="FA441" s="190"/>
      <c r="FB441" s="190"/>
      <c r="FC441" s="190"/>
      <c r="FD441" s="190"/>
      <c r="FE441" s="190"/>
      <c r="FF441" s="190"/>
      <c r="FG441" s="190"/>
      <c r="FH441" s="190"/>
      <c r="FI441" s="190"/>
      <c r="FJ441" s="190"/>
      <c r="FK441" s="190"/>
      <c r="FL441" s="190"/>
      <c r="FM441" s="190"/>
      <c r="FN441" s="190"/>
      <c r="FO441" s="190"/>
      <c r="FP441" s="190"/>
      <c r="FQ441" s="190"/>
      <c r="FR441" s="190"/>
      <c r="FS441" s="190"/>
      <c r="FT441" s="190"/>
      <c r="FU441" s="190"/>
      <c r="FV441" s="190"/>
    </row>
    <row r="442" spans="1:178" s="220" customFormat="1">
      <c r="A442" s="190"/>
      <c r="B442" s="190"/>
      <c r="C442" s="218"/>
      <c r="D442" s="219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0"/>
      <c r="DX442" s="190"/>
      <c r="DY442" s="190"/>
      <c r="DZ442" s="190"/>
      <c r="EA442" s="190"/>
      <c r="EB442" s="190"/>
      <c r="EC442" s="190"/>
      <c r="ED442" s="190"/>
      <c r="EE442" s="190"/>
      <c r="EF442" s="190"/>
      <c r="EG442" s="190"/>
      <c r="EH442" s="190"/>
      <c r="EI442" s="190"/>
      <c r="EJ442" s="190"/>
      <c r="EK442" s="190"/>
      <c r="EL442" s="190"/>
      <c r="EM442" s="190"/>
      <c r="EN442" s="190"/>
      <c r="EO442" s="190"/>
      <c r="EP442" s="190"/>
      <c r="EQ442" s="190"/>
      <c r="ER442" s="190"/>
      <c r="ES442" s="190"/>
      <c r="ET442" s="190"/>
      <c r="EU442" s="190"/>
      <c r="EV442" s="190"/>
      <c r="EW442" s="190"/>
      <c r="EX442" s="190"/>
      <c r="EY442" s="190"/>
      <c r="EZ442" s="190"/>
      <c r="FA442" s="190"/>
      <c r="FB442" s="190"/>
      <c r="FC442" s="190"/>
      <c r="FD442" s="190"/>
      <c r="FE442" s="190"/>
      <c r="FF442" s="190"/>
      <c r="FG442" s="190"/>
      <c r="FH442" s="190"/>
      <c r="FI442" s="190"/>
      <c r="FJ442" s="190"/>
      <c r="FK442" s="190"/>
      <c r="FL442" s="190"/>
      <c r="FM442" s="190"/>
      <c r="FN442" s="190"/>
      <c r="FO442" s="190"/>
      <c r="FP442" s="190"/>
      <c r="FQ442" s="190"/>
      <c r="FR442" s="190"/>
      <c r="FS442" s="190"/>
      <c r="FT442" s="190"/>
      <c r="FU442" s="190"/>
      <c r="FV442" s="190"/>
    </row>
    <row r="443" spans="1:178" s="220" customFormat="1">
      <c r="A443" s="190"/>
      <c r="B443" s="190"/>
      <c r="C443" s="218"/>
      <c r="D443" s="219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190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0"/>
      <c r="BN443" s="190"/>
      <c r="BO443" s="190"/>
      <c r="BP443" s="190"/>
      <c r="BQ443" s="190"/>
      <c r="BR443" s="190"/>
      <c r="BS443" s="190"/>
      <c r="BT443" s="190"/>
      <c r="BU443" s="190"/>
      <c r="BV443" s="190"/>
      <c r="BW443" s="190"/>
      <c r="BX443" s="190"/>
      <c r="BY443" s="190"/>
      <c r="BZ443" s="190"/>
      <c r="CA443" s="190"/>
      <c r="CB443" s="190"/>
      <c r="CC443" s="190"/>
      <c r="CD443" s="190"/>
      <c r="CE443" s="190"/>
      <c r="CF443" s="190"/>
      <c r="CG443" s="190"/>
      <c r="CH443" s="190"/>
      <c r="CI443" s="190"/>
      <c r="CJ443" s="190"/>
      <c r="CK443" s="190"/>
      <c r="CL443" s="190"/>
      <c r="CM443" s="190"/>
      <c r="CN443" s="190"/>
      <c r="CO443" s="190"/>
      <c r="CP443" s="190"/>
      <c r="CQ443" s="190"/>
      <c r="CR443" s="190"/>
      <c r="CS443" s="190"/>
      <c r="CT443" s="190"/>
      <c r="CU443" s="190"/>
      <c r="CV443" s="190"/>
      <c r="CW443" s="190"/>
      <c r="CX443" s="190"/>
      <c r="CY443" s="190"/>
      <c r="CZ443" s="190"/>
      <c r="DA443" s="190"/>
      <c r="DB443" s="190"/>
      <c r="DC443" s="190"/>
      <c r="DD443" s="190"/>
      <c r="DE443" s="190"/>
      <c r="DF443" s="190"/>
      <c r="DG443" s="190"/>
      <c r="DH443" s="190"/>
      <c r="DI443" s="190"/>
      <c r="DJ443" s="190"/>
      <c r="DK443" s="190"/>
      <c r="DL443" s="190"/>
      <c r="DM443" s="190"/>
      <c r="DN443" s="190"/>
      <c r="DO443" s="190"/>
      <c r="DP443" s="190"/>
      <c r="DQ443" s="190"/>
      <c r="DR443" s="190"/>
      <c r="DS443" s="190"/>
      <c r="DT443" s="190"/>
      <c r="DU443" s="190"/>
      <c r="DV443" s="190"/>
      <c r="DW443" s="190"/>
      <c r="DX443" s="190"/>
      <c r="DY443" s="190"/>
      <c r="DZ443" s="190"/>
      <c r="EA443" s="190"/>
      <c r="EB443" s="190"/>
      <c r="EC443" s="190"/>
      <c r="ED443" s="190"/>
      <c r="EE443" s="190"/>
      <c r="EF443" s="190"/>
      <c r="EG443" s="190"/>
      <c r="EH443" s="190"/>
      <c r="EI443" s="190"/>
      <c r="EJ443" s="190"/>
      <c r="EK443" s="190"/>
      <c r="EL443" s="190"/>
      <c r="EM443" s="190"/>
      <c r="EN443" s="190"/>
      <c r="EO443" s="190"/>
      <c r="EP443" s="190"/>
      <c r="EQ443" s="190"/>
      <c r="ER443" s="190"/>
      <c r="ES443" s="190"/>
      <c r="ET443" s="190"/>
      <c r="EU443" s="190"/>
      <c r="EV443" s="190"/>
      <c r="EW443" s="190"/>
      <c r="EX443" s="190"/>
      <c r="EY443" s="190"/>
      <c r="EZ443" s="190"/>
      <c r="FA443" s="190"/>
      <c r="FB443" s="190"/>
      <c r="FC443" s="190"/>
      <c r="FD443" s="190"/>
      <c r="FE443" s="190"/>
      <c r="FF443" s="190"/>
      <c r="FG443" s="190"/>
      <c r="FH443" s="190"/>
      <c r="FI443" s="190"/>
      <c r="FJ443" s="190"/>
      <c r="FK443" s="190"/>
      <c r="FL443" s="190"/>
      <c r="FM443" s="190"/>
      <c r="FN443" s="190"/>
      <c r="FO443" s="190"/>
      <c r="FP443" s="190"/>
      <c r="FQ443" s="190"/>
      <c r="FR443" s="190"/>
      <c r="FS443" s="190"/>
      <c r="FT443" s="190"/>
      <c r="FU443" s="190"/>
      <c r="FV443" s="190"/>
    </row>
    <row r="444" spans="1:178" s="220" customFormat="1">
      <c r="A444" s="190"/>
      <c r="B444" s="190"/>
      <c r="C444" s="218"/>
      <c r="D444" s="219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0"/>
      <c r="DX444" s="190"/>
      <c r="DY444" s="190"/>
      <c r="DZ444" s="190"/>
      <c r="EA444" s="190"/>
      <c r="EB444" s="190"/>
      <c r="EC444" s="190"/>
      <c r="ED444" s="190"/>
      <c r="EE444" s="190"/>
      <c r="EF444" s="190"/>
      <c r="EG444" s="190"/>
      <c r="EH444" s="190"/>
      <c r="EI444" s="190"/>
      <c r="EJ444" s="190"/>
      <c r="EK444" s="190"/>
      <c r="EL444" s="190"/>
      <c r="EM444" s="190"/>
      <c r="EN444" s="190"/>
      <c r="EO444" s="190"/>
      <c r="EP444" s="190"/>
      <c r="EQ444" s="190"/>
      <c r="ER444" s="190"/>
      <c r="ES444" s="190"/>
      <c r="ET444" s="190"/>
      <c r="EU444" s="190"/>
      <c r="EV444" s="190"/>
      <c r="EW444" s="190"/>
      <c r="EX444" s="190"/>
      <c r="EY444" s="190"/>
      <c r="EZ444" s="190"/>
      <c r="FA444" s="190"/>
      <c r="FB444" s="190"/>
      <c r="FC444" s="190"/>
      <c r="FD444" s="190"/>
      <c r="FE444" s="190"/>
      <c r="FF444" s="190"/>
      <c r="FG444" s="190"/>
      <c r="FH444" s="190"/>
      <c r="FI444" s="190"/>
      <c r="FJ444" s="190"/>
      <c r="FK444" s="190"/>
      <c r="FL444" s="190"/>
      <c r="FM444" s="190"/>
      <c r="FN444" s="190"/>
      <c r="FO444" s="190"/>
      <c r="FP444" s="190"/>
      <c r="FQ444" s="190"/>
      <c r="FR444" s="190"/>
      <c r="FS444" s="190"/>
      <c r="FT444" s="190"/>
      <c r="FU444" s="190"/>
      <c r="FV444" s="190"/>
    </row>
    <row r="445" spans="1:178" s="220" customFormat="1">
      <c r="A445" s="190"/>
      <c r="B445" s="190"/>
      <c r="C445" s="218"/>
      <c r="D445" s="219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0"/>
      <c r="DX445" s="190"/>
      <c r="DY445" s="190"/>
      <c r="DZ445" s="190"/>
      <c r="EA445" s="190"/>
      <c r="EB445" s="190"/>
      <c r="EC445" s="190"/>
      <c r="ED445" s="190"/>
      <c r="EE445" s="190"/>
      <c r="EF445" s="190"/>
      <c r="EG445" s="190"/>
      <c r="EH445" s="190"/>
      <c r="EI445" s="190"/>
      <c r="EJ445" s="190"/>
      <c r="EK445" s="190"/>
      <c r="EL445" s="190"/>
      <c r="EM445" s="190"/>
      <c r="EN445" s="190"/>
      <c r="EO445" s="190"/>
      <c r="EP445" s="190"/>
      <c r="EQ445" s="190"/>
      <c r="ER445" s="190"/>
      <c r="ES445" s="190"/>
      <c r="ET445" s="190"/>
      <c r="EU445" s="190"/>
      <c r="EV445" s="190"/>
      <c r="EW445" s="190"/>
      <c r="EX445" s="190"/>
      <c r="EY445" s="190"/>
      <c r="EZ445" s="190"/>
      <c r="FA445" s="190"/>
      <c r="FB445" s="190"/>
      <c r="FC445" s="190"/>
      <c r="FD445" s="190"/>
      <c r="FE445" s="190"/>
      <c r="FF445" s="190"/>
      <c r="FG445" s="190"/>
      <c r="FH445" s="190"/>
      <c r="FI445" s="190"/>
      <c r="FJ445" s="190"/>
      <c r="FK445" s="190"/>
      <c r="FL445" s="190"/>
      <c r="FM445" s="190"/>
      <c r="FN445" s="190"/>
      <c r="FO445" s="190"/>
      <c r="FP445" s="190"/>
      <c r="FQ445" s="190"/>
      <c r="FR445" s="190"/>
      <c r="FS445" s="190"/>
      <c r="FT445" s="190"/>
      <c r="FU445" s="190"/>
      <c r="FV445" s="190"/>
    </row>
    <row r="446" spans="1:178" s="220" customFormat="1">
      <c r="A446" s="190"/>
      <c r="B446" s="190"/>
      <c r="C446" s="218"/>
      <c r="D446" s="219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0"/>
      <c r="DX446" s="190"/>
      <c r="DY446" s="190"/>
      <c r="DZ446" s="190"/>
      <c r="EA446" s="190"/>
      <c r="EB446" s="190"/>
      <c r="EC446" s="190"/>
      <c r="ED446" s="190"/>
      <c r="EE446" s="190"/>
      <c r="EF446" s="190"/>
      <c r="EG446" s="190"/>
      <c r="EH446" s="190"/>
      <c r="EI446" s="190"/>
      <c r="EJ446" s="190"/>
      <c r="EK446" s="190"/>
      <c r="EL446" s="190"/>
      <c r="EM446" s="190"/>
      <c r="EN446" s="190"/>
      <c r="EO446" s="190"/>
      <c r="EP446" s="190"/>
      <c r="EQ446" s="190"/>
      <c r="ER446" s="190"/>
      <c r="ES446" s="190"/>
      <c r="ET446" s="190"/>
      <c r="EU446" s="190"/>
      <c r="EV446" s="190"/>
      <c r="EW446" s="190"/>
      <c r="EX446" s="190"/>
      <c r="EY446" s="190"/>
      <c r="EZ446" s="190"/>
      <c r="FA446" s="190"/>
      <c r="FB446" s="190"/>
      <c r="FC446" s="190"/>
      <c r="FD446" s="190"/>
      <c r="FE446" s="190"/>
      <c r="FF446" s="190"/>
      <c r="FG446" s="190"/>
      <c r="FH446" s="190"/>
      <c r="FI446" s="190"/>
      <c r="FJ446" s="190"/>
      <c r="FK446" s="190"/>
      <c r="FL446" s="190"/>
      <c r="FM446" s="190"/>
      <c r="FN446" s="190"/>
      <c r="FO446" s="190"/>
      <c r="FP446" s="190"/>
      <c r="FQ446" s="190"/>
      <c r="FR446" s="190"/>
      <c r="FS446" s="190"/>
      <c r="FT446" s="190"/>
      <c r="FU446" s="190"/>
      <c r="FV446" s="190"/>
    </row>
    <row r="447" spans="1:178" s="220" customFormat="1">
      <c r="A447" s="190"/>
      <c r="B447" s="190"/>
      <c r="C447" s="218"/>
      <c r="D447" s="219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0"/>
      <c r="DX447" s="190"/>
      <c r="DY447" s="190"/>
      <c r="DZ447" s="190"/>
      <c r="EA447" s="190"/>
      <c r="EB447" s="190"/>
      <c r="EC447" s="190"/>
      <c r="ED447" s="190"/>
      <c r="EE447" s="190"/>
      <c r="EF447" s="190"/>
      <c r="EG447" s="190"/>
      <c r="EH447" s="190"/>
      <c r="EI447" s="190"/>
      <c r="EJ447" s="190"/>
      <c r="EK447" s="190"/>
      <c r="EL447" s="190"/>
      <c r="EM447" s="190"/>
      <c r="EN447" s="190"/>
      <c r="EO447" s="190"/>
      <c r="EP447" s="190"/>
      <c r="EQ447" s="190"/>
      <c r="ER447" s="190"/>
      <c r="ES447" s="190"/>
      <c r="ET447" s="190"/>
      <c r="EU447" s="190"/>
      <c r="EV447" s="190"/>
      <c r="EW447" s="190"/>
      <c r="EX447" s="190"/>
      <c r="EY447" s="190"/>
      <c r="EZ447" s="190"/>
      <c r="FA447" s="190"/>
      <c r="FB447" s="190"/>
      <c r="FC447" s="190"/>
      <c r="FD447" s="190"/>
      <c r="FE447" s="190"/>
      <c r="FF447" s="190"/>
      <c r="FG447" s="190"/>
      <c r="FH447" s="190"/>
      <c r="FI447" s="190"/>
      <c r="FJ447" s="190"/>
      <c r="FK447" s="190"/>
      <c r="FL447" s="190"/>
      <c r="FM447" s="190"/>
      <c r="FN447" s="190"/>
      <c r="FO447" s="190"/>
      <c r="FP447" s="190"/>
      <c r="FQ447" s="190"/>
      <c r="FR447" s="190"/>
      <c r="FS447" s="190"/>
      <c r="FT447" s="190"/>
      <c r="FU447" s="190"/>
      <c r="FV447" s="190"/>
    </row>
    <row r="448" spans="1:178" s="220" customFormat="1">
      <c r="A448" s="190"/>
      <c r="B448" s="190"/>
      <c r="C448" s="218"/>
      <c r="D448" s="219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0"/>
      <c r="DX448" s="190"/>
      <c r="DY448" s="190"/>
      <c r="DZ448" s="190"/>
      <c r="EA448" s="190"/>
      <c r="EB448" s="190"/>
      <c r="EC448" s="190"/>
      <c r="ED448" s="190"/>
      <c r="EE448" s="190"/>
      <c r="EF448" s="190"/>
      <c r="EG448" s="190"/>
      <c r="EH448" s="190"/>
      <c r="EI448" s="190"/>
      <c r="EJ448" s="190"/>
      <c r="EK448" s="190"/>
      <c r="EL448" s="190"/>
      <c r="EM448" s="190"/>
      <c r="EN448" s="190"/>
      <c r="EO448" s="190"/>
      <c r="EP448" s="190"/>
      <c r="EQ448" s="190"/>
      <c r="ER448" s="190"/>
      <c r="ES448" s="190"/>
      <c r="ET448" s="190"/>
      <c r="EU448" s="190"/>
      <c r="EV448" s="190"/>
      <c r="EW448" s="190"/>
      <c r="EX448" s="190"/>
      <c r="EY448" s="190"/>
      <c r="EZ448" s="190"/>
      <c r="FA448" s="190"/>
      <c r="FB448" s="190"/>
      <c r="FC448" s="190"/>
      <c r="FD448" s="190"/>
      <c r="FE448" s="190"/>
      <c r="FF448" s="190"/>
      <c r="FG448" s="190"/>
      <c r="FH448" s="190"/>
      <c r="FI448" s="190"/>
      <c r="FJ448" s="190"/>
      <c r="FK448" s="190"/>
      <c r="FL448" s="190"/>
      <c r="FM448" s="190"/>
      <c r="FN448" s="190"/>
      <c r="FO448" s="190"/>
      <c r="FP448" s="190"/>
      <c r="FQ448" s="190"/>
      <c r="FR448" s="190"/>
      <c r="FS448" s="190"/>
      <c r="FT448" s="190"/>
      <c r="FU448" s="190"/>
      <c r="FV448" s="190"/>
    </row>
    <row r="449" spans="1:178" s="220" customFormat="1">
      <c r="A449" s="190"/>
      <c r="B449" s="190"/>
      <c r="C449" s="218"/>
      <c r="D449" s="219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190"/>
      <c r="AW449" s="190"/>
      <c r="AX449" s="190"/>
      <c r="AY449" s="190"/>
      <c r="AZ449" s="190"/>
      <c r="BA449" s="190"/>
      <c r="BB449" s="190"/>
      <c r="BC449" s="190"/>
      <c r="BD449" s="190"/>
      <c r="BE449" s="190"/>
      <c r="BF449" s="190"/>
      <c r="BG449" s="190"/>
      <c r="BH449" s="190"/>
      <c r="BI449" s="190"/>
      <c r="BJ449" s="190"/>
      <c r="BK449" s="190"/>
      <c r="BL449" s="190"/>
      <c r="BM449" s="190"/>
      <c r="BN449" s="190"/>
      <c r="BO449" s="190"/>
      <c r="BP449" s="190"/>
      <c r="BQ449" s="190"/>
      <c r="BR449" s="190"/>
      <c r="BS449" s="190"/>
      <c r="BT449" s="190"/>
      <c r="BU449" s="190"/>
      <c r="BV449" s="190"/>
      <c r="BW449" s="190"/>
      <c r="BX449" s="190"/>
      <c r="BY449" s="190"/>
      <c r="BZ449" s="190"/>
      <c r="CA449" s="190"/>
      <c r="CB449" s="190"/>
      <c r="CC449" s="190"/>
      <c r="CD449" s="190"/>
      <c r="CE449" s="190"/>
      <c r="CF449" s="190"/>
      <c r="CG449" s="190"/>
      <c r="CH449" s="190"/>
      <c r="CI449" s="190"/>
      <c r="CJ449" s="190"/>
      <c r="CK449" s="190"/>
      <c r="CL449" s="190"/>
      <c r="CM449" s="190"/>
      <c r="CN449" s="190"/>
      <c r="CO449" s="190"/>
      <c r="CP449" s="190"/>
      <c r="CQ449" s="190"/>
      <c r="CR449" s="190"/>
      <c r="CS449" s="190"/>
      <c r="CT449" s="190"/>
      <c r="CU449" s="190"/>
      <c r="CV449" s="190"/>
      <c r="CW449" s="190"/>
      <c r="CX449" s="190"/>
      <c r="CY449" s="190"/>
      <c r="CZ449" s="190"/>
      <c r="DA449" s="190"/>
      <c r="DB449" s="190"/>
      <c r="DC449" s="190"/>
      <c r="DD449" s="190"/>
      <c r="DE449" s="190"/>
      <c r="DF449" s="190"/>
      <c r="DG449" s="190"/>
      <c r="DH449" s="190"/>
      <c r="DI449" s="190"/>
      <c r="DJ449" s="190"/>
      <c r="DK449" s="190"/>
      <c r="DL449" s="190"/>
      <c r="DM449" s="190"/>
      <c r="DN449" s="190"/>
      <c r="DO449" s="190"/>
      <c r="DP449" s="190"/>
      <c r="DQ449" s="190"/>
      <c r="DR449" s="190"/>
      <c r="DS449" s="190"/>
      <c r="DT449" s="190"/>
      <c r="DU449" s="190"/>
      <c r="DV449" s="190"/>
      <c r="DW449" s="190"/>
      <c r="DX449" s="190"/>
      <c r="DY449" s="190"/>
      <c r="DZ449" s="190"/>
      <c r="EA449" s="190"/>
      <c r="EB449" s="190"/>
      <c r="EC449" s="190"/>
      <c r="ED449" s="190"/>
      <c r="EE449" s="190"/>
      <c r="EF449" s="190"/>
      <c r="EG449" s="190"/>
      <c r="EH449" s="190"/>
      <c r="EI449" s="190"/>
      <c r="EJ449" s="190"/>
      <c r="EK449" s="190"/>
      <c r="EL449" s="190"/>
      <c r="EM449" s="190"/>
      <c r="EN449" s="190"/>
      <c r="EO449" s="190"/>
      <c r="EP449" s="190"/>
      <c r="EQ449" s="190"/>
      <c r="ER449" s="190"/>
      <c r="ES449" s="190"/>
      <c r="ET449" s="190"/>
      <c r="EU449" s="190"/>
      <c r="EV449" s="190"/>
      <c r="EW449" s="190"/>
      <c r="EX449" s="190"/>
      <c r="EY449" s="190"/>
      <c r="EZ449" s="190"/>
      <c r="FA449" s="190"/>
      <c r="FB449" s="190"/>
      <c r="FC449" s="190"/>
      <c r="FD449" s="190"/>
      <c r="FE449" s="190"/>
      <c r="FF449" s="190"/>
      <c r="FG449" s="190"/>
      <c r="FH449" s="190"/>
      <c r="FI449" s="190"/>
      <c r="FJ449" s="190"/>
      <c r="FK449" s="190"/>
      <c r="FL449" s="190"/>
      <c r="FM449" s="190"/>
      <c r="FN449" s="190"/>
      <c r="FO449" s="190"/>
      <c r="FP449" s="190"/>
      <c r="FQ449" s="190"/>
      <c r="FR449" s="190"/>
      <c r="FS449" s="190"/>
      <c r="FT449" s="190"/>
      <c r="FU449" s="190"/>
      <c r="FV449" s="190"/>
    </row>
    <row r="450" spans="1:178" s="220" customFormat="1">
      <c r="A450" s="190"/>
      <c r="B450" s="190"/>
      <c r="C450" s="218"/>
      <c r="D450" s="219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0"/>
      <c r="DX450" s="190"/>
      <c r="DY450" s="190"/>
      <c r="DZ450" s="190"/>
      <c r="EA450" s="190"/>
      <c r="EB450" s="190"/>
      <c r="EC450" s="190"/>
      <c r="ED450" s="190"/>
      <c r="EE450" s="190"/>
      <c r="EF450" s="190"/>
      <c r="EG450" s="190"/>
      <c r="EH450" s="190"/>
      <c r="EI450" s="190"/>
      <c r="EJ450" s="190"/>
      <c r="EK450" s="190"/>
      <c r="EL450" s="190"/>
      <c r="EM450" s="190"/>
      <c r="EN450" s="190"/>
      <c r="EO450" s="190"/>
      <c r="EP450" s="190"/>
      <c r="EQ450" s="190"/>
      <c r="ER450" s="190"/>
      <c r="ES450" s="190"/>
      <c r="ET450" s="190"/>
      <c r="EU450" s="190"/>
      <c r="EV450" s="190"/>
      <c r="EW450" s="190"/>
      <c r="EX450" s="190"/>
      <c r="EY450" s="190"/>
      <c r="EZ450" s="190"/>
      <c r="FA450" s="190"/>
      <c r="FB450" s="190"/>
      <c r="FC450" s="190"/>
      <c r="FD450" s="190"/>
      <c r="FE450" s="190"/>
      <c r="FF450" s="190"/>
      <c r="FG450" s="190"/>
      <c r="FH450" s="190"/>
      <c r="FI450" s="190"/>
      <c r="FJ450" s="190"/>
      <c r="FK450" s="190"/>
      <c r="FL450" s="190"/>
      <c r="FM450" s="190"/>
      <c r="FN450" s="190"/>
      <c r="FO450" s="190"/>
      <c r="FP450" s="190"/>
      <c r="FQ450" s="190"/>
      <c r="FR450" s="190"/>
      <c r="FS450" s="190"/>
      <c r="FT450" s="190"/>
      <c r="FU450" s="190"/>
      <c r="FV450" s="190"/>
    </row>
    <row r="451" spans="1:178" s="220" customFormat="1">
      <c r="A451" s="190"/>
      <c r="B451" s="190"/>
      <c r="C451" s="218"/>
      <c r="D451" s="219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0"/>
      <c r="DX451" s="190"/>
      <c r="DY451" s="190"/>
      <c r="DZ451" s="190"/>
      <c r="EA451" s="190"/>
      <c r="EB451" s="190"/>
      <c r="EC451" s="190"/>
      <c r="ED451" s="190"/>
      <c r="EE451" s="190"/>
      <c r="EF451" s="190"/>
      <c r="EG451" s="190"/>
      <c r="EH451" s="190"/>
      <c r="EI451" s="190"/>
      <c r="EJ451" s="190"/>
      <c r="EK451" s="190"/>
      <c r="EL451" s="190"/>
      <c r="EM451" s="190"/>
      <c r="EN451" s="190"/>
      <c r="EO451" s="190"/>
      <c r="EP451" s="190"/>
      <c r="EQ451" s="190"/>
      <c r="ER451" s="190"/>
      <c r="ES451" s="190"/>
      <c r="ET451" s="190"/>
      <c r="EU451" s="190"/>
      <c r="EV451" s="190"/>
      <c r="EW451" s="190"/>
      <c r="EX451" s="190"/>
      <c r="EY451" s="190"/>
      <c r="EZ451" s="190"/>
      <c r="FA451" s="190"/>
      <c r="FB451" s="190"/>
      <c r="FC451" s="190"/>
      <c r="FD451" s="190"/>
      <c r="FE451" s="190"/>
      <c r="FF451" s="190"/>
      <c r="FG451" s="190"/>
      <c r="FH451" s="190"/>
      <c r="FI451" s="190"/>
      <c r="FJ451" s="190"/>
      <c r="FK451" s="190"/>
      <c r="FL451" s="190"/>
      <c r="FM451" s="190"/>
      <c r="FN451" s="190"/>
      <c r="FO451" s="190"/>
      <c r="FP451" s="190"/>
      <c r="FQ451" s="190"/>
      <c r="FR451" s="190"/>
      <c r="FS451" s="190"/>
      <c r="FT451" s="190"/>
      <c r="FU451" s="190"/>
      <c r="FV451" s="190"/>
    </row>
    <row r="452" spans="1:178" s="220" customFormat="1">
      <c r="A452" s="190"/>
      <c r="B452" s="190"/>
      <c r="C452" s="218"/>
      <c r="D452" s="219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0"/>
      <c r="DX452" s="190"/>
      <c r="DY452" s="190"/>
      <c r="DZ452" s="190"/>
      <c r="EA452" s="190"/>
      <c r="EB452" s="190"/>
      <c r="EC452" s="190"/>
      <c r="ED452" s="190"/>
      <c r="EE452" s="190"/>
      <c r="EF452" s="190"/>
      <c r="EG452" s="190"/>
      <c r="EH452" s="190"/>
      <c r="EI452" s="190"/>
      <c r="EJ452" s="190"/>
      <c r="EK452" s="190"/>
      <c r="EL452" s="190"/>
      <c r="EM452" s="190"/>
      <c r="EN452" s="190"/>
      <c r="EO452" s="190"/>
      <c r="EP452" s="190"/>
      <c r="EQ452" s="190"/>
      <c r="ER452" s="190"/>
      <c r="ES452" s="190"/>
      <c r="ET452" s="190"/>
      <c r="EU452" s="190"/>
      <c r="EV452" s="190"/>
      <c r="EW452" s="190"/>
      <c r="EX452" s="190"/>
      <c r="EY452" s="190"/>
      <c r="EZ452" s="190"/>
      <c r="FA452" s="190"/>
      <c r="FB452" s="190"/>
      <c r="FC452" s="190"/>
      <c r="FD452" s="190"/>
      <c r="FE452" s="190"/>
      <c r="FF452" s="190"/>
      <c r="FG452" s="190"/>
      <c r="FH452" s="190"/>
      <c r="FI452" s="190"/>
      <c r="FJ452" s="190"/>
      <c r="FK452" s="190"/>
      <c r="FL452" s="190"/>
      <c r="FM452" s="190"/>
      <c r="FN452" s="190"/>
      <c r="FO452" s="190"/>
      <c r="FP452" s="190"/>
      <c r="FQ452" s="190"/>
      <c r="FR452" s="190"/>
      <c r="FS452" s="190"/>
      <c r="FT452" s="190"/>
      <c r="FU452" s="190"/>
      <c r="FV452" s="190"/>
    </row>
    <row r="453" spans="1:178" s="220" customFormat="1">
      <c r="A453" s="190"/>
      <c r="B453" s="190"/>
      <c r="C453" s="218"/>
      <c r="D453" s="219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0"/>
      <c r="DX453" s="190"/>
      <c r="DY453" s="190"/>
      <c r="DZ453" s="190"/>
      <c r="EA453" s="190"/>
      <c r="EB453" s="190"/>
      <c r="EC453" s="190"/>
      <c r="ED453" s="190"/>
      <c r="EE453" s="190"/>
      <c r="EF453" s="190"/>
      <c r="EG453" s="190"/>
      <c r="EH453" s="190"/>
      <c r="EI453" s="190"/>
      <c r="EJ453" s="190"/>
      <c r="EK453" s="190"/>
      <c r="EL453" s="190"/>
      <c r="EM453" s="190"/>
      <c r="EN453" s="190"/>
      <c r="EO453" s="190"/>
      <c r="EP453" s="190"/>
      <c r="EQ453" s="190"/>
      <c r="ER453" s="190"/>
      <c r="ES453" s="190"/>
      <c r="ET453" s="190"/>
      <c r="EU453" s="190"/>
      <c r="EV453" s="190"/>
      <c r="EW453" s="190"/>
      <c r="EX453" s="190"/>
      <c r="EY453" s="190"/>
      <c r="EZ453" s="190"/>
      <c r="FA453" s="190"/>
      <c r="FB453" s="190"/>
      <c r="FC453" s="190"/>
      <c r="FD453" s="190"/>
      <c r="FE453" s="190"/>
      <c r="FF453" s="190"/>
      <c r="FG453" s="190"/>
      <c r="FH453" s="190"/>
      <c r="FI453" s="190"/>
      <c r="FJ453" s="190"/>
      <c r="FK453" s="190"/>
      <c r="FL453" s="190"/>
      <c r="FM453" s="190"/>
      <c r="FN453" s="190"/>
      <c r="FO453" s="190"/>
      <c r="FP453" s="190"/>
      <c r="FQ453" s="190"/>
      <c r="FR453" s="190"/>
      <c r="FS453" s="190"/>
      <c r="FT453" s="190"/>
      <c r="FU453" s="190"/>
      <c r="FV453" s="190"/>
    </row>
    <row r="454" spans="1:178" s="220" customFormat="1">
      <c r="A454" s="190"/>
      <c r="B454" s="190"/>
      <c r="C454" s="218"/>
      <c r="D454" s="219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0"/>
      <c r="DX454" s="190"/>
      <c r="DY454" s="190"/>
      <c r="DZ454" s="190"/>
      <c r="EA454" s="190"/>
      <c r="EB454" s="190"/>
      <c r="EC454" s="190"/>
      <c r="ED454" s="190"/>
      <c r="EE454" s="190"/>
      <c r="EF454" s="190"/>
      <c r="EG454" s="190"/>
      <c r="EH454" s="190"/>
      <c r="EI454" s="190"/>
      <c r="EJ454" s="190"/>
      <c r="EK454" s="190"/>
      <c r="EL454" s="190"/>
      <c r="EM454" s="190"/>
      <c r="EN454" s="190"/>
      <c r="EO454" s="190"/>
      <c r="EP454" s="190"/>
      <c r="EQ454" s="190"/>
      <c r="ER454" s="190"/>
      <c r="ES454" s="190"/>
      <c r="ET454" s="190"/>
      <c r="EU454" s="190"/>
      <c r="EV454" s="190"/>
      <c r="EW454" s="190"/>
      <c r="EX454" s="190"/>
      <c r="EY454" s="190"/>
      <c r="EZ454" s="190"/>
      <c r="FA454" s="190"/>
      <c r="FB454" s="190"/>
      <c r="FC454" s="190"/>
      <c r="FD454" s="190"/>
      <c r="FE454" s="190"/>
      <c r="FF454" s="190"/>
      <c r="FG454" s="190"/>
      <c r="FH454" s="190"/>
      <c r="FI454" s="190"/>
      <c r="FJ454" s="190"/>
      <c r="FK454" s="190"/>
      <c r="FL454" s="190"/>
      <c r="FM454" s="190"/>
      <c r="FN454" s="190"/>
      <c r="FO454" s="190"/>
      <c r="FP454" s="190"/>
      <c r="FQ454" s="190"/>
      <c r="FR454" s="190"/>
      <c r="FS454" s="190"/>
      <c r="FT454" s="190"/>
      <c r="FU454" s="190"/>
      <c r="FV454" s="190"/>
    </row>
    <row r="455" spans="1:178" s="220" customFormat="1">
      <c r="A455" s="190"/>
      <c r="B455" s="190"/>
      <c r="C455" s="218"/>
      <c r="D455" s="219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0"/>
      <c r="DX455" s="190"/>
      <c r="DY455" s="190"/>
      <c r="DZ455" s="190"/>
      <c r="EA455" s="190"/>
      <c r="EB455" s="190"/>
      <c r="EC455" s="190"/>
      <c r="ED455" s="190"/>
      <c r="EE455" s="190"/>
      <c r="EF455" s="190"/>
      <c r="EG455" s="190"/>
      <c r="EH455" s="190"/>
      <c r="EI455" s="190"/>
      <c r="EJ455" s="190"/>
      <c r="EK455" s="190"/>
      <c r="EL455" s="190"/>
      <c r="EM455" s="190"/>
      <c r="EN455" s="190"/>
      <c r="EO455" s="190"/>
      <c r="EP455" s="190"/>
      <c r="EQ455" s="190"/>
      <c r="ER455" s="190"/>
      <c r="ES455" s="190"/>
      <c r="ET455" s="190"/>
      <c r="EU455" s="190"/>
      <c r="EV455" s="190"/>
      <c r="EW455" s="190"/>
      <c r="EX455" s="190"/>
      <c r="EY455" s="190"/>
      <c r="EZ455" s="190"/>
      <c r="FA455" s="190"/>
      <c r="FB455" s="190"/>
      <c r="FC455" s="190"/>
      <c r="FD455" s="190"/>
      <c r="FE455" s="190"/>
      <c r="FF455" s="190"/>
      <c r="FG455" s="190"/>
      <c r="FH455" s="190"/>
      <c r="FI455" s="190"/>
      <c r="FJ455" s="190"/>
      <c r="FK455" s="190"/>
      <c r="FL455" s="190"/>
      <c r="FM455" s="190"/>
      <c r="FN455" s="190"/>
      <c r="FO455" s="190"/>
      <c r="FP455" s="190"/>
      <c r="FQ455" s="190"/>
      <c r="FR455" s="190"/>
      <c r="FS455" s="190"/>
      <c r="FT455" s="190"/>
      <c r="FU455" s="190"/>
      <c r="FV455" s="190"/>
    </row>
    <row r="456" spans="1:178" s="220" customFormat="1">
      <c r="A456" s="190"/>
      <c r="B456" s="190"/>
      <c r="C456" s="218"/>
      <c r="D456" s="219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0"/>
      <c r="DX456" s="190"/>
      <c r="DY456" s="190"/>
      <c r="DZ456" s="190"/>
      <c r="EA456" s="190"/>
      <c r="EB456" s="190"/>
      <c r="EC456" s="190"/>
      <c r="ED456" s="190"/>
      <c r="EE456" s="190"/>
      <c r="EF456" s="190"/>
      <c r="EG456" s="190"/>
      <c r="EH456" s="190"/>
      <c r="EI456" s="190"/>
      <c r="EJ456" s="190"/>
      <c r="EK456" s="190"/>
      <c r="EL456" s="190"/>
      <c r="EM456" s="190"/>
      <c r="EN456" s="190"/>
      <c r="EO456" s="190"/>
      <c r="EP456" s="190"/>
      <c r="EQ456" s="190"/>
      <c r="ER456" s="190"/>
      <c r="ES456" s="190"/>
      <c r="ET456" s="190"/>
      <c r="EU456" s="190"/>
      <c r="EV456" s="190"/>
      <c r="EW456" s="190"/>
      <c r="EX456" s="190"/>
      <c r="EY456" s="190"/>
      <c r="EZ456" s="190"/>
      <c r="FA456" s="190"/>
      <c r="FB456" s="190"/>
      <c r="FC456" s="190"/>
      <c r="FD456" s="190"/>
      <c r="FE456" s="190"/>
      <c r="FF456" s="190"/>
      <c r="FG456" s="190"/>
      <c r="FH456" s="190"/>
      <c r="FI456" s="190"/>
      <c r="FJ456" s="190"/>
      <c r="FK456" s="190"/>
      <c r="FL456" s="190"/>
      <c r="FM456" s="190"/>
      <c r="FN456" s="190"/>
      <c r="FO456" s="190"/>
      <c r="FP456" s="190"/>
      <c r="FQ456" s="190"/>
      <c r="FR456" s="190"/>
      <c r="FS456" s="190"/>
      <c r="FT456" s="190"/>
      <c r="FU456" s="190"/>
      <c r="FV456" s="190"/>
    </row>
    <row r="457" spans="1:178" s="220" customFormat="1">
      <c r="A457" s="190"/>
      <c r="B457" s="190"/>
      <c r="C457" s="218"/>
      <c r="D457" s="219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0"/>
      <c r="DX457" s="190"/>
      <c r="DY457" s="190"/>
      <c r="DZ457" s="190"/>
      <c r="EA457" s="190"/>
      <c r="EB457" s="190"/>
      <c r="EC457" s="190"/>
      <c r="ED457" s="190"/>
      <c r="EE457" s="190"/>
      <c r="EF457" s="190"/>
      <c r="EG457" s="190"/>
      <c r="EH457" s="190"/>
      <c r="EI457" s="190"/>
      <c r="EJ457" s="190"/>
      <c r="EK457" s="190"/>
      <c r="EL457" s="190"/>
      <c r="EM457" s="190"/>
      <c r="EN457" s="190"/>
      <c r="EO457" s="190"/>
      <c r="EP457" s="190"/>
      <c r="EQ457" s="190"/>
      <c r="ER457" s="190"/>
      <c r="ES457" s="190"/>
      <c r="ET457" s="190"/>
      <c r="EU457" s="190"/>
      <c r="EV457" s="190"/>
      <c r="EW457" s="190"/>
      <c r="EX457" s="190"/>
      <c r="EY457" s="190"/>
      <c r="EZ457" s="190"/>
      <c r="FA457" s="190"/>
      <c r="FB457" s="190"/>
      <c r="FC457" s="190"/>
      <c r="FD457" s="190"/>
      <c r="FE457" s="190"/>
      <c r="FF457" s="190"/>
      <c r="FG457" s="190"/>
      <c r="FH457" s="190"/>
      <c r="FI457" s="190"/>
      <c r="FJ457" s="190"/>
      <c r="FK457" s="190"/>
      <c r="FL457" s="190"/>
      <c r="FM457" s="190"/>
      <c r="FN457" s="190"/>
      <c r="FO457" s="190"/>
      <c r="FP457" s="190"/>
      <c r="FQ457" s="190"/>
      <c r="FR457" s="190"/>
      <c r="FS457" s="190"/>
      <c r="FT457" s="190"/>
      <c r="FU457" s="190"/>
      <c r="FV457" s="190"/>
    </row>
    <row r="458" spans="1:178" s="220" customFormat="1">
      <c r="A458" s="190"/>
      <c r="B458" s="190"/>
      <c r="C458" s="218"/>
      <c r="D458" s="219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0"/>
      <c r="DX458" s="190"/>
      <c r="DY458" s="190"/>
      <c r="DZ458" s="190"/>
      <c r="EA458" s="190"/>
      <c r="EB458" s="190"/>
      <c r="EC458" s="190"/>
      <c r="ED458" s="190"/>
      <c r="EE458" s="190"/>
      <c r="EF458" s="190"/>
      <c r="EG458" s="190"/>
      <c r="EH458" s="190"/>
      <c r="EI458" s="190"/>
      <c r="EJ458" s="190"/>
      <c r="EK458" s="190"/>
      <c r="EL458" s="190"/>
      <c r="EM458" s="190"/>
      <c r="EN458" s="190"/>
      <c r="EO458" s="190"/>
      <c r="EP458" s="190"/>
      <c r="EQ458" s="190"/>
      <c r="ER458" s="190"/>
      <c r="ES458" s="190"/>
      <c r="ET458" s="190"/>
      <c r="EU458" s="190"/>
      <c r="EV458" s="190"/>
      <c r="EW458" s="190"/>
      <c r="EX458" s="190"/>
      <c r="EY458" s="190"/>
      <c r="EZ458" s="190"/>
      <c r="FA458" s="190"/>
      <c r="FB458" s="190"/>
      <c r="FC458" s="190"/>
      <c r="FD458" s="190"/>
      <c r="FE458" s="190"/>
      <c r="FF458" s="190"/>
      <c r="FG458" s="190"/>
      <c r="FH458" s="190"/>
      <c r="FI458" s="190"/>
      <c r="FJ458" s="190"/>
      <c r="FK458" s="190"/>
      <c r="FL458" s="190"/>
      <c r="FM458" s="190"/>
      <c r="FN458" s="190"/>
      <c r="FO458" s="190"/>
      <c r="FP458" s="190"/>
      <c r="FQ458" s="190"/>
      <c r="FR458" s="190"/>
      <c r="FS458" s="190"/>
      <c r="FT458" s="190"/>
      <c r="FU458" s="190"/>
      <c r="FV458" s="190"/>
    </row>
    <row r="459" spans="1:178" s="220" customFormat="1">
      <c r="A459" s="190"/>
      <c r="B459" s="190"/>
      <c r="C459" s="218"/>
      <c r="D459" s="219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0"/>
      <c r="DX459" s="190"/>
      <c r="DY459" s="190"/>
      <c r="DZ459" s="190"/>
      <c r="EA459" s="190"/>
      <c r="EB459" s="190"/>
      <c r="EC459" s="190"/>
      <c r="ED459" s="190"/>
      <c r="EE459" s="190"/>
      <c r="EF459" s="190"/>
      <c r="EG459" s="190"/>
      <c r="EH459" s="190"/>
      <c r="EI459" s="190"/>
      <c r="EJ459" s="190"/>
      <c r="EK459" s="190"/>
      <c r="EL459" s="190"/>
      <c r="EM459" s="190"/>
      <c r="EN459" s="190"/>
      <c r="EO459" s="190"/>
      <c r="EP459" s="190"/>
      <c r="EQ459" s="190"/>
      <c r="ER459" s="190"/>
      <c r="ES459" s="190"/>
      <c r="ET459" s="190"/>
      <c r="EU459" s="190"/>
      <c r="EV459" s="190"/>
      <c r="EW459" s="190"/>
      <c r="EX459" s="190"/>
      <c r="EY459" s="190"/>
      <c r="EZ459" s="190"/>
      <c r="FA459" s="190"/>
      <c r="FB459" s="190"/>
      <c r="FC459" s="190"/>
      <c r="FD459" s="190"/>
      <c r="FE459" s="190"/>
      <c r="FF459" s="190"/>
      <c r="FG459" s="190"/>
      <c r="FH459" s="190"/>
      <c r="FI459" s="190"/>
      <c r="FJ459" s="190"/>
      <c r="FK459" s="190"/>
      <c r="FL459" s="190"/>
      <c r="FM459" s="190"/>
      <c r="FN459" s="190"/>
      <c r="FO459" s="190"/>
      <c r="FP459" s="190"/>
      <c r="FQ459" s="190"/>
      <c r="FR459" s="190"/>
      <c r="FS459" s="190"/>
      <c r="FT459" s="190"/>
      <c r="FU459" s="190"/>
      <c r="FV459" s="190"/>
    </row>
    <row r="460" spans="1:178" s="220" customFormat="1">
      <c r="A460" s="190"/>
      <c r="B460" s="190"/>
      <c r="C460" s="218"/>
      <c r="D460" s="219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0"/>
      <c r="DX460" s="190"/>
      <c r="DY460" s="190"/>
      <c r="DZ460" s="190"/>
      <c r="EA460" s="190"/>
      <c r="EB460" s="190"/>
      <c r="EC460" s="190"/>
      <c r="ED460" s="190"/>
      <c r="EE460" s="190"/>
      <c r="EF460" s="190"/>
      <c r="EG460" s="190"/>
      <c r="EH460" s="190"/>
      <c r="EI460" s="190"/>
      <c r="EJ460" s="190"/>
      <c r="EK460" s="190"/>
      <c r="EL460" s="190"/>
      <c r="EM460" s="190"/>
      <c r="EN460" s="190"/>
      <c r="EO460" s="190"/>
      <c r="EP460" s="190"/>
      <c r="EQ460" s="190"/>
      <c r="ER460" s="190"/>
      <c r="ES460" s="190"/>
      <c r="ET460" s="190"/>
      <c r="EU460" s="190"/>
      <c r="EV460" s="190"/>
      <c r="EW460" s="190"/>
      <c r="EX460" s="190"/>
      <c r="EY460" s="190"/>
      <c r="EZ460" s="190"/>
      <c r="FA460" s="190"/>
      <c r="FB460" s="190"/>
      <c r="FC460" s="190"/>
      <c r="FD460" s="190"/>
      <c r="FE460" s="190"/>
      <c r="FF460" s="190"/>
      <c r="FG460" s="190"/>
      <c r="FH460" s="190"/>
      <c r="FI460" s="190"/>
      <c r="FJ460" s="190"/>
      <c r="FK460" s="190"/>
      <c r="FL460" s="190"/>
      <c r="FM460" s="190"/>
      <c r="FN460" s="190"/>
      <c r="FO460" s="190"/>
      <c r="FP460" s="190"/>
      <c r="FQ460" s="190"/>
      <c r="FR460" s="190"/>
      <c r="FS460" s="190"/>
      <c r="FT460" s="190"/>
      <c r="FU460" s="190"/>
      <c r="FV460" s="190"/>
    </row>
    <row r="461" spans="1:178" s="220" customFormat="1">
      <c r="A461" s="190"/>
      <c r="B461" s="190"/>
      <c r="C461" s="218"/>
      <c r="D461" s="219"/>
      <c r="H461" s="190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0"/>
      <c r="DX461" s="190"/>
      <c r="DY461" s="190"/>
      <c r="DZ461" s="190"/>
      <c r="EA461" s="190"/>
      <c r="EB461" s="190"/>
      <c r="EC461" s="190"/>
      <c r="ED461" s="190"/>
      <c r="EE461" s="190"/>
      <c r="EF461" s="190"/>
      <c r="EG461" s="190"/>
      <c r="EH461" s="190"/>
      <c r="EI461" s="190"/>
      <c r="EJ461" s="190"/>
      <c r="EK461" s="190"/>
      <c r="EL461" s="190"/>
      <c r="EM461" s="190"/>
      <c r="EN461" s="190"/>
      <c r="EO461" s="190"/>
      <c r="EP461" s="190"/>
      <c r="EQ461" s="190"/>
      <c r="ER461" s="190"/>
      <c r="ES461" s="190"/>
      <c r="ET461" s="190"/>
      <c r="EU461" s="190"/>
      <c r="EV461" s="190"/>
      <c r="EW461" s="190"/>
      <c r="EX461" s="190"/>
      <c r="EY461" s="190"/>
      <c r="EZ461" s="190"/>
      <c r="FA461" s="190"/>
      <c r="FB461" s="190"/>
      <c r="FC461" s="190"/>
      <c r="FD461" s="190"/>
      <c r="FE461" s="190"/>
      <c r="FF461" s="190"/>
      <c r="FG461" s="190"/>
      <c r="FH461" s="190"/>
      <c r="FI461" s="190"/>
      <c r="FJ461" s="190"/>
      <c r="FK461" s="190"/>
      <c r="FL461" s="190"/>
      <c r="FM461" s="190"/>
      <c r="FN461" s="190"/>
      <c r="FO461" s="190"/>
      <c r="FP461" s="190"/>
      <c r="FQ461" s="190"/>
      <c r="FR461" s="190"/>
      <c r="FS461" s="190"/>
      <c r="FT461" s="190"/>
      <c r="FU461" s="190"/>
      <c r="FV461" s="190"/>
    </row>
    <row r="462" spans="1:178" s="220" customFormat="1">
      <c r="A462" s="190"/>
      <c r="B462" s="190"/>
      <c r="C462" s="218"/>
      <c r="D462" s="219"/>
      <c r="H462" s="190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0"/>
      <c r="DX462" s="190"/>
      <c r="DY462" s="190"/>
      <c r="DZ462" s="190"/>
      <c r="EA462" s="190"/>
      <c r="EB462" s="190"/>
      <c r="EC462" s="190"/>
      <c r="ED462" s="190"/>
      <c r="EE462" s="190"/>
      <c r="EF462" s="190"/>
      <c r="EG462" s="190"/>
      <c r="EH462" s="190"/>
      <c r="EI462" s="190"/>
      <c r="EJ462" s="190"/>
      <c r="EK462" s="190"/>
      <c r="EL462" s="190"/>
      <c r="EM462" s="190"/>
      <c r="EN462" s="190"/>
      <c r="EO462" s="190"/>
      <c r="EP462" s="190"/>
      <c r="EQ462" s="190"/>
      <c r="ER462" s="190"/>
      <c r="ES462" s="190"/>
      <c r="ET462" s="190"/>
      <c r="EU462" s="190"/>
      <c r="EV462" s="190"/>
      <c r="EW462" s="190"/>
      <c r="EX462" s="190"/>
      <c r="EY462" s="190"/>
      <c r="EZ462" s="190"/>
      <c r="FA462" s="190"/>
      <c r="FB462" s="190"/>
      <c r="FC462" s="190"/>
      <c r="FD462" s="190"/>
      <c r="FE462" s="190"/>
      <c r="FF462" s="190"/>
      <c r="FG462" s="190"/>
      <c r="FH462" s="190"/>
      <c r="FI462" s="190"/>
      <c r="FJ462" s="190"/>
      <c r="FK462" s="190"/>
      <c r="FL462" s="190"/>
      <c r="FM462" s="190"/>
      <c r="FN462" s="190"/>
      <c r="FO462" s="190"/>
      <c r="FP462" s="190"/>
      <c r="FQ462" s="190"/>
      <c r="FR462" s="190"/>
      <c r="FS462" s="190"/>
      <c r="FT462" s="190"/>
      <c r="FU462" s="190"/>
      <c r="FV462" s="190"/>
    </row>
    <row r="463" spans="1:178" s="220" customFormat="1">
      <c r="A463" s="190"/>
      <c r="B463" s="190"/>
      <c r="C463" s="218"/>
      <c r="D463" s="219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0"/>
      <c r="DX463" s="190"/>
      <c r="DY463" s="190"/>
      <c r="DZ463" s="190"/>
      <c r="EA463" s="190"/>
      <c r="EB463" s="190"/>
      <c r="EC463" s="190"/>
      <c r="ED463" s="190"/>
      <c r="EE463" s="190"/>
      <c r="EF463" s="190"/>
      <c r="EG463" s="190"/>
      <c r="EH463" s="190"/>
      <c r="EI463" s="190"/>
      <c r="EJ463" s="190"/>
      <c r="EK463" s="190"/>
      <c r="EL463" s="190"/>
      <c r="EM463" s="190"/>
      <c r="EN463" s="190"/>
      <c r="EO463" s="190"/>
      <c r="EP463" s="190"/>
      <c r="EQ463" s="190"/>
      <c r="ER463" s="190"/>
      <c r="ES463" s="190"/>
      <c r="ET463" s="190"/>
      <c r="EU463" s="190"/>
      <c r="EV463" s="190"/>
      <c r="EW463" s="190"/>
      <c r="EX463" s="190"/>
      <c r="EY463" s="190"/>
      <c r="EZ463" s="190"/>
      <c r="FA463" s="190"/>
      <c r="FB463" s="190"/>
      <c r="FC463" s="190"/>
      <c r="FD463" s="190"/>
      <c r="FE463" s="190"/>
      <c r="FF463" s="190"/>
      <c r="FG463" s="190"/>
      <c r="FH463" s="190"/>
      <c r="FI463" s="190"/>
      <c r="FJ463" s="190"/>
      <c r="FK463" s="190"/>
      <c r="FL463" s="190"/>
      <c r="FM463" s="190"/>
      <c r="FN463" s="190"/>
      <c r="FO463" s="190"/>
      <c r="FP463" s="190"/>
      <c r="FQ463" s="190"/>
      <c r="FR463" s="190"/>
      <c r="FS463" s="190"/>
      <c r="FT463" s="190"/>
      <c r="FU463" s="190"/>
      <c r="FV463" s="190"/>
    </row>
    <row r="464" spans="1:178" s="220" customFormat="1">
      <c r="A464" s="190"/>
      <c r="B464" s="190"/>
      <c r="C464" s="218"/>
      <c r="D464" s="219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0"/>
      <c r="DX464" s="190"/>
      <c r="DY464" s="190"/>
      <c r="DZ464" s="190"/>
      <c r="EA464" s="190"/>
      <c r="EB464" s="190"/>
      <c r="EC464" s="190"/>
      <c r="ED464" s="190"/>
      <c r="EE464" s="190"/>
      <c r="EF464" s="190"/>
      <c r="EG464" s="190"/>
      <c r="EH464" s="190"/>
      <c r="EI464" s="190"/>
      <c r="EJ464" s="190"/>
      <c r="EK464" s="190"/>
      <c r="EL464" s="190"/>
      <c r="EM464" s="190"/>
      <c r="EN464" s="190"/>
      <c r="EO464" s="190"/>
      <c r="EP464" s="190"/>
      <c r="EQ464" s="190"/>
      <c r="ER464" s="190"/>
      <c r="ES464" s="190"/>
      <c r="ET464" s="190"/>
      <c r="EU464" s="190"/>
      <c r="EV464" s="190"/>
      <c r="EW464" s="190"/>
      <c r="EX464" s="190"/>
      <c r="EY464" s="190"/>
      <c r="EZ464" s="190"/>
      <c r="FA464" s="190"/>
      <c r="FB464" s="190"/>
      <c r="FC464" s="190"/>
      <c r="FD464" s="190"/>
      <c r="FE464" s="190"/>
      <c r="FF464" s="190"/>
      <c r="FG464" s="190"/>
      <c r="FH464" s="190"/>
      <c r="FI464" s="190"/>
      <c r="FJ464" s="190"/>
      <c r="FK464" s="190"/>
      <c r="FL464" s="190"/>
      <c r="FM464" s="190"/>
      <c r="FN464" s="190"/>
      <c r="FO464" s="190"/>
      <c r="FP464" s="190"/>
      <c r="FQ464" s="190"/>
      <c r="FR464" s="190"/>
      <c r="FS464" s="190"/>
      <c r="FT464" s="190"/>
      <c r="FU464" s="190"/>
      <c r="FV464" s="190"/>
    </row>
    <row r="465" spans="1:178" s="220" customFormat="1">
      <c r="A465" s="190"/>
      <c r="B465" s="190"/>
      <c r="C465" s="218"/>
      <c r="D465" s="219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0"/>
      <c r="DX465" s="190"/>
      <c r="DY465" s="190"/>
      <c r="DZ465" s="190"/>
      <c r="EA465" s="190"/>
      <c r="EB465" s="190"/>
      <c r="EC465" s="190"/>
      <c r="ED465" s="190"/>
      <c r="EE465" s="190"/>
      <c r="EF465" s="190"/>
      <c r="EG465" s="190"/>
      <c r="EH465" s="190"/>
      <c r="EI465" s="190"/>
      <c r="EJ465" s="190"/>
      <c r="EK465" s="190"/>
      <c r="EL465" s="190"/>
      <c r="EM465" s="190"/>
      <c r="EN465" s="190"/>
      <c r="EO465" s="190"/>
      <c r="EP465" s="190"/>
      <c r="EQ465" s="190"/>
      <c r="ER465" s="190"/>
      <c r="ES465" s="190"/>
      <c r="ET465" s="190"/>
      <c r="EU465" s="190"/>
      <c r="EV465" s="190"/>
      <c r="EW465" s="190"/>
      <c r="EX465" s="190"/>
      <c r="EY465" s="190"/>
      <c r="EZ465" s="190"/>
      <c r="FA465" s="190"/>
      <c r="FB465" s="190"/>
      <c r="FC465" s="190"/>
      <c r="FD465" s="190"/>
      <c r="FE465" s="190"/>
      <c r="FF465" s="190"/>
      <c r="FG465" s="190"/>
      <c r="FH465" s="190"/>
      <c r="FI465" s="190"/>
      <c r="FJ465" s="190"/>
      <c r="FK465" s="190"/>
      <c r="FL465" s="190"/>
      <c r="FM465" s="190"/>
      <c r="FN465" s="190"/>
      <c r="FO465" s="190"/>
      <c r="FP465" s="190"/>
      <c r="FQ465" s="190"/>
      <c r="FR465" s="190"/>
      <c r="FS465" s="190"/>
      <c r="FT465" s="190"/>
      <c r="FU465" s="190"/>
      <c r="FV465" s="190"/>
    </row>
    <row r="466" spans="1:178" s="220" customFormat="1">
      <c r="A466" s="190"/>
      <c r="B466" s="190"/>
      <c r="C466" s="218"/>
      <c r="D466" s="219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0"/>
      <c r="DX466" s="190"/>
      <c r="DY466" s="190"/>
      <c r="DZ466" s="190"/>
      <c r="EA466" s="190"/>
      <c r="EB466" s="190"/>
      <c r="EC466" s="190"/>
      <c r="ED466" s="190"/>
      <c r="EE466" s="190"/>
      <c r="EF466" s="190"/>
      <c r="EG466" s="190"/>
      <c r="EH466" s="190"/>
      <c r="EI466" s="190"/>
      <c r="EJ466" s="190"/>
      <c r="EK466" s="190"/>
      <c r="EL466" s="190"/>
      <c r="EM466" s="190"/>
      <c r="EN466" s="190"/>
      <c r="EO466" s="190"/>
      <c r="EP466" s="190"/>
      <c r="EQ466" s="190"/>
      <c r="ER466" s="190"/>
      <c r="ES466" s="190"/>
      <c r="ET466" s="190"/>
      <c r="EU466" s="190"/>
      <c r="EV466" s="190"/>
      <c r="EW466" s="190"/>
      <c r="EX466" s="190"/>
      <c r="EY466" s="190"/>
      <c r="EZ466" s="190"/>
      <c r="FA466" s="190"/>
      <c r="FB466" s="190"/>
      <c r="FC466" s="190"/>
      <c r="FD466" s="190"/>
      <c r="FE466" s="190"/>
      <c r="FF466" s="190"/>
      <c r="FG466" s="190"/>
      <c r="FH466" s="190"/>
      <c r="FI466" s="190"/>
      <c r="FJ466" s="190"/>
      <c r="FK466" s="190"/>
      <c r="FL466" s="190"/>
      <c r="FM466" s="190"/>
      <c r="FN466" s="190"/>
      <c r="FO466" s="190"/>
      <c r="FP466" s="190"/>
      <c r="FQ466" s="190"/>
      <c r="FR466" s="190"/>
      <c r="FS466" s="190"/>
      <c r="FT466" s="190"/>
      <c r="FU466" s="190"/>
      <c r="FV466" s="190"/>
    </row>
    <row r="467" spans="1:178" s="220" customFormat="1">
      <c r="A467" s="190"/>
      <c r="B467" s="190"/>
      <c r="C467" s="218"/>
      <c r="D467" s="219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0"/>
      <c r="DX467" s="190"/>
      <c r="DY467" s="190"/>
      <c r="DZ467" s="190"/>
      <c r="EA467" s="190"/>
      <c r="EB467" s="190"/>
      <c r="EC467" s="190"/>
      <c r="ED467" s="190"/>
      <c r="EE467" s="190"/>
      <c r="EF467" s="190"/>
      <c r="EG467" s="190"/>
      <c r="EH467" s="190"/>
      <c r="EI467" s="190"/>
      <c r="EJ467" s="190"/>
      <c r="EK467" s="190"/>
      <c r="EL467" s="190"/>
      <c r="EM467" s="190"/>
      <c r="EN467" s="190"/>
      <c r="EO467" s="190"/>
      <c r="EP467" s="190"/>
      <c r="EQ467" s="190"/>
      <c r="ER467" s="190"/>
      <c r="ES467" s="190"/>
      <c r="ET467" s="190"/>
      <c r="EU467" s="190"/>
      <c r="EV467" s="190"/>
      <c r="EW467" s="190"/>
      <c r="EX467" s="190"/>
      <c r="EY467" s="190"/>
      <c r="EZ467" s="190"/>
      <c r="FA467" s="190"/>
      <c r="FB467" s="190"/>
      <c r="FC467" s="190"/>
      <c r="FD467" s="190"/>
      <c r="FE467" s="190"/>
      <c r="FF467" s="190"/>
      <c r="FG467" s="190"/>
      <c r="FH467" s="190"/>
      <c r="FI467" s="190"/>
      <c r="FJ467" s="190"/>
      <c r="FK467" s="190"/>
      <c r="FL467" s="190"/>
      <c r="FM467" s="190"/>
      <c r="FN467" s="190"/>
      <c r="FO467" s="190"/>
      <c r="FP467" s="190"/>
      <c r="FQ467" s="190"/>
      <c r="FR467" s="190"/>
      <c r="FS467" s="190"/>
      <c r="FT467" s="190"/>
      <c r="FU467" s="190"/>
      <c r="FV467" s="190"/>
    </row>
    <row r="468" spans="1:178" s="220" customFormat="1">
      <c r="A468" s="190"/>
      <c r="B468" s="190"/>
      <c r="C468" s="218"/>
      <c r="D468" s="219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0"/>
      <c r="DX468" s="190"/>
      <c r="DY468" s="190"/>
      <c r="DZ468" s="190"/>
      <c r="EA468" s="190"/>
      <c r="EB468" s="190"/>
      <c r="EC468" s="190"/>
      <c r="ED468" s="190"/>
      <c r="EE468" s="190"/>
      <c r="EF468" s="190"/>
      <c r="EG468" s="190"/>
      <c r="EH468" s="190"/>
      <c r="EI468" s="190"/>
      <c r="EJ468" s="190"/>
      <c r="EK468" s="190"/>
      <c r="EL468" s="190"/>
      <c r="EM468" s="190"/>
      <c r="EN468" s="190"/>
      <c r="EO468" s="190"/>
      <c r="EP468" s="190"/>
      <c r="EQ468" s="190"/>
      <c r="ER468" s="190"/>
      <c r="ES468" s="190"/>
      <c r="ET468" s="190"/>
      <c r="EU468" s="190"/>
      <c r="EV468" s="190"/>
      <c r="EW468" s="190"/>
      <c r="EX468" s="190"/>
      <c r="EY468" s="190"/>
      <c r="EZ468" s="190"/>
      <c r="FA468" s="190"/>
      <c r="FB468" s="190"/>
      <c r="FC468" s="190"/>
      <c r="FD468" s="190"/>
      <c r="FE468" s="190"/>
      <c r="FF468" s="190"/>
      <c r="FG468" s="190"/>
      <c r="FH468" s="190"/>
      <c r="FI468" s="190"/>
      <c r="FJ468" s="190"/>
      <c r="FK468" s="190"/>
      <c r="FL468" s="190"/>
      <c r="FM468" s="190"/>
      <c r="FN468" s="190"/>
      <c r="FO468" s="190"/>
      <c r="FP468" s="190"/>
      <c r="FQ468" s="190"/>
      <c r="FR468" s="190"/>
      <c r="FS468" s="190"/>
      <c r="FT468" s="190"/>
      <c r="FU468" s="190"/>
      <c r="FV468" s="190"/>
    </row>
    <row r="469" spans="1:178" s="220" customFormat="1">
      <c r="A469" s="190"/>
      <c r="B469" s="190"/>
      <c r="C469" s="218"/>
      <c r="D469" s="219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0"/>
      <c r="DX469" s="190"/>
      <c r="DY469" s="190"/>
      <c r="DZ469" s="190"/>
      <c r="EA469" s="190"/>
      <c r="EB469" s="190"/>
      <c r="EC469" s="190"/>
      <c r="ED469" s="190"/>
      <c r="EE469" s="190"/>
      <c r="EF469" s="190"/>
      <c r="EG469" s="190"/>
      <c r="EH469" s="190"/>
      <c r="EI469" s="190"/>
      <c r="EJ469" s="190"/>
      <c r="EK469" s="190"/>
      <c r="EL469" s="190"/>
      <c r="EM469" s="190"/>
      <c r="EN469" s="190"/>
      <c r="EO469" s="190"/>
      <c r="EP469" s="190"/>
      <c r="EQ469" s="190"/>
      <c r="ER469" s="190"/>
      <c r="ES469" s="190"/>
      <c r="ET469" s="190"/>
      <c r="EU469" s="190"/>
      <c r="EV469" s="190"/>
      <c r="EW469" s="190"/>
      <c r="EX469" s="190"/>
      <c r="EY469" s="190"/>
      <c r="EZ469" s="190"/>
      <c r="FA469" s="190"/>
      <c r="FB469" s="190"/>
      <c r="FC469" s="190"/>
      <c r="FD469" s="190"/>
      <c r="FE469" s="190"/>
      <c r="FF469" s="190"/>
      <c r="FG469" s="190"/>
      <c r="FH469" s="190"/>
      <c r="FI469" s="190"/>
      <c r="FJ469" s="190"/>
      <c r="FK469" s="190"/>
      <c r="FL469" s="190"/>
      <c r="FM469" s="190"/>
      <c r="FN469" s="190"/>
      <c r="FO469" s="190"/>
      <c r="FP469" s="190"/>
      <c r="FQ469" s="190"/>
      <c r="FR469" s="190"/>
      <c r="FS469" s="190"/>
      <c r="FT469" s="190"/>
      <c r="FU469" s="190"/>
      <c r="FV469" s="190"/>
    </row>
    <row r="470" spans="1:178" s="220" customFormat="1">
      <c r="A470" s="190"/>
      <c r="B470" s="190"/>
      <c r="C470" s="218"/>
      <c r="D470" s="219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0"/>
      <c r="DX470" s="190"/>
      <c r="DY470" s="190"/>
      <c r="DZ470" s="190"/>
      <c r="EA470" s="190"/>
      <c r="EB470" s="190"/>
      <c r="EC470" s="190"/>
      <c r="ED470" s="190"/>
      <c r="EE470" s="190"/>
      <c r="EF470" s="190"/>
      <c r="EG470" s="190"/>
      <c r="EH470" s="190"/>
      <c r="EI470" s="190"/>
      <c r="EJ470" s="190"/>
      <c r="EK470" s="190"/>
      <c r="EL470" s="190"/>
      <c r="EM470" s="190"/>
      <c r="EN470" s="190"/>
      <c r="EO470" s="190"/>
      <c r="EP470" s="190"/>
      <c r="EQ470" s="190"/>
      <c r="ER470" s="190"/>
      <c r="ES470" s="190"/>
      <c r="ET470" s="190"/>
      <c r="EU470" s="190"/>
      <c r="EV470" s="190"/>
      <c r="EW470" s="190"/>
      <c r="EX470" s="190"/>
      <c r="EY470" s="190"/>
      <c r="EZ470" s="190"/>
      <c r="FA470" s="190"/>
      <c r="FB470" s="190"/>
      <c r="FC470" s="190"/>
      <c r="FD470" s="190"/>
      <c r="FE470" s="190"/>
      <c r="FF470" s="190"/>
      <c r="FG470" s="190"/>
      <c r="FH470" s="190"/>
      <c r="FI470" s="190"/>
      <c r="FJ470" s="190"/>
      <c r="FK470" s="190"/>
      <c r="FL470" s="190"/>
      <c r="FM470" s="190"/>
      <c r="FN470" s="190"/>
      <c r="FO470" s="190"/>
      <c r="FP470" s="190"/>
      <c r="FQ470" s="190"/>
      <c r="FR470" s="190"/>
      <c r="FS470" s="190"/>
      <c r="FT470" s="190"/>
      <c r="FU470" s="190"/>
      <c r="FV470" s="190"/>
    </row>
    <row r="471" spans="1:178" s="220" customFormat="1">
      <c r="A471" s="190"/>
      <c r="B471" s="190"/>
      <c r="C471" s="218"/>
      <c r="D471" s="219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0"/>
      <c r="DX471" s="190"/>
      <c r="DY471" s="190"/>
      <c r="DZ471" s="190"/>
      <c r="EA471" s="190"/>
      <c r="EB471" s="190"/>
      <c r="EC471" s="190"/>
      <c r="ED471" s="190"/>
      <c r="EE471" s="190"/>
      <c r="EF471" s="190"/>
      <c r="EG471" s="190"/>
      <c r="EH471" s="190"/>
      <c r="EI471" s="190"/>
      <c r="EJ471" s="190"/>
      <c r="EK471" s="190"/>
      <c r="EL471" s="190"/>
      <c r="EM471" s="190"/>
      <c r="EN471" s="190"/>
      <c r="EO471" s="190"/>
      <c r="EP471" s="190"/>
      <c r="EQ471" s="190"/>
      <c r="ER471" s="190"/>
      <c r="ES471" s="190"/>
      <c r="ET471" s="190"/>
      <c r="EU471" s="190"/>
      <c r="EV471" s="190"/>
      <c r="EW471" s="190"/>
      <c r="EX471" s="190"/>
      <c r="EY471" s="190"/>
      <c r="EZ471" s="190"/>
      <c r="FA471" s="190"/>
      <c r="FB471" s="190"/>
      <c r="FC471" s="190"/>
      <c r="FD471" s="190"/>
      <c r="FE471" s="190"/>
      <c r="FF471" s="190"/>
      <c r="FG471" s="190"/>
      <c r="FH471" s="190"/>
      <c r="FI471" s="190"/>
      <c r="FJ471" s="190"/>
      <c r="FK471" s="190"/>
      <c r="FL471" s="190"/>
      <c r="FM471" s="190"/>
      <c r="FN471" s="190"/>
      <c r="FO471" s="190"/>
      <c r="FP471" s="190"/>
      <c r="FQ471" s="190"/>
      <c r="FR471" s="190"/>
      <c r="FS471" s="190"/>
      <c r="FT471" s="190"/>
      <c r="FU471" s="190"/>
      <c r="FV471" s="190"/>
    </row>
    <row r="472" spans="1:178" s="220" customFormat="1">
      <c r="A472" s="190"/>
      <c r="B472" s="190"/>
      <c r="C472" s="218"/>
      <c r="D472" s="219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0"/>
      <c r="BB472" s="190"/>
      <c r="BC472" s="190"/>
      <c r="BD472" s="190"/>
      <c r="BE472" s="190"/>
      <c r="BF472" s="190"/>
      <c r="BG472" s="190"/>
      <c r="BH472" s="190"/>
      <c r="BI472" s="190"/>
      <c r="BJ472" s="190"/>
      <c r="BK472" s="190"/>
      <c r="BL472" s="190"/>
      <c r="BM472" s="190"/>
      <c r="BN472" s="190"/>
      <c r="BO472" s="190"/>
      <c r="BP472" s="190"/>
      <c r="BQ472" s="190"/>
      <c r="BR472" s="190"/>
      <c r="BS472" s="190"/>
      <c r="BT472" s="190"/>
      <c r="BU472" s="190"/>
      <c r="BV472" s="190"/>
      <c r="BW472" s="190"/>
      <c r="BX472" s="190"/>
      <c r="BY472" s="190"/>
      <c r="BZ472" s="190"/>
      <c r="CA472" s="190"/>
      <c r="CB472" s="190"/>
      <c r="CC472" s="190"/>
      <c r="CD472" s="190"/>
      <c r="CE472" s="190"/>
      <c r="CF472" s="190"/>
      <c r="CG472" s="190"/>
      <c r="CH472" s="190"/>
      <c r="CI472" s="190"/>
      <c r="CJ472" s="190"/>
      <c r="CK472" s="190"/>
      <c r="CL472" s="190"/>
      <c r="CM472" s="190"/>
      <c r="CN472" s="190"/>
      <c r="CO472" s="190"/>
      <c r="CP472" s="190"/>
      <c r="CQ472" s="190"/>
      <c r="CR472" s="190"/>
      <c r="CS472" s="190"/>
      <c r="CT472" s="190"/>
      <c r="CU472" s="190"/>
      <c r="CV472" s="190"/>
      <c r="CW472" s="190"/>
      <c r="CX472" s="190"/>
      <c r="CY472" s="190"/>
      <c r="CZ472" s="190"/>
      <c r="DA472" s="190"/>
      <c r="DB472" s="190"/>
      <c r="DC472" s="190"/>
      <c r="DD472" s="190"/>
      <c r="DE472" s="190"/>
      <c r="DF472" s="190"/>
      <c r="DG472" s="190"/>
      <c r="DH472" s="190"/>
      <c r="DI472" s="190"/>
      <c r="DJ472" s="190"/>
      <c r="DK472" s="190"/>
      <c r="DL472" s="190"/>
      <c r="DM472" s="190"/>
      <c r="DN472" s="190"/>
      <c r="DO472" s="190"/>
      <c r="DP472" s="190"/>
      <c r="DQ472" s="190"/>
      <c r="DR472" s="190"/>
      <c r="DS472" s="190"/>
      <c r="DT472" s="190"/>
      <c r="DU472" s="190"/>
      <c r="DV472" s="190"/>
      <c r="DW472" s="190"/>
      <c r="DX472" s="190"/>
      <c r="DY472" s="190"/>
      <c r="DZ472" s="190"/>
      <c r="EA472" s="190"/>
      <c r="EB472" s="190"/>
      <c r="EC472" s="190"/>
      <c r="ED472" s="190"/>
      <c r="EE472" s="190"/>
      <c r="EF472" s="190"/>
      <c r="EG472" s="190"/>
      <c r="EH472" s="190"/>
      <c r="EI472" s="190"/>
      <c r="EJ472" s="190"/>
      <c r="EK472" s="190"/>
      <c r="EL472" s="190"/>
      <c r="EM472" s="190"/>
      <c r="EN472" s="190"/>
      <c r="EO472" s="190"/>
      <c r="EP472" s="190"/>
      <c r="EQ472" s="190"/>
      <c r="ER472" s="190"/>
      <c r="ES472" s="190"/>
      <c r="ET472" s="190"/>
      <c r="EU472" s="190"/>
      <c r="EV472" s="190"/>
      <c r="EW472" s="190"/>
      <c r="EX472" s="190"/>
      <c r="EY472" s="190"/>
      <c r="EZ472" s="190"/>
      <c r="FA472" s="190"/>
      <c r="FB472" s="190"/>
      <c r="FC472" s="190"/>
      <c r="FD472" s="190"/>
      <c r="FE472" s="190"/>
      <c r="FF472" s="190"/>
      <c r="FG472" s="190"/>
      <c r="FH472" s="190"/>
      <c r="FI472" s="190"/>
      <c r="FJ472" s="190"/>
      <c r="FK472" s="190"/>
      <c r="FL472" s="190"/>
      <c r="FM472" s="190"/>
      <c r="FN472" s="190"/>
      <c r="FO472" s="190"/>
      <c r="FP472" s="190"/>
      <c r="FQ472" s="190"/>
      <c r="FR472" s="190"/>
      <c r="FS472" s="190"/>
      <c r="FT472" s="190"/>
      <c r="FU472" s="190"/>
      <c r="FV472" s="190"/>
    </row>
    <row r="473" spans="1:178" s="220" customFormat="1">
      <c r="A473" s="190"/>
      <c r="B473" s="190"/>
      <c r="C473" s="218"/>
      <c r="D473" s="219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0"/>
      <c r="DX473" s="190"/>
      <c r="DY473" s="190"/>
      <c r="DZ473" s="190"/>
      <c r="EA473" s="190"/>
      <c r="EB473" s="190"/>
      <c r="EC473" s="190"/>
      <c r="ED473" s="190"/>
      <c r="EE473" s="190"/>
      <c r="EF473" s="190"/>
      <c r="EG473" s="190"/>
      <c r="EH473" s="190"/>
      <c r="EI473" s="190"/>
      <c r="EJ473" s="190"/>
      <c r="EK473" s="190"/>
      <c r="EL473" s="190"/>
      <c r="EM473" s="190"/>
      <c r="EN473" s="190"/>
      <c r="EO473" s="190"/>
      <c r="EP473" s="190"/>
      <c r="EQ473" s="190"/>
      <c r="ER473" s="190"/>
      <c r="ES473" s="190"/>
      <c r="ET473" s="190"/>
      <c r="EU473" s="190"/>
      <c r="EV473" s="190"/>
      <c r="EW473" s="190"/>
      <c r="EX473" s="190"/>
      <c r="EY473" s="190"/>
      <c r="EZ473" s="190"/>
      <c r="FA473" s="190"/>
      <c r="FB473" s="190"/>
      <c r="FC473" s="190"/>
      <c r="FD473" s="190"/>
      <c r="FE473" s="190"/>
      <c r="FF473" s="190"/>
      <c r="FG473" s="190"/>
      <c r="FH473" s="190"/>
      <c r="FI473" s="190"/>
      <c r="FJ473" s="190"/>
      <c r="FK473" s="190"/>
      <c r="FL473" s="190"/>
      <c r="FM473" s="190"/>
      <c r="FN473" s="190"/>
      <c r="FO473" s="190"/>
      <c r="FP473" s="190"/>
      <c r="FQ473" s="190"/>
      <c r="FR473" s="190"/>
      <c r="FS473" s="190"/>
      <c r="FT473" s="190"/>
      <c r="FU473" s="190"/>
      <c r="FV473" s="190"/>
    </row>
    <row r="474" spans="1:178" s="220" customFormat="1">
      <c r="A474" s="190"/>
      <c r="B474" s="190"/>
      <c r="C474" s="218"/>
      <c r="D474" s="219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0"/>
      <c r="DX474" s="190"/>
      <c r="DY474" s="190"/>
      <c r="DZ474" s="190"/>
      <c r="EA474" s="190"/>
      <c r="EB474" s="190"/>
      <c r="EC474" s="190"/>
      <c r="ED474" s="190"/>
      <c r="EE474" s="190"/>
      <c r="EF474" s="190"/>
      <c r="EG474" s="190"/>
      <c r="EH474" s="190"/>
      <c r="EI474" s="190"/>
      <c r="EJ474" s="190"/>
      <c r="EK474" s="190"/>
      <c r="EL474" s="190"/>
      <c r="EM474" s="190"/>
      <c r="EN474" s="190"/>
      <c r="EO474" s="190"/>
      <c r="EP474" s="190"/>
      <c r="EQ474" s="190"/>
      <c r="ER474" s="190"/>
      <c r="ES474" s="190"/>
      <c r="ET474" s="190"/>
      <c r="EU474" s="190"/>
      <c r="EV474" s="190"/>
      <c r="EW474" s="190"/>
      <c r="EX474" s="190"/>
      <c r="EY474" s="190"/>
      <c r="EZ474" s="190"/>
      <c r="FA474" s="190"/>
      <c r="FB474" s="190"/>
      <c r="FC474" s="190"/>
      <c r="FD474" s="190"/>
      <c r="FE474" s="190"/>
      <c r="FF474" s="190"/>
      <c r="FG474" s="190"/>
      <c r="FH474" s="190"/>
      <c r="FI474" s="190"/>
      <c r="FJ474" s="190"/>
      <c r="FK474" s="190"/>
      <c r="FL474" s="190"/>
      <c r="FM474" s="190"/>
      <c r="FN474" s="190"/>
      <c r="FO474" s="190"/>
      <c r="FP474" s="190"/>
      <c r="FQ474" s="190"/>
      <c r="FR474" s="190"/>
      <c r="FS474" s="190"/>
      <c r="FT474" s="190"/>
      <c r="FU474" s="190"/>
      <c r="FV474" s="190"/>
    </row>
    <row r="475" spans="1:178" s="220" customFormat="1">
      <c r="A475" s="190"/>
      <c r="B475" s="190"/>
      <c r="C475" s="218"/>
      <c r="D475" s="219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0"/>
      <c r="DX475" s="190"/>
      <c r="DY475" s="190"/>
      <c r="DZ475" s="190"/>
      <c r="EA475" s="190"/>
      <c r="EB475" s="190"/>
      <c r="EC475" s="190"/>
      <c r="ED475" s="190"/>
      <c r="EE475" s="190"/>
      <c r="EF475" s="190"/>
      <c r="EG475" s="190"/>
      <c r="EH475" s="190"/>
      <c r="EI475" s="190"/>
      <c r="EJ475" s="190"/>
      <c r="EK475" s="190"/>
      <c r="EL475" s="190"/>
      <c r="EM475" s="190"/>
      <c r="EN475" s="190"/>
      <c r="EO475" s="190"/>
      <c r="EP475" s="190"/>
      <c r="EQ475" s="190"/>
      <c r="ER475" s="190"/>
      <c r="ES475" s="190"/>
      <c r="ET475" s="190"/>
      <c r="EU475" s="190"/>
      <c r="EV475" s="190"/>
      <c r="EW475" s="190"/>
      <c r="EX475" s="190"/>
      <c r="EY475" s="190"/>
      <c r="EZ475" s="190"/>
      <c r="FA475" s="190"/>
      <c r="FB475" s="190"/>
      <c r="FC475" s="190"/>
      <c r="FD475" s="190"/>
      <c r="FE475" s="190"/>
      <c r="FF475" s="190"/>
      <c r="FG475" s="190"/>
      <c r="FH475" s="190"/>
      <c r="FI475" s="190"/>
      <c r="FJ475" s="190"/>
      <c r="FK475" s="190"/>
      <c r="FL475" s="190"/>
      <c r="FM475" s="190"/>
      <c r="FN475" s="190"/>
      <c r="FO475" s="190"/>
      <c r="FP475" s="190"/>
      <c r="FQ475" s="190"/>
      <c r="FR475" s="190"/>
      <c r="FS475" s="190"/>
      <c r="FT475" s="190"/>
      <c r="FU475" s="190"/>
      <c r="FV475" s="190"/>
    </row>
    <row r="476" spans="1:178" s="220" customFormat="1">
      <c r="A476" s="190"/>
      <c r="B476" s="190"/>
      <c r="C476" s="218"/>
      <c r="D476" s="219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0"/>
      <c r="DX476" s="190"/>
      <c r="DY476" s="190"/>
      <c r="DZ476" s="190"/>
      <c r="EA476" s="190"/>
      <c r="EB476" s="190"/>
      <c r="EC476" s="190"/>
      <c r="ED476" s="190"/>
      <c r="EE476" s="190"/>
      <c r="EF476" s="190"/>
      <c r="EG476" s="190"/>
      <c r="EH476" s="190"/>
      <c r="EI476" s="190"/>
      <c r="EJ476" s="190"/>
      <c r="EK476" s="190"/>
      <c r="EL476" s="190"/>
      <c r="EM476" s="190"/>
      <c r="EN476" s="190"/>
      <c r="EO476" s="190"/>
      <c r="EP476" s="190"/>
      <c r="EQ476" s="190"/>
      <c r="ER476" s="190"/>
      <c r="ES476" s="190"/>
      <c r="ET476" s="190"/>
      <c r="EU476" s="190"/>
      <c r="EV476" s="190"/>
      <c r="EW476" s="190"/>
      <c r="EX476" s="190"/>
      <c r="EY476" s="190"/>
      <c r="EZ476" s="190"/>
      <c r="FA476" s="190"/>
      <c r="FB476" s="190"/>
      <c r="FC476" s="190"/>
      <c r="FD476" s="190"/>
      <c r="FE476" s="190"/>
      <c r="FF476" s="190"/>
      <c r="FG476" s="190"/>
      <c r="FH476" s="190"/>
      <c r="FI476" s="190"/>
      <c r="FJ476" s="190"/>
      <c r="FK476" s="190"/>
      <c r="FL476" s="190"/>
      <c r="FM476" s="190"/>
      <c r="FN476" s="190"/>
      <c r="FO476" s="190"/>
      <c r="FP476" s="190"/>
      <c r="FQ476" s="190"/>
      <c r="FR476" s="190"/>
      <c r="FS476" s="190"/>
      <c r="FT476" s="190"/>
      <c r="FU476" s="190"/>
      <c r="FV476" s="190"/>
    </row>
    <row r="477" spans="1:178" s="220" customFormat="1">
      <c r="A477" s="190"/>
      <c r="B477" s="190"/>
      <c r="C477" s="218"/>
      <c r="D477" s="219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90"/>
      <c r="AA477" s="190"/>
      <c r="AB477" s="190"/>
      <c r="AC477" s="190"/>
      <c r="AD477" s="190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90"/>
      <c r="AV477" s="190"/>
      <c r="AW477" s="190"/>
      <c r="AX477" s="190"/>
      <c r="AY477" s="190"/>
      <c r="AZ477" s="190"/>
      <c r="BA477" s="190"/>
      <c r="BB477" s="190"/>
      <c r="BC477" s="190"/>
      <c r="BD477" s="190"/>
      <c r="BE477" s="190"/>
      <c r="BF477" s="190"/>
      <c r="BG477" s="190"/>
      <c r="BH477" s="190"/>
      <c r="BI477" s="190"/>
      <c r="BJ477" s="190"/>
      <c r="BK477" s="190"/>
      <c r="BL477" s="190"/>
      <c r="BM477" s="190"/>
      <c r="BN477" s="190"/>
      <c r="BO477" s="190"/>
      <c r="BP477" s="190"/>
      <c r="BQ477" s="190"/>
      <c r="BR477" s="190"/>
      <c r="BS477" s="190"/>
      <c r="BT477" s="190"/>
      <c r="BU477" s="190"/>
      <c r="BV477" s="190"/>
      <c r="BW477" s="190"/>
      <c r="BX477" s="190"/>
      <c r="BY477" s="190"/>
      <c r="BZ477" s="190"/>
      <c r="CA477" s="190"/>
      <c r="CB477" s="190"/>
      <c r="CC477" s="190"/>
      <c r="CD477" s="190"/>
      <c r="CE477" s="190"/>
      <c r="CF477" s="190"/>
      <c r="CG477" s="190"/>
      <c r="CH477" s="190"/>
      <c r="CI477" s="190"/>
      <c r="CJ477" s="190"/>
      <c r="CK477" s="190"/>
      <c r="CL477" s="190"/>
      <c r="CM477" s="190"/>
      <c r="CN477" s="190"/>
      <c r="CO477" s="190"/>
      <c r="CP477" s="190"/>
      <c r="CQ477" s="190"/>
      <c r="CR477" s="190"/>
      <c r="CS477" s="190"/>
      <c r="CT477" s="190"/>
      <c r="CU477" s="190"/>
      <c r="CV477" s="190"/>
      <c r="CW477" s="190"/>
      <c r="CX477" s="190"/>
      <c r="CY477" s="190"/>
      <c r="CZ477" s="190"/>
      <c r="DA477" s="190"/>
      <c r="DB477" s="190"/>
      <c r="DC477" s="190"/>
      <c r="DD477" s="190"/>
      <c r="DE477" s="190"/>
      <c r="DF477" s="190"/>
      <c r="DG477" s="190"/>
      <c r="DH477" s="190"/>
      <c r="DI477" s="190"/>
      <c r="DJ477" s="190"/>
      <c r="DK477" s="190"/>
      <c r="DL477" s="190"/>
      <c r="DM477" s="190"/>
      <c r="DN477" s="190"/>
      <c r="DO477" s="190"/>
      <c r="DP477" s="190"/>
      <c r="DQ477" s="190"/>
      <c r="DR477" s="190"/>
      <c r="DS477" s="190"/>
      <c r="DT477" s="190"/>
      <c r="DU477" s="190"/>
      <c r="DV477" s="190"/>
      <c r="DW477" s="190"/>
      <c r="DX477" s="190"/>
      <c r="DY477" s="190"/>
      <c r="DZ477" s="190"/>
      <c r="EA477" s="190"/>
      <c r="EB477" s="190"/>
      <c r="EC477" s="190"/>
      <c r="ED477" s="190"/>
      <c r="EE477" s="190"/>
      <c r="EF477" s="190"/>
      <c r="EG477" s="190"/>
      <c r="EH477" s="190"/>
      <c r="EI477" s="190"/>
      <c r="EJ477" s="190"/>
      <c r="EK477" s="190"/>
      <c r="EL477" s="190"/>
      <c r="EM477" s="190"/>
      <c r="EN477" s="190"/>
      <c r="EO477" s="190"/>
      <c r="EP477" s="190"/>
      <c r="EQ477" s="190"/>
      <c r="ER477" s="190"/>
      <c r="ES477" s="190"/>
      <c r="ET477" s="190"/>
      <c r="EU477" s="190"/>
      <c r="EV477" s="190"/>
      <c r="EW477" s="190"/>
      <c r="EX477" s="190"/>
      <c r="EY477" s="190"/>
      <c r="EZ477" s="190"/>
      <c r="FA477" s="190"/>
      <c r="FB477" s="190"/>
      <c r="FC477" s="190"/>
      <c r="FD477" s="190"/>
      <c r="FE477" s="190"/>
      <c r="FF477" s="190"/>
      <c r="FG477" s="190"/>
      <c r="FH477" s="190"/>
      <c r="FI477" s="190"/>
      <c r="FJ477" s="190"/>
      <c r="FK477" s="190"/>
      <c r="FL477" s="190"/>
      <c r="FM477" s="190"/>
      <c r="FN477" s="190"/>
      <c r="FO477" s="190"/>
      <c r="FP477" s="190"/>
      <c r="FQ477" s="190"/>
      <c r="FR477" s="190"/>
      <c r="FS477" s="190"/>
      <c r="FT477" s="190"/>
      <c r="FU477" s="190"/>
      <c r="FV477" s="190"/>
    </row>
    <row r="478" spans="1:178" s="220" customFormat="1">
      <c r="A478" s="190"/>
      <c r="B478" s="190"/>
      <c r="C478" s="218"/>
      <c r="D478" s="219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0"/>
      <c r="DX478" s="190"/>
      <c r="DY478" s="190"/>
      <c r="DZ478" s="190"/>
      <c r="EA478" s="190"/>
      <c r="EB478" s="190"/>
      <c r="EC478" s="190"/>
      <c r="ED478" s="190"/>
      <c r="EE478" s="190"/>
      <c r="EF478" s="190"/>
      <c r="EG478" s="190"/>
      <c r="EH478" s="190"/>
      <c r="EI478" s="190"/>
      <c r="EJ478" s="190"/>
      <c r="EK478" s="190"/>
      <c r="EL478" s="190"/>
      <c r="EM478" s="190"/>
      <c r="EN478" s="190"/>
      <c r="EO478" s="190"/>
      <c r="EP478" s="190"/>
      <c r="EQ478" s="190"/>
      <c r="ER478" s="190"/>
      <c r="ES478" s="190"/>
      <c r="ET478" s="190"/>
      <c r="EU478" s="190"/>
      <c r="EV478" s="190"/>
      <c r="EW478" s="190"/>
      <c r="EX478" s="190"/>
      <c r="EY478" s="190"/>
      <c r="EZ478" s="190"/>
      <c r="FA478" s="190"/>
      <c r="FB478" s="190"/>
      <c r="FC478" s="190"/>
      <c r="FD478" s="190"/>
      <c r="FE478" s="190"/>
      <c r="FF478" s="190"/>
      <c r="FG478" s="190"/>
      <c r="FH478" s="190"/>
      <c r="FI478" s="190"/>
      <c r="FJ478" s="190"/>
      <c r="FK478" s="190"/>
      <c r="FL478" s="190"/>
      <c r="FM478" s="190"/>
      <c r="FN478" s="190"/>
      <c r="FO478" s="190"/>
      <c r="FP478" s="190"/>
      <c r="FQ478" s="190"/>
      <c r="FR478" s="190"/>
      <c r="FS478" s="190"/>
      <c r="FT478" s="190"/>
      <c r="FU478" s="190"/>
      <c r="FV478" s="190"/>
    </row>
    <row r="479" spans="1:178" s="220" customFormat="1">
      <c r="A479" s="190"/>
      <c r="B479" s="190"/>
      <c r="C479" s="218"/>
      <c r="D479" s="219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0"/>
      <c r="DX479" s="190"/>
      <c r="DY479" s="190"/>
      <c r="DZ479" s="190"/>
      <c r="EA479" s="190"/>
      <c r="EB479" s="190"/>
      <c r="EC479" s="190"/>
      <c r="ED479" s="190"/>
      <c r="EE479" s="190"/>
      <c r="EF479" s="190"/>
      <c r="EG479" s="190"/>
      <c r="EH479" s="190"/>
      <c r="EI479" s="190"/>
      <c r="EJ479" s="190"/>
      <c r="EK479" s="190"/>
      <c r="EL479" s="190"/>
      <c r="EM479" s="190"/>
      <c r="EN479" s="190"/>
      <c r="EO479" s="190"/>
      <c r="EP479" s="190"/>
      <c r="EQ479" s="190"/>
      <c r="ER479" s="190"/>
      <c r="ES479" s="190"/>
      <c r="ET479" s="190"/>
      <c r="EU479" s="190"/>
      <c r="EV479" s="190"/>
      <c r="EW479" s="190"/>
      <c r="EX479" s="190"/>
      <c r="EY479" s="190"/>
      <c r="EZ479" s="190"/>
      <c r="FA479" s="190"/>
      <c r="FB479" s="190"/>
      <c r="FC479" s="190"/>
      <c r="FD479" s="190"/>
      <c r="FE479" s="190"/>
      <c r="FF479" s="190"/>
      <c r="FG479" s="190"/>
      <c r="FH479" s="190"/>
      <c r="FI479" s="190"/>
      <c r="FJ479" s="190"/>
      <c r="FK479" s="190"/>
      <c r="FL479" s="190"/>
      <c r="FM479" s="190"/>
      <c r="FN479" s="190"/>
      <c r="FO479" s="190"/>
      <c r="FP479" s="190"/>
      <c r="FQ479" s="190"/>
      <c r="FR479" s="190"/>
      <c r="FS479" s="190"/>
      <c r="FT479" s="190"/>
      <c r="FU479" s="190"/>
      <c r="FV479" s="190"/>
    </row>
    <row r="480" spans="1:178" s="220" customFormat="1">
      <c r="A480" s="190"/>
      <c r="B480" s="190"/>
      <c r="C480" s="218"/>
      <c r="D480" s="219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  <c r="AA480" s="190"/>
      <c r="AB480" s="190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90"/>
      <c r="AN480" s="190"/>
      <c r="AO480" s="190"/>
      <c r="AP480" s="190"/>
      <c r="AQ480" s="190"/>
      <c r="AR480" s="190"/>
      <c r="AS480" s="190"/>
      <c r="AT480" s="190"/>
      <c r="AU480" s="190"/>
      <c r="AV480" s="190"/>
      <c r="AW480" s="190"/>
      <c r="AX480" s="190"/>
      <c r="AY480" s="190"/>
      <c r="AZ480" s="190"/>
      <c r="BA480" s="190"/>
      <c r="BB480" s="190"/>
      <c r="BC480" s="190"/>
      <c r="BD480" s="190"/>
      <c r="BE480" s="190"/>
      <c r="BF480" s="190"/>
      <c r="BG480" s="190"/>
      <c r="BH480" s="190"/>
      <c r="BI480" s="190"/>
      <c r="BJ480" s="190"/>
      <c r="BK480" s="190"/>
      <c r="BL480" s="190"/>
      <c r="BM480" s="190"/>
      <c r="BN480" s="190"/>
      <c r="BO480" s="190"/>
      <c r="BP480" s="190"/>
      <c r="BQ480" s="190"/>
      <c r="BR480" s="190"/>
      <c r="BS480" s="190"/>
      <c r="BT480" s="190"/>
      <c r="BU480" s="190"/>
      <c r="BV480" s="190"/>
      <c r="BW480" s="190"/>
      <c r="BX480" s="190"/>
      <c r="BY480" s="190"/>
      <c r="BZ480" s="190"/>
      <c r="CA480" s="190"/>
      <c r="CB480" s="190"/>
      <c r="CC480" s="190"/>
      <c r="CD480" s="190"/>
      <c r="CE480" s="190"/>
      <c r="CF480" s="190"/>
      <c r="CG480" s="190"/>
      <c r="CH480" s="190"/>
      <c r="CI480" s="190"/>
      <c r="CJ480" s="190"/>
      <c r="CK480" s="190"/>
      <c r="CL480" s="190"/>
      <c r="CM480" s="190"/>
      <c r="CN480" s="190"/>
      <c r="CO480" s="190"/>
      <c r="CP480" s="190"/>
      <c r="CQ480" s="190"/>
      <c r="CR480" s="190"/>
      <c r="CS480" s="190"/>
      <c r="CT480" s="190"/>
      <c r="CU480" s="190"/>
      <c r="CV480" s="190"/>
      <c r="CW480" s="190"/>
      <c r="CX480" s="190"/>
      <c r="CY480" s="190"/>
      <c r="CZ480" s="190"/>
      <c r="DA480" s="190"/>
      <c r="DB480" s="190"/>
      <c r="DC480" s="190"/>
      <c r="DD480" s="190"/>
      <c r="DE480" s="190"/>
      <c r="DF480" s="190"/>
      <c r="DG480" s="190"/>
      <c r="DH480" s="190"/>
      <c r="DI480" s="190"/>
      <c r="DJ480" s="190"/>
      <c r="DK480" s="190"/>
      <c r="DL480" s="190"/>
      <c r="DM480" s="190"/>
      <c r="DN480" s="190"/>
      <c r="DO480" s="190"/>
      <c r="DP480" s="190"/>
      <c r="DQ480" s="190"/>
      <c r="DR480" s="190"/>
      <c r="DS480" s="190"/>
      <c r="DT480" s="190"/>
      <c r="DU480" s="190"/>
      <c r="DV480" s="190"/>
      <c r="DW480" s="190"/>
      <c r="DX480" s="190"/>
      <c r="DY480" s="190"/>
      <c r="DZ480" s="190"/>
      <c r="EA480" s="190"/>
      <c r="EB480" s="190"/>
      <c r="EC480" s="190"/>
      <c r="ED480" s="190"/>
      <c r="EE480" s="190"/>
      <c r="EF480" s="190"/>
      <c r="EG480" s="190"/>
      <c r="EH480" s="190"/>
      <c r="EI480" s="190"/>
      <c r="EJ480" s="190"/>
      <c r="EK480" s="190"/>
      <c r="EL480" s="190"/>
      <c r="EM480" s="190"/>
      <c r="EN480" s="190"/>
      <c r="EO480" s="190"/>
      <c r="EP480" s="190"/>
      <c r="EQ480" s="190"/>
      <c r="ER480" s="190"/>
      <c r="ES480" s="190"/>
      <c r="ET480" s="190"/>
      <c r="EU480" s="190"/>
      <c r="EV480" s="190"/>
      <c r="EW480" s="190"/>
      <c r="EX480" s="190"/>
      <c r="EY480" s="190"/>
      <c r="EZ480" s="190"/>
      <c r="FA480" s="190"/>
      <c r="FB480" s="190"/>
      <c r="FC480" s="190"/>
      <c r="FD480" s="190"/>
      <c r="FE480" s="190"/>
      <c r="FF480" s="190"/>
      <c r="FG480" s="190"/>
      <c r="FH480" s="190"/>
      <c r="FI480" s="190"/>
      <c r="FJ480" s="190"/>
      <c r="FK480" s="190"/>
      <c r="FL480" s="190"/>
      <c r="FM480" s="190"/>
      <c r="FN480" s="190"/>
      <c r="FO480" s="190"/>
      <c r="FP480" s="190"/>
      <c r="FQ480" s="190"/>
      <c r="FR480" s="190"/>
      <c r="FS480" s="190"/>
      <c r="FT480" s="190"/>
      <c r="FU480" s="190"/>
      <c r="FV480" s="190"/>
    </row>
    <row r="481" spans="1:178" s="220" customFormat="1">
      <c r="A481" s="190"/>
      <c r="B481" s="190"/>
      <c r="C481" s="218"/>
      <c r="D481" s="219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0"/>
      <c r="DX481" s="190"/>
      <c r="DY481" s="190"/>
      <c r="DZ481" s="190"/>
      <c r="EA481" s="190"/>
      <c r="EB481" s="190"/>
      <c r="EC481" s="190"/>
      <c r="ED481" s="190"/>
      <c r="EE481" s="190"/>
      <c r="EF481" s="190"/>
      <c r="EG481" s="190"/>
      <c r="EH481" s="190"/>
      <c r="EI481" s="190"/>
      <c r="EJ481" s="190"/>
      <c r="EK481" s="190"/>
      <c r="EL481" s="190"/>
      <c r="EM481" s="190"/>
      <c r="EN481" s="190"/>
      <c r="EO481" s="190"/>
      <c r="EP481" s="190"/>
      <c r="EQ481" s="190"/>
      <c r="ER481" s="190"/>
      <c r="ES481" s="190"/>
      <c r="ET481" s="190"/>
      <c r="EU481" s="190"/>
      <c r="EV481" s="190"/>
      <c r="EW481" s="190"/>
      <c r="EX481" s="190"/>
      <c r="EY481" s="190"/>
      <c r="EZ481" s="190"/>
      <c r="FA481" s="190"/>
      <c r="FB481" s="190"/>
      <c r="FC481" s="190"/>
      <c r="FD481" s="190"/>
      <c r="FE481" s="190"/>
      <c r="FF481" s="190"/>
      <c r="FG481" s="190"/>
      <c r="FH481" s="190"/>
      <c r="FI481" s="190"/>
      <c r="FJ481" s="190"/>
      <c r="FK481" s="190"/>
      <c r="FL481" s="190"/>
      <c r="FM481" s="190"/>
      <c r="FN481" s="190"/>
      <c r="FO481" s="190"/>
      <c r="FP481" s="190"/>
      <c r="FQ481" s="190"/>
      <c r="FR481" s="190"/>
      <c r="FS481" s="190"/>
      <c r="FT481" s="190"/>
      <c r="FU481" s="190"/>
      <c r="FV481" s="190"/>
    </row>
    <row r="482" spans="1:178" s="220" customFormat="1">
      <c r="A482" s="190"/>
      <c r="B482" s="190"/>
      <c r="C482" s="218"/>
      <c r="D482" s="219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0"/>
      <c r="DX482" s="190"/>
      <c r="DY482" s="190"/>
      <c r="DZ482" s="190"/>
      <c r="EA482" s="190"/>
      <c r="EB482" s="190"/>
      <c r="EC482" s="190"/>
      <c r="ED482" s="190"/>
      <c r="EE482" s="190"/>
      <c r="EF482" s="190"/>
      <c r="EG482" s="190"/>
      <c r="EH482" s="190"/>
      <c r="EI482" s="190"/>
      <c r="EJ482" s="190"/>
      <c r="EK482" s="190"/>
      <c r="EL482" s="190"/>
      <c r="EM482" s="190"/>
      <c r="EN482" s="190"/>
      <c r="EO482" s="190"/>
      <c r="EP482" s="190"/>
      <c r="EQ482" s="190"/>
      <c r="ER482" s="190"/>
      <c r="ES482" s="190"/>
      <c r="ET482" s="190"/>
      <c r="EU482" s="190"/>
      <c r="EV482" s="190"/>
      <c r="EW482" s="190"/>
      <c r="EX482" s="190"/>
      <c r="EY482" s="190"/>
      <c r="EZ482" s="190"/>
      <c r="FA482" s="190"/>
      <c r="FB482" s="190"/>
      <c r="FC482" s="190"/>
      <c r="FD482" s="190"/>
      <c r="FE482" s="190"/>
      <c r="FF482" s="190"/>
      <c r="FG482" s="190"/>
      <c r="FH482" s="190"/>
      <c r="FI482" s="190"/>
      <c r="FJ482" s="190"/>
      <c r="FK482" s="190"/>
      <c r="FL482" s="190"/>
      <c r="FM482" s="190"/>
      <c r="FN482" s="190"/>
      <c r="FO482" s="190"/>
      <c r="FP482" s="190"/>
      <c r="FQ482" s="190"/>
      <c r="FR482" s="190"/>
      <c r="FS482" s="190"/>
      <c r="FT482" s="190"/>
      <c r="FU482" s="190"/>
      <c r="FV482" s="190"/>
    </row>
    <row r="483" spans="1:178" s="220" customFormat="1">
      <c r="A483" s="190"/>
      <c r="B483" s="190"/>
      <c r="C483" s="218"/>
      <c r="D483" s="219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0"/>
      <c r="DX483" s="190"/>
      <c r="DY483" s="190"/>
      <c r="DZ483" s="190"/>
      <c r="EA483" s="190"/>
      <c r="EB483" s="190"/>
      <c r="EC483" s="190"/>
      <c r="ED483" s="190"/>
      <c r="EE483" s="190"/>
      <c r="EF483" s="190"/>
      <c r="EG483" s="190"/>
      <c r="EH483" s="190"/>
      <c r="EI483" s="190"/>
      <c r="EJ483" s="190"/>
      <c r="EK483" s="190"/>
      <c r="EL483" s="190"/>
      <c r="EM483" s="190"/>
      <c r="EN483" s="190"/>
      <c r="EO483" s="190"/>
      <c r="EP483" s="190"/>
      <c r="EQ483" s="190"/>
      <c r="ER483" s="190"/>
      <c r="ES483" s="190"/>
      <c r="ET483" s="190"/>
      <c r="EU483" s="190"/>
      <c r="EV483" s="190"/>
      <c r="EW483" s="190"/>
      <c r="EX483" s="190"/>
      <c r="EY483" s="190"/>
      <c r="EZ483" s="190"/>
      <c r="FA483" s="190"/>
      <c r="FB483" s="190"/>
      <c r="FC483" s="190"/>
      <c r="FD483" s="190"/>
      <c r="FE483" s="190"/>
      <c r="FF483" s="190"/>
      <c r="FG483" s="190"/>
      <c r="FH483" s="190"/>
      <c r="FI483" s="190"/>
      <c r="FJ483" s="190"/>
      <c r="FK483" s="190"/>
      <c r="FL483" s="190"/>
      <c r="FM483" s="190"/>
      <c r="FN483" s="190"/>
      <c r="FO483" s="190"/>
      <c r="FP483" s="190"/>
      <c r="FQ483" s="190"/>
      <c r="FR483" s="190"/>
      <c r="FS483" s="190"/>
      <c r="FT483" s="190"/>
      <c r="FU483" s="190"/>
      <c r="FV483" s="190"/>
    </row>
    <row r="484" spans="1:178" s="220" customFormat="1">
      <c r="A484" s="190"/>
      <c r="B484" s="190"/>
      <c r="C484" s="218"/>
      <c r="D484" s="219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0"/>
      <c r="DX484" s="190"/>
      <c r="DY484" s="190"/>
      <c r="DZ484" s="190"/>
      <c r="EA484" s="190"/>
      <c r="EB484" s="190"/>
      <c r="EC484" s="190"/>
      <c r="ED484" s="190"/>
      <c r="EE484" s="190"/>
      <c r="EF484" s="190"/>
      <c r="EG484" s="190"/>
      <c r="EH484" s="190"/>
      <c r="EI484" s="190"/>
      <c r="EJ484" s="190"/>
      <c r="EK484" s="190"/>
      <c r="EL484" s="190"/>
      <c r="EM484" s="190"/>
      <c r="EN484" s="190"/>
      <c r="EO484" s="190"/>
      <c r="EP484" s="190"/>
      <c r="EQ484" s="190"/>
      <c r="ER484" s="190"/>
      <c r="ES484" s="190"/>
      <c r="ET484" s="190"/>
      <c r="EU484" s="190"/>
      <c r="EV484" s="190"/>
      <c r="EW484" s="190"/>
      <c r="EX484" s="190"/>
      <c r="EY484" s="190"/>
      <c r="EZ484" s="190"/>
      <c r="FA484" s="190"/>
      <c r="FB484" s="190"/>
      <c r="FC484" s="190"/>
      <c r="FD484" s="190"/>
      <c r="FE484" s="190"/>
      <c r="FF484" s="190"/>
      <c r="FG484" s="190"/>
      <c r="FH484" s="190"/>
      <c r="FI484" s="190"/>
      <c r="FJ484" s="190"/>
      <c r="FK484" s="190"/>
      <c r="FL484" s="190"/>
      <c r="FM484" s="190"/>
      <c r="FN484" s="190"/>
      <c r="FO484" s="190"/>
      <c r="FP484" s="190"/>
      <c r="FQ484" s="190"/>
      <c r="FR484" s="190"/>
      <c r="FS484" s="190"/>
      <c r="FT484" s="190"/>
      <c r="FU484" s="190"/>
      <c r="FV484" s="190"/>
    </row>
    <row r="485" spans="1:178" s="220" customFormat="1">
      <c r="A485" s="190"/>
      <c r="B485" s="190"/>
      <c r="C485" s="218"/>
      <c r="D485" s="219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0"/>
      <c r="DX485" s="190"/>
      <c r="DY485" s="190"/>
      <c r="DZ485" s="190"/>
      <c r="EA485" s="190"/>
      <c r="EB485" s="190"/>
      <c r="EC485" s="190"/>
      <c r="ED485" s="190"/>
      <c r="EE485" s="190"/>
      <c r="EF485" s="190"/>
      <c r="EG485" s="190"/>
      <c r="EH485" s="190"/>
      <c r="EI485" s="190"/>
      <c r="EJ485" s="190"/>
      <c r="EK485" s="190"/>
      <c r="EL485" s="190"/>
      <c r="EM485" s="190"/>
      <c r="EN485" s="190"/>
      <c r="EO485" s="190"/>
      <c r="EP485" s="190"/>
      <c r="EQ485" s="190"/>
      <c r="ER485" s="190"/>
      <c r="ES485" s="190"/>
      <c r="ET485" s="190"/>
      <c r="EU485" s="190"/>
      <c r="EV485" s="190"/>
      <c r="EW485" s="190"/>
      <c r="EX485" s="190"/>
      <c r="EY485" s="190"/>
      <c r="EZ485" s="190"/>
      <c r="FA485" s="190"/>
      <c r="FB485" s="190"/>
      <c r="FC485" s="190"/>
      <c r="FD485" s="190"/>
      <c r="FE485" s="190"/>
      <c r="FF485" s="190"/>
      <c r="FG485" s="190"/>
      <c r="FH485" s="190"/>
      <c r="FI485" s="190"/>
      <c r="FJ485" s="190"/>
      <c r="FK485" s="190"/>
      <c r="FL485" s="190"/>
      <c r="FM485" s="190"/>
      <c r="FN485" s="190"/>
      <c r="FO485" s="190"/>
      <c r="FP485" s="190"/>
      <c r="FQ485" s="190"/>
      <c r="FR485" s="190"/>
      <c r="FS485" s="190"/>
      <c r="FT485" s="190"/>
      <c r="FU485" s="190"/>
      <c r="FV485" s="190"/>
    </row>
    <row r="486" spans="1:178" s="220" customFormat="1">
      <c r="A486" s="190"/>
      <c r="B486" s="190"/>
      <c r="C486" s="218"/>
      <c r="D486" s="219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0"/>
      <c r="DX486" s="190"/>
      <c r="DY486" s="190"/>
      <c r="DZ486" s="190"/>
      <c r="EA486" s="190"/>
      <c r="EB486" s="190"/>
      <c r="EC486" s="190"/>
      <c r="ED486" s="190"/>
      <c r="EE486" s="190"/>
      <c r="EF486" s="190"/>
      <c r="EG486" s="190"/>
      <c r="EH486" s="190"/>
      <c r="EI486" s="190"/>
      <c r="EJ486" s="190"/>
      <c r="EK486" s="190"/>
      <c r="EL486" s="190"/>
      <c r="EM486" s="190"/>
      <c r="EN486" s="190"/>
      <c r="EO486" s="190"/>
      <c r="EP486" s="190"/>
      <c r="EQ486" s="190"/>
      <c r="ER486" s="190"/>
      <c r="ES486" s="190"/>
      <c r="ET486" s="190"/>
      <c r="EU486" s="190"/>
      <c r="EV486" s="190"/>
      <c r="EW486" s="190"/>
      <c r="EX486" s="190"/>
      <c r="EY486" s="190"/>
      <c r="EZ486" s="190"/>
      <c r="FA486" s="190"/>
      <c r="FB486" s="190"/>
      <c r="FC486" s="190"/>
      <c r="FD486" s="190"/>
      <c r="FE486" s="190"/>
      <c r="FF486" s="190"/>
      <c r="FG486" s="190"/>
      <c r="FH486" s="190"/>
      <c r="FI486" s="190"/>
      <c r="FJ486" s="190"/>
      <c r="FK486" s="190"/>
      <c r="FL486" s="190"/>
      <c r="FM486" s="190"/>
      <c r="FN486" s="190"/>
      <c r="FO486" s="190"/>
      <c r="FP486" s="190"/>
      <c r="FQ486" s="190"/>
      <c r="FR486" s="190"/>
      <c r="FS486" s="190"/>
      <c r="FT486" s="190"/>
      <c r="FU486" s="190"/>
      <c r="FV486" s="190"/>
    </row>
    <row r="487" spans="1:178" s="220" customFormat="1">
      <c r="A487" s="190"/>
      <c r="B487" s="190"/>
      <c r="C487" s="218"/>
      <c r="D487" s="219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0"/>
      <c r="DX487" s="190"/>
      <c r="DY487" s="190"/>
      <c r="DZ487" s="190"/>
      <c r="EA487" s="190"/>
      <c r="EB487" s="190"/>
      <c r="EC487" s="190"/>
      <c r="ED487" s="190"/>
      <c r="EE487" s="190"/>
      <c r="EF487" s="190"/>
      <c r="EG487" s="190"/>
      <c r="EH487" s="190"/>
      <c r="EI487" s="190"/>
      <c r="EJ487" s="190"/>
      <c r="EK487" s="190"/>
      <c r="EL487" s="190"/>
      <c r="EM487" s="190"/>
      <c r="EN487" s="190"/>
      <c r="EO487" s="190"/>
      <c r="EP487" s="190"/>
      <c r="EQ487" s="190"/>
      <c r="ER487" s="190"/>
      <c r="ES487" s="190"/>
      <c r="ET487" s="190"/>
      <c r="EU487" s="190"/>
      <c r="EV487" s="190"/>
      <c r="EW487" s="190"/>
      <c r="EX487" s="190"/>
      <c r="EY487" s="190"/>
      <c r="EZ487" s="190"/>
      <c r="FA487" s="190"/>
      <c r="FB487" s="190"/>
      <c r="FC487" s="190"/>
      <c r="FD487" s="190"/>
      <c r="FE487" s="190"/>
      <c r="FF487" s="190"/>
      <c r="FG487" s="190"/>
      <c r="FH487" s="190"/>
      <c r="FI487" s="190"/>
      <c r="FJ487" s="190"/>
      <c r="FK487" s="190"/>
      <c r="FL487" s="190"/>
      <c r="FM487" s="190"/>
      <c r="FN487" s="190"/>
      <c r="FO487" s="190"/>
      <c r="FP487" s="190"/>
      <c r="FQ487" s="190"/>
      <c r="FR487" s="190"/>
      <c r="FS487" s="190"/>
      <c r="FT487" s="190"/>
      <c r="FU487" s="190"/>
      <c r="FV487" s="190"/>
    </row>
    <row r="488" spans="1:178" s="220" customFormat="1">
      <c r="A488" s="190"/>
      <c r="B488" s="190"/>
      <c r="C488" s="218"/>
      <c r="D488" s="219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0"/>
      <c r="DX488" s="190"/>
      <c r="DY488" s="190"/>
      <c r="DZ488" s="190"/>
      <c r="EA488" s="190"/>
      <c r="EB488" s="190"/>
      <c r="EC488" s="190"/>
      <c r="ED488" s="190"/>
      <c r="EE488" s="190"/>
      <c r="EF488" s="190"/>
      <c r="EG488" s="190"/>
      <c r="EH488" s="190"/>
      <c r="EI488" s="190"/>
      <c r="EJ488" s="190"/>
      <c r="EK488" s="190"/>
      <c r="EL488" s="190"/>
      <c r="EM488" s="190"/>
      <c r="EN488" s="190"/>
      <c r="EO488" s="190"/>
      <c r="EP488" s="190"/>
      <c r="EQ488" s="190"/>
      <c r="ER488" s="190"/>
      <c r="ES488" s="190"/>
      <c r="ET488" s="190"/>
      <c r="EU488" s="190"/>
      <c r="EV488" s="190"/>
      <c r="EW488" s="190"/>
      <c r="EX488" s="190"/>
      <c r="EY488" s="190"/>
      <c r="EZ488" s="190"/>
      <c r="FA488" s="190"/>
      <c r="FB488" s="190"/>
      <c r="FC488" s="190"/>
      <c r="FD488" s="190"/>
      <c r="FE488" s="190"/>
      <c r="FF488" s="190"/>
      <c r="FG488" s="190"/>
      <c r="FH488" s="190"/>
      <c r="FI488" s="190"/>
      <c r="FJ488" s="190"/>
      <c r="FK488" s="190"/>
      <c r="FL488" s="190"/>
      <c r="FM488" s="190"/>
      <c r="FN488" s="190"/>
      <c r="FO488" s="190"/>
      <c r="FP488" s="190"/>
      <c r="FQ488" s="190"/>
      <c r="FR488" s="190"/>
      <c r="FS488" s="190"/>
      <c r="FT488" s="190"/>
      <c r="FU488" s="190"/>
      <c r="FV488" s="190"/>
    </row>
    <row r="489" spans="1:178" s="220" customFormat="1">
      <c r="A489" s="190"/>
      <c r="B489" s="190"/>
      <c r="C489" s="218"/>
      <c r="D489" s="219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0"/>
      <c r="DX489" s="190"/>
      <c r="DY489" s="190"/>
      <c r="DZ489" s="190"/>
      <c r="EA489" s="190"/>
      <c r="EB489" s="190"/>
      <c r="EC489" s="190"/>
      <c r="ED489" s="190"/>
      <c r="EE489" s="190"/>
      <c r="EF489" s="190"/>
      <c r="EG489" s="190"/>
      <c r="EH489" s="190"/>
      <c r="EI489" s="190"/>
      <c r="EJ489" s="190"/>
      <c r="EK489" s="190"/>
      <c r="EL489" s="190"/>
      <c r="EM489" s="190"/>
      <c r="EN489" s="190"/>
      <c r="EO489" s="190"/>
      <c r="EP489" s="190"/>
      <c r="EQ489" s="190"/>
      <c r="ER489" s="190"/>
      <c r="ES489" s="190"/>
      <c r="ET489" s="190"/>
      <c r="EU489" s="190"/>
      <c r="EV489" s="190"/>
      <c r="EW489" s="190"/>
      <c r="EX489" s="190"/>
      <c r="EY489" s="190"/>
      <c r="EZ489" s="190"/>
      <c r="FA489" s="190"/>
      <c r="FB489" s="190"/>
      <c r="FC489" s="190"/>
      <c r="FD489" s="190"/>
      <c r="FE489" s="190"/>
      <c r="FF489" s="190"/>
      <c r="FG489" s="190"/>
      <c r="FH489" s="190"/>
      <c r="FI489" s="190"/>
      <c r="FJ489" s="190"/>
      <c r="FK489" s="190"/>
      <c r="FL489" s="190"/>
      <c r="FM489" s="190"/>
      <c r="FN489" s="190"/>
      <c r="FO489" s="190"/>
      <c r="FP489" s="190"/>
      <c r="FQ489" s="190"/>
      <c r="FR489" s="190"/>
      <c r="FS489" s="190"/>
      <c r="FT489" s="190"/>
      <c r="FU489" s="190"/>
      <c r="FV489" s="190"/>
    </row>
    <row r="490" spans="1:178" s="220" customFormat="1">
      <c r="A490" s="190"/>
      <c r="B490" s="190"/>
      <c r="C490" s="218"/>
      <c r="D490" s="219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0"/>
      <c r="DX490" s="190"/>
      <c r="DY490" s="190"/>
      <c r="DZ490" s="190"/>
      <c r="EA490" s="190"/>
      <c r="EB490" s="190"/>
      <c r="EC490" s="190"/>
      <c r="ED490" s="190"/>
      <c r="EE490" s="190"/>
      <c r="EF490" s="190"/>
      <c r="EG490" s="190"/>
      <c r="EH490" s="190"/>
      <c r="EI490" s="190"/>
      <c r="EJ490" s="190"/>
      <c r="EK490" s="190"/>
      <c r="EL490" s="190"/>
      <c r="EM490" s="190"/>
      <c r="EN490" s="190"/>
      <c r="EO490" s="190"/>
      <c r="EP490" s="190"/>
      <c r="EQ490" s="190"/>
      <c r="ER490" s="190"/>
      <c r="ES490" s="190"/>
      <c r="ET490" s="190"/>
      <c r="EU490" s="190"/>
      <c r="EV490" s="190"/>
      <c r="EW490" s="190"/>
      <c r="EX490" s="190"/>
      <c r="EY490" s="190"/>
      <c r="EZ490" s="190"/>
      <c r="FA490" s="190"/>
      <c r="FB490" s="190"/>
      <c r="FC490" s="190"/>
      <c r="FD490" s="190"/>
      <c r="FE490" s="190"/>
      <c r="FF490" s="190"/>
      <c r="FG490" s="190"/>
      <c r="FH490" s="190"/>
      <c r="FI490" s="190"/>
      <c r="FJ490" s="190"/>
      <c r="FK490" s="190"/>
      <c r="FL490" s="190"/>
      <c r="FM490" s="190"/>
      <c r="FN490" s="190"/>
      <c r="FO490" s="190"/>
      <c r="FP490" s="190"/>
      <c r="FQ490" s="190"/>
      <c r="FR490" s="190"/>
      <c r="FS490" s="190"/>
      <c r="FT490" s="190"/>
      <c r="FU490" s="190"/>
      <c r="FV490" s="190"/>
    </row>
    <row r="491" spans="1:178" s="220" customFormat="1">
      <c r="A491" s="190"/>
      <c r="B491" s="190"/>
      <c r="C491" s="218"/>
      <c r="D491" s="219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0"/>
      <c r="DX491" s="190"/>
      <c r="DY491" s="190"/>
      <c r="DZ491" s="190"/>
      <c r="EA491" s="190"/>
      <c r="EB491" s="190"/>
      <c r="EC491" s="190"/>
      <c r="ED491" s="190"/>
      <c r="EE491" s="190"/>
      <c r="EF491" s="190"/>
      <c r="EG491" s="190"/>
      <c r="EH491" s="190"/>
      <c r="EI491" s="190"/>
      <c r="EJ491" s="190"/>
      <c r="EK491" s="190"/>
      <c r="EL491" s="190"/>
      <c r="EM491" s="190"/>
      <c r="EN491" s="190"/>
      <c r="EO491" s="190"/>
      <c r="EP491" s="190"/>
      <c r="EQ491" s="190"/>
      <c r="ER491" s="190"/>
      <c r="ES491" s="190"/>
      <c r="ET491" s="190"/>
      <c r="EU491" s="190"/>
      <c r="EV491" s="190"/>
      <c r="EW491" s="190"/>
      <c r="EX491" s="190"/>
      <c r="EY491" s="190"/>
      <c r="EZ491" s="190"/>
      <c r="FA491" s="190"/>
      <c r="FB491" s="190"/>
      <c r="FC491" s="190"/>
      <c r="FD491" s="190"/>
      <c r="FE491" s="190"/>
      <c r="FF491" s="190"/>
      <c r="FG491" s="190"/>
      <c r="FH491" s="190"/>
      <c r="FI491" s="190"/>
      <c r="FJ491" s="190"/>
      <c r="FK491" s="190"/>
      <c r="FL491" s="190"/>
      <c r="FM491" s="190"/>
      <c r="FN491" s="190"/>
      <c r="FO491" s="190"/>
      <c r="FP491" s="190"/>
      <c r="FQ491" s="190"/>
      <c r="FR491" s="190"/>
      <c r="FS491" s="190"/>
      <c r="FT491" s="190"/>
      <c r="FU491" s="190"/>
      <c r="FV491" s="190"/>
    </row>
    <row r="492" spans="1:178" s="220" customFormat="1">
      <c r="A492" s="190"/>
      <c r="B492" s="190"/>
      <c r="C492" s="218"/>
      <c r="D492" s="219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0"/>
      <c r="DX492" s="190"/>
      <c r="DY492" s="190"/>
      <c r="DZ492" s="190"/>
      <c r="EA492" s="190"/>
      <c r="EB492" s="190"/>
      <c r="EC492" s="190"/>
      <c r="ED492" s="190"/>
      <c r="EE492" s="190"/>
      <c r="EF492" s="190"/>
      <c r="EG492" s="190"/>
      <c r="EH492" s="190"/>
      <c r="EI492" s="190"/>
      <c r="EJ492" s="190"/>
      <c r="EK492" s="190"/>
      <c r="EL492" s="190"/>
      <c r="EM492" s="190"/>
      <c r="EN492" s="190"/>
      <c r="EO492" s="190"/>
      <c r="EP492" s="190"/>
      <c r="EQ492" s="190"/>
      <c r="ER492" s="190"/>
      <c r="ES492" s="190"/>
      <c r="ET492" s="190"/>
      <c r="EU492" s="190"/>
      <c r="EV492" s="190"/>
      <c r="EW492" s="190"/>
      <c r="EX492" s="190"/>
      <c r="EY492" s="190"/>
      <c r="EZ492" s="190"/>
      <c r="FA492" s="190"/>
      <c r="FB492" s="190"/>
      <c r="FC492" s="190"/>
      <c r="FD492" s="190"/>
      <c r="FE492" s="190"/>
      <c r="FF492" s="190"/>
      <c r="FG492" s="190"/>
      <c r="FH492" s="190"/>
      <c r="FI492" s="190"/>
      <c r="FJ492" s="190"/>
      <c r="FK492" s="190"/>
      <c r="FL492" s="190"/>
      <c r="FM492" s="190"/>
      <c r="FN492" s="190"/>
      <c r="FO492" s="190"/>
      <c r="FP492" s="190"/>
      <c r="FQ492" s="190"/>
      <c r="FR492" s="190"/>
      <c r="FS492" s="190"/>
      <c r="FT492" s="190"/>
      <c r="FU492" s="190"/>
      <c r="FV492" s="190"/>
    </row>
    <row r="493" spans="1:178" s="220" customFormat="1">
      <c r="A493" s="190"/>
      <c r="B493" s="190"/>
      <c r="C493" s="218"/>
      <c r="D493" s="219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0"/>
      <c r="DX493" s="190"/>
      <c r="DY493" s="190"/>
      <c r="DZ493" s="190"/>
      <c r="EA493" s="190"/>
      <c r="EB493" s="190"/>
      <c r="EC493" s="190"/>
      <c r="ED493" s="190"/>
      <c r="EE493" s="190"/>
      <c r="EF493" s="190"/>
      <c r="EG493" s="190"/>
      <c r="EH493" s="190"/>
      <c r="EI493" s="190"/>
      <c r="EJ493" s="190"/>
      <c r="EK493" s="190"/>
      <c r="EL493" s="190"/>
      <c r="EM493" s="190"/>
      <c r="EN493" s="190"/>
      <c r="EO493" s="190"/>
      <c r="EP493" s="190"/>
      <c r="EQ493" s="190"/>
      <c r="ER493" s="190"/>
      <c r="ES493" s="190"/>
      <c r="ET493" s="190"/>
      <c r="EU493" s="190"/>
      <c r="EV493" s="190"/>
      <c r="EW493" s="190"/>
      <c r="EX493" s="190"/>
      <c r="EY493" s="190"/>
      <c r="EZ493" s="190"/>
      <c r="FA493" s="190"/>
      <c r="FB493" s="190"/>
      <c r="FC493" s="190"/>
      <c r="FD493" s="190"/>
      <c r="FE493" s="190"/>
      <c r="FF493" s="190"/>
      <c r="FG493" s="190"/>
      <c r="FH493" s="190"/>
      <c r="FI493" s="190"/>
      <c r="FJ493" s="190"/>
      <c r="FK493" s="190"/>
      <c r="FL493" s="190"/>
      <c r="FM493" s="190"/>
      <c r="FN493" s="190"/>
      <c r="FO493" s="190"/>
      <c r="FP493" s="190"/>
      <c r="FQ493" s="190"/>
      <c r="FR493" s="190"/>
      <c r="FS493" s="190"/>
      <c r="FT493" s="190"/>
      <c r="FU493" s="190"/>
      <c r="FV493" s="190"/>
    </row>
    <row r="494" spans="1:178" s="220" customFormat="1">
      <c r="A494" s="190"/>
      <c r="B494" s="190"/>
      <c r="C494" s="218"/>
      <c r="D494" s="219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0"/>
      <c r="DX494" s="190"/>
      <c r="DY494" s="190"/>
      <c r="DZ494" s="190"/>
      <c r="EA494" s="190"/>
      <c r="EB494" s="190"/>
      <c r="EC494" s="190"/>
      <c r="ED494" s="190"/>
      <c r="EE494" s="190"/>
      <c r="EF494" s="190"/>
      <c r="EG494" s="190"/>
      <c r="EH494" s="190"/>
      <c r="EI494" s="190"/>
      <c r="EJ494" s="190"/>
      <c r="EK494" s="190"/>
      <c r="EL494" s="190"/>
      <c r="EM494" s="190"/>
      <c r="EN494" s="190"/>
      <c r="EO494" s="190"/>
      <c r="EP494" s="190"/>
      <c r="EQ494" s="190"/>
      <c r="ER494" s="190"/>
      <c r="ES494" s="190"/>
      <c r="ET494" s="190"/>
      <c r="EU494" s="190"/>
      <c r="EV494" s="190"/>
      <c r="EW494" s="190"/>
      <c r="EX494" s="190"/>
      <c r="EY494" s="190"/>
      <c r="EZ494" s="190"/>
      <c r="FA494" s="190"/>
      <c r="FB494" s="190"/>
      <c r="FC494" s="190"/>
      <c r="FD494" s="190"/>
      <c r="FE494" s="190"/>
      <c r="FF494" s="190"/>
      <c r="FG494" s="190"/>
      <c r="FH494" s="190"/>
      <c r="FI494" s="190"/>
      <c r="FJ494" s="190"/>
      <c r="FK494" s="190"/>
      <c r="FL494" s="190"/>
      <c r="FM494" s="190"/>
      <c r="FN494" s="190"/>
      <c r="FO494" s="190"/>
      <c r="FP494" s="190"/>
      <c r="FQ494" s="190"/>
      <c r="FR494" s="190"/>
      <c r="FS494" s="190"/>
      <c r="FT494" s="190"/>
      <c r="FU494" s="190"/>
      <c r="FV494" s="190"/>
    </row>
    <row r="495" spans="1:178" s="220" customFormat="1">
      <c r="A495" s="190"/>
      <c r="B495" s="190"/>
      <c r="C495" s="218"/>
      <c r="D495" s="219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0"/>
      <c r="DX495" s="190"/>
      <c r="DY495" s="190"/>
      <c r="DZ495" s="190"/>
      <c r="EA495" s="190"/>
      <c r="EB495" s="190"/>
      <c r="EC495" s="190"/>
      <c r="ED495" s="190"/>
      <c r="EE495" s="190"/>
      <c r="EF495" s="190"/>
      <c r="EG495" s="190"/>
      <c r="EH495" s="190"/>
      <c r="EI495" s="190"/>
      <c r="EJ495" s="190"/>
      <c r="EK495" s="190"/>
      <c r="EL495" s="190"/>
      <c r="EM495" s="190"/>
      <c r="EN495" s="190"/>
      <c r="EO495" s="190"/>
      <c r="EP495" s="190"/>
      <c r="EQ495" s="190"/>
      <c r="ER495" s="190"/>
      <c r="ES495" s="190"/>
      <c r="ET495" s="190"/>
      <c r="EU495" s="190"/>
      <c r="EV495" s="190"/>
      <c r="EW495" s="190"/>
      <c r="EX495" s="190"/>
      <c r="EY495" s="190"/>
      <c r="EZ495" s="190"/>
      <c r="FA495" s="190"/>
      <c r="FB495" s="190"/>
      <c r="FC495" s="190"/>
      <c r="FD495" s="190"/>
      <c r="FE495" s="190"/>
      <c r="FF495" s="190"/>
      <c r="FG495" s="190"/>
      <c r="FH495" s="190"/>
      <c r="FI495" s="190"/>
      <c r="FJ495" s="190"/>
      <c r="FK495" s="190"/>
      <c r="FL495" s="190"/>
      <c r="FM495" s="190"/>
      <c r="FN495" s="190"/>
      <c r="FO495" s="190"/>
      <c r="FP495" s="190"/>
      <c r="FQ495" s="190"/>
      <c r="FR495" s="190"/>
      <c r="FS495" s="190"/>
      <c r="FT495" s="190"/>
      <c r="FU495" s="190"/>
      <c r="FV495" s="190"/>
    </row>
    <row r="496" spans="1:178" s="220" customFormat="1">
      <c r="A496" s="190"/>
      <c r="B496" s="190"/>
      <c r="C496" s="218"/>
      <c r="D496" s="219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0"/>
      <c r="DX496" s="190"/>
      <c r="DY496" s="190"/>
      <c r="DZ496" s="190"/>
      <c r="EA496" s="190"/>
      <c r="EB496" s="190"/>
      <c r="EC496" s="190"/>
      <c r="ED496" s="190"/>
      <c r="EE496" s="190"/>
      <c r="EF496" s="190"/>
      <c r="EG496" s="190"/>
      <c r="EH496" s="190"/>
      <c r="EI496" s="190"/>
      <c r="EJ496" s="190"/>
      <c r="EK496" s="190"/>
      <c r="EL496" s="190"/>
      <c r="EM496" s="190"/>
      <c r="EN496" s="190"/>
      <c r="EO496" s="190"/>
      <c r="EP496" s="190"/>
      <c r="EQ496" s="190"/>
      <c r="ER496" s="190"/>
      <c r="ES496" s="190"/>
      <c r="ET496" s="190"/>
      <c r="EU496" s="190"/>
      <c r="EV496" s="190"/>
      <c r="EW496" s="190"/>
      <c r="EX496" s="190"/>
      <c r="EY496" s="190"/>
      <c r="EZ496" s="190"/>
      <c r="FA496" s="190"/>
      <c r="FB496" s="190"/>
      <c r="FC496" s="190"/>
      <c r="FD496" s="190"/>
      <c r="FE496" s="190"/>
      <c r="FF496" s="190"/>
      <c r="FG496" s="190"/>
      <c r="FH496" s="190"/>
      <c r="FI496" s="190"/>
      <c r="FJ496" s="190"/>
      <c r="FK496" s="190"/>
      <c r="FL496" s="190"/>
      <c r="FM496" s="190"/>
      <c r="FN496" s="190"/>
      <c r="FO496" s="190"/>
      <c r="FP496" s="190"/>
      <c r="FQ496" s="190"/>
      <c r="FR496" s="190"/>
      <c r="FS496" s="190"/>
      <c r="FT496" s="190"/>
      <c r="FU496" s="190"/>
      <c r="FV496" s="190"/>
    </row>
    <row r="497" spans="1:178" s="220" customFormat="1">
      <c r="A497" s="190"/>
      <c r="B497" s="190"/>
      <c r="C497" s="218"/>
      <c r="D497" s="219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0"/>
      <c r="DX497" s="190"/>
      <c r="DY497" s="190"/>
      <c r="DZ497" s="190"/>
      <c r="EA497" s="190"/>
      <c r="EB497" s="190"/>
      <c r="EC497" s="190"/>
      <c r="ED497" s="190"/>
      <c r="EE497" s="190"/>
      <c r="EF497" s="190"/>
      <c r="EG497" s="190"/>
      <c r="EH497" s="190"/>
      <c r="EI497" s="190"/>
      <c r="EJ497" s="190"/>
      <c r="EK497" s="190"/>
      <c r="EL497" s="190"/>
      <c r="EM497" s="190"/>
      <c r="EN497" s="190"/>
      <c r="EO497" s="190"/>
      <c r="EP497" s="190"/>
      <c r="EQ497" s="190"/>
      <c r="ER497" s="190"/>
      <c r="ES497" s="190"/>
      <c r="ET497" s="190"/>
      <c r="EU497" s="190"/>
      <c r="EV497" s="190"/>
      <c r="EW497" s="190"/>
      <c r="EX497" s="190"/>
      <c r="EY497" s="190"/>
      <c r="EZ497" s="190"/>
      <c r="FA497" s="190"/>
      <c r="FB497" s="190"/>
      <c r="FC497" s="190"/>
      <c r="FD497" s="190"/>
      <c r="FE497" s="190"/>
      <c r="FF497" s="190"/>
      <c r="FG497" s="190"/>
      <c r="FH497" s="190"/>
      <c r="FI497" s="190"/>
      <c r="FJ497" s="190"/>
      <c r="FK497" s="190"/>
      <c r="FL497" s="190"/>
      <c r="FM497" s="190"/>
      <c r="FN497" s="190"/>
      <c r="FO497" s="190"/>
      <c r="FP497" s="190"/>
      <c r="FQ497" s="190"/>
      <c r="FR497" s="190"/>
      <c r="FS497" s="190"/>
      <c r="FT497" s="190"/>
      <c r="FU497" s="190"/>
      <c r="FV497" s="190"/>
    </row>
    <row r="498" spans="1:178" s="220" customFormat="1">
      <c r="A498" s="190"/>
      <c r="B498" s="190"/>
      <c r="C498" s="218"/>
      <c r="D498" s="219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0"/>
      <c r="DX498" s="190"/>
      <c r="DY498" s="190"/>
      <c r="DZ498" s="190"/>
      <c r="EA498" s="190"/>
      <c r="EB498" s="190"/>
      <c r="EC498" s="190"/>
      <c r="ED498" s="190"/>
      <c r="EE498" s="190"/>
      <c r="EF498" s="190"/>
      <c r="EG498" s="190"/>
      <c r="EH498" s="190"/>
      <c r="EI498" s="190"/>
      <c r="EJ498" s="190"/>
      <c r="EK498" s="190"/>
      <c r="EL498" s="190"/>
      <c r="EM498" s="190"/>
      <c r="EN498" s="190"/>
      <c r="EO498" s="190"/>
      <c r="EP498" s="190"/>
      <c r="EQ498" s="190"/>
      <c r="ER498" s="190"/>
      <c r="ES498" s="190"/>
      <c r="ET498" s="190"/>
      <c r="EU498" s="190"/>
      <c r="EV498" s="190"/>
      <c r="EW498" s="190"/>
      <c r="EX498" s="190"/>
      <c r="EY498" s="190"/>
      <c r="EZ498" s="190"/>
      <c r="FA498" s="190"/>
      <c r="FB498" s="190"/>
      <c r="FC498" s="190"/>
      <c r="FD498" s="190"/>
      <c r="FE498" s="190"/>
      <c r="FF498" s="190"/>
      <c r="FG498" s="190"/>
      <c r="FH498" s="190"/>
      <c r="FI498" s="190"/>
      <c r="FJ498" s="190"/>
      <c r="FK498" s="190"/>
      <c r="FL498" s="190"/>
      <c r="FM498" s="190"/>
      <c r="FN498" s="190"/>
      <c r="FO498" s="190"/>
      <c r="FP498" s="190"/>
      <c r="FQ498" s="190"/>
      <c r="FR498" s="190"/>
      <c r="FS498" s="190"/>
      <c r="FT498" s="190"/>
      <c r="FU498" s="190"/>
      <c r="FV498" s="190"/>
    </row>
    <row r="499" spans="1:178" s="220" customFormat="1">
      <c r="A499" s="190"/>
      <c r="B499" s="190"/>
      <c r="C499" s="218"/>
      <c r="D499" s="219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0"/>
      <c r="DX499" s="190"/>
      <c r="DY499" s="190"/>
      <c r="DZ499" s="190"/>
      <c r="EA499" s="190"/>
      <c r="EB499" s="190"/>
      <c r="EC499" s="190"/>
      <c r="ED499" s="190"/>
      <c r="EE499" s="190"/>
      <c r="EF499" s="190"/>
      <c r="EG499" s="190"/>
      <c r="EH499" s="190"/>
      <c r="EI499" s="190"/>
      <c r="EJ499" s="190"/>
      <c r="EK499" s="190"/>
      <c r="EL499" s="190"/>
      <c r="EM499" s="190"/>
      <c r="EN499" s="190"/>
      <c r="EO499" s="190"/>
      <c r="EP499" s="190"/>
      <c r="EQ499" s="190"/>
      <c r="ER499" s="190"/>
      <c r="ES499" s="190"/>
      <c r="ET499" s="190"/>
      <c r="EU499" s="190"/>
      <c r="EV499" s="190"/>
      <c r="EW499" s="190"/>
      <c r="EX499" s="190"/>
      <c r="EY499" s="190"/>
      <c r="EZ499" s="190"/>
      <c r="FA499" s="190"/>
      <c r="FB499" s="190"/>
      <c r="FC499" s="190"/>
      <c r="FD499" s="190"/>
      <c r="FE499" s="190"/>
      <c r="FF499" s="190"/>
      <c r="FG499" s="190"/>
      <c r="FH499" s="190"/>
      <c r="FI499" s="190"/>
      <c r="FJ499" s="190"/>
      <c r="FK499" s="190"/>
      <c r="FL499" s="190"/>
      <c r="FM499" s="190"/>
      <c r="FN499" s="190"/>
      <c r="FO499" s="190"/>
      <c r="FP499" s="190"/>
      <c r="FQ499" s="190"/>
      <c r="FR499" s="190"/>
      <c r="FS499" s="190"/>
      <c r="FT499" s="190"/>
      <c r="FU499" s="190"/>
      <c r="FV499" s="190"/>
    </row>
    <row r="500" spans="1:178" s="220" customFormat="1">
      <c r="A500" s="190"/>
      <c r="B500" s="190"/>
      <c r="C500" s="218"/>
      <c r="D500" s="219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0"/>
      <c r="DX500" s="190"/>
      <c r="DY500" s="190"/>
      <c r="DZ500" s="190"/>
      <c r="EA500" s="190"/>
      <c r="EB500" s="190"/>
      <c r="EC500" s="190"/>
      <c r="ED500" s="190"/>
      <c r="EE500" s="190"/>
      <c r="EF500" s="190"/>
      <c r="EG500" s="190"/>
      <c r="EH500" s="190"/>
      <c r="EI500" s="190"/>
      <c r="EJ500" s="190"/>
      <c r="EK500" s="190"/>
      <c r="EL500" s="190"/>
      <c r="EM500" s="190"/>
      <c r="EN500" s="190"/>
      <c r="EO500" s="190"/>
      <c r="EP500" s="190"/>
      <c r="EQ500" s="190"/>
      <c r="ER500" s="190"/>
      <c r="ES500" s="190"/>
      <c r="ET500" s="190"/>
      <c r="EU500" s="190"/>
      <c r="EV500" s="190"/>
      <c r="EW500" s="190"/>
      <c r="EX500" s="190"/>
      <c r="EY500" s="190"/>
      <c r="EZ500" s="190"/>
      <c r="FA500" s="190"/>
      <c r="FB500" s="190"/>
      <c r="FC500" s="190"/>
      <c r="FD500" s="190"/>
      <c r="FE500" s="190"/>
      <c r="FF500" s="190"/>
      <c r="FG500" s="190"/>
      <c r="FH500" s="190"/>
      <c r="FI500" s="190"/>
      <c r="FJ500" s="190"/>
      <c r="FK500" s="190"/>
      <c r="FL500" s="190"/>
      <c r="FM500" s="190"/>
      <c r="FN500" s="190"/>
      <c r="FO500" s="190"/>
      <c r="FP500" s="190"/>
      <c r="FQ500" s="190"/>
      <c r="FR500" s="190"/>
      <c r="FS500" s="190"/>
      <c r="FT500" s="190"/>
      <c r="FU500" s="190"/>
      <c r="FV500" s="190"/>
    </row>
    <row r="501" spans="1:178" s="220" customFormat="1">
      <c r="A501" s="190"/>
      <c r="B501" s="190"/>
      <c r="C501" s="218"/>
      <c r="D501" s="219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0"/>
      <c r="DX501" s="190"/>
      <c r="DY501" s="190"/>
      <c r="DZ501" s="190"/>
      <c r="EA501" s="190"/>
      <c r="EB501" s="190"/>
      <c r="EC501" s="190"/>
      <c r="ED501" s="190"/>
      <c r="EE501" s="190"/>
      <c r="EF501" s="190"/>
      <c r="EG501" s="190"/>
      <c r="EH501" s="190"/>
      <c r="EI501" s="190"/>
      <c r="EJ501" s="190"/>
      <c r="EK501" s="190"/>
      <c r="EL501" s="190"/>
      <c r="EM501" s="190"/>
      <c r="EN501" s="190"/>
      <c r="EO501" s="190"/>
      <c r="EP501" s="190"/>
      <c r="EQ501" s="190"/>
      <c r="ER501" s="190"/>
      <c r="ES501" s="190"/>
      <c r="ET501" s="190"/>
      <c r="EU501" s="190"/>
      <c r="EV501" s="190"/>
      <c r="EW501" s="190"/>
      <c r="EX501" s="190"/>
      <c r="EY501" s="190"/>
      <c r="EZ501" s="190"/>
      <c r="FA501" s="190"/>
      <c r="FB501" s="190"/>
      <c r="FC501" s="190"/>
      <c r="FD501" s="190"/>
      <c r="FE501" s="190"/>
      <c r="FF501" s="190"/>
      <c r="FG501" s="190"/>
      <c r="FH501" s="190"/>
      <c r="FI501" s="190"/>
      <c r="FJ501" s="190"/>
      <c r="FK501" s="190"/>
      <c r="FL501" s="190"/>
      <c r="FM501" s="190"/>
      <c r="FN501" s="190"/>
      <c r="FO501" s="190"/>
      <c r="FP501" s="190"/>
      <c r="FQ501" s="190"/>
      <c r="FR501" s="190"/>
      <c r="FS501" s="190"/>
      <c r="FT501" s="190"/>
      <c r="FU501" s="190"/>
      <c r="FV501" s="190"/>
    </row>
    <row r="502" spans="1:178" s="220" customFormat="1">
      <c r="A502" s="190"/>
      <c r="B502" s="190"/>
      <c r="C502" s="218"/>
      <c r="D502" s="219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0"/>
      <c r="DX502" s="190"/>
      <c r="DY502" s="190"/>
      <c r="DZ502" s="190"/>
      <c r="EA502" s="190"/>
      <c r="EB502" s="190"/>
      <c r="EC502" s="190"/>
      <c r="ED502" s="190"/>
      <c r="EE502" s="190"/>
      <c r="EF502" s="190"/>
      <c r="EG502" s="190"/>
      <c r="EH502" s="190"/>
      <c r="EI502" s="190"/>
      <c r="EJ502" s="190"/>
      <c r="EK502" s="190"/>
      <c r="EL502" s="190"/>
      <c r="EM502" s="190"/>
      <c r="EN502" s="190"/>
      <c r="EO502" s="190"/>
      <c r="EP502" s="190"/>
      <c r="EQ502" s="190"/>
      <c r="ER502" s="190"/>
      <c r="ES502" s="190"/>
      <c r="ET502" s="190"/>
      <c r="EU502" s="190"/>
      <c r="EV502" s="190"/>
      <c r="EW502" s="190"/>
      <c r="EX502" s="190"/>
      <c r="EY502" s="190"/>
      <c r="EZ502" s="190"/>
      <c r="FA502" s="190"/>
      <c r="FB502" s="190"/>
      <c r="FC502" s="190"/>
      <c r="FD502" s="190"/>
      <c r="FE502" s="190"/>
      <c r="FF502" s="190"/>
      <c r="FG502" s="190"/>
      <c r="FH502" s="190"/>
      <c r="FI502" s="190"/>
      <c r="FJ502" s="190"/>
      <c r="FK502" s="190"/>
      <c r="FL502" s="190"/>
      <c r="FM502" s="190"/>
      <c r="FN502" s="190"/>
      <c r="FO502" s="190"/>
      <c r="FP502" s="190"/>
      <c r="FQ502" s="190"/>
      <c r="FR502" s="190"/>
      <c r="FS502" s="190"/>
      <c r="FT502" s="190"/>
      <c r="FU502" s="190"/>
      <c r="FV502" s="190"/>
    </row>
    <row r="503" spans="1:178" s="220" customFormat="1">
      <c r="A503" s="190"/>
      <c r="B503" s="190"/>
      <c r="C503" s="218"/>
      <c r="D503" s="219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90"/>
      <c r="AA503" s="190"/>
      <c r="AB503" s="190"/>
      <c r="AC503" s="190"/>
      <c r="AD503" s="190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90"/>
      <c r="AV503" s="190"/>
      <c r="AW503" s="190"/>
      <c r="AX503" s="190"/>
      <c r="AY503" s="190"/>
      <c r="AZ503" s="190"/>
      <c r="BA503" s="190"/>
      <c r="BB503" s="190"/>
      <c r="BC503" s="190"/>
      <c r="BD503" s="190"/>
      <c r="BE503" s="190"/>
      <c r="BF503" s="190"/>
      <c r="BG503" s="190"/>
      <c r="BH503" s="190"/>
      <c r="BI503" s="190"/>
      <c r="BJ503" s="190"/>
      <c r="BK503" s="190"/>
      <c r="BL503" s="190"/>
      <c r="BM503" s="190"/>
      <c r="BN503" s="190"/>
      <c r="BO503" s="190"/>
      <c r="BP503" s="190"/>
      <c r="BQ503" s="190"/>
      <c r="BR503" s="190"/>
      <c r="BS503" s="190"/>
      <c r="BT503" s="190"/>
      <c r="BU503" s="190"/>
      <c r="BV503" s="190"/>
      <c r="BW503" s="190"/>
      <c r="BX503" s="190"/>
      <c r="BY503" s="190"/>
      <c r="BZ503" s="190"/>
      <c r="CA503" s="190"/>
      <c r="CB503" s="190"/>
      <c r="CC503" s="190"/>
      <c r="CD503" s="190"/>
      <c r="CE503" s="190"/>
      <c r="CF503" s="190"/>
      <c r="CG503" s="190"/>
      <c r="CH503" s="190"/>
      <c r="CI503" s="190"/>
      <c r="CJ503" s="190"/>
      <c r="CK503" s="190"/>
      <c r="CL503" s="190"/>
      <c r="CM503" s="190"/>
      <c r="CN503" s="190"/>
      <c r="CO503" s="190"/>
      <c r="CP503" s="190"/>
      <c r="CQ503" s="190"/>
      <c r="CR503" s="190"/>
      <c r="CS503" s="190"/>
      <c r="CT503" s="190"/>
      <c r="CU503" s="190"/>
      <c r="CV503" s="190"/>
      <c r="CW503" s="190"/>
      <c r="CX503" s="190"/>
      <c r="CY503" s="190"/>
      <c r="CZ503" s="190"/>
      <c r="DA503" s="190"/>
      <c r="DB503" s="190"/>
      <c r="DC503" s="190"/>
      <c r="DD503" s="190"/>
      <c r="DE503" s="190"/>
      <c r="DF503" s="190"/>
      <c r="DG503" s="190"/>
      <c r="DH503" s="190"/>
      <c r="DI503" s="190"/>
      <c r="DJ503" s="190"/>
      <c r="DK503" s="190"/>
      <c r="DL503" s="190"/>
      <c r="DM503" s="190"/>
      <c r="DN503" s="190"/>
      <c r="DO503" s="190"/>
      <c r="DP503" s="190"/>
      <c r="DQ503" s="190"/>
      <c r="DR503" s="190"/>
      <c r="DS503" s="190"/>
      <c r="DT503" s="190"/>
      <c r="DU503" s="190"/>
      <c r="DV503" s="190"/>
      <c r="DW503" s="190"/>
      <c r="DX503" s="190"/>
      <c r="DY503" s="190"/>
      <c r="DZ503" s="190"/>
      <c r="EA503" s="190"/>
      <c r="EB503" s="190"/>
      <c r="EC503" s="190"/>
      <c r="ED503" s="190"/>
      <c r="EE503" s="190"/>
      <c r="EF503" s="190"/>
      <c r="EG503" s="190"/>
      <c r="EH503" s="190"/>
      <c r="EI503" s="190"/>
      <c r="EJ503" s="190"/>
      <c r="EK503" s="190"/>
      <c r="EL503" s="190"/>
      <c r="EM503" s="190"/>
      <c r="EN503" s="190"/>
      <c r="EO503" s="190"/>
      <c r="EP503" s="190"/>
      <c r="EQ503" s="190"/>
      <c r="ER503" s="190"/>
      <c r="ES503" s="190"/>
      <c r="ET503" s="190"/>
      <c r="EU503" s="190"/>
      <c r="EV503" s="190"/>
      <c r="EW503" s="190"/>
      <c r="EX503" s="190"/>
      <c r="EY503" s="190"/>
      <c r="EZ503" s="190"/>
      <c r="FA503" s="190"/>
      <c r="FB503" s="190"/>
      <c r="FC503" s="190"/>
      <c r="FD503" s="190"/>
      <c r="FE503" s="190"/>
      <c r="FF503" s="190"/>
      <c r="FG503" s="190"/>
      <c r="FH503" s="190"/>
      <c r="FI503" s="190"/>
      <c r="FJ503" s="190"/>
      <c r="FK503" s="190"/>
      <c r="FL503" s="190"/>
      <c r="FM503" s="190"/>
      <c r="FN503" s="190"/>
      <c r="FO503" s="190"/>
      <c r="FP503" s="190"/>
      <c r="FQ503" s="190"/>
      <c r="FR503" s="190"/>
      <c r="FS503" s="190"/>
      <c r="FT503" s="190"/>
      <c r="FU503" s="190"/>
      <c r="FV503" s="190"/>
    </row>
    <row r="504" spans="1:178" s="220" customFormat="1">
      <c r="A504" s="190"/>
      <c r="B504" s="190"/>
      <c r="C504" s="218"/>
      <c r="D504" s="219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0"/>
      <c r="DX504" s="190"/>
      <c r="DY504" s="190"/>
      <c r="DZ504" s="190"/>
      <c r="EA504" s="190"/>
      <c r="EB504" s="190"/>
      <c r="EC504" s="190"/>
      <c r="ED504" s="190"/>
      <c r="EE504" s="190"/>
      <c r="EF504" s="190"/>
      <c r="EG504" s="190"/>
      <c r="EH504" s="190"/>
      <c r="EI504" s="190"/>
      <c r="EJ504" s="190"/>
      <c r="EK504" s="190"/>
      <c r="EL504" s="190"/>
      <c r="EM504" s="190"/>
      <c r="EN504" s="190"/>
      <c r="EO504" s="190"/>
      <c r="EP504" s="190"/>
      <c r="EQ504" s="190"/>
      <c r="ER504" s="190"/>
      <c r="ES504" s="190"/>
      <c r="ET504" s="190"/>
      <c r="EU504" s="190"/>
      <c r="EV504" s="190"/>
      <c r="EW504" s="190"/>
      <c r="EX504" s="190"/>
      <c r="EY504" s="190"/>
      <c r="EZ504" s="190"/>
      <c r="FA504" s="190"/>
      <c r="FB504" s="190"/>
      <c r="FC504" s="190"/>
      <c r="FD504" s="190"/>
      <c r="FE504" s="190"/>
      <c r="FF504" s="190"/>
      <c r="FG504" s="190"/>
      <c r="FH504" s="190"/>
      <c r="FI504" s="190"/>
      <c r="FJ504" s="190"/>
      <c r="FK504" s="190"/>
      <c r="FL504" s="190"/>
      <c r="FM504" s="190"/>
      <c r="FN504" s="190"/>
      <c r="FO504" s="190"/>
      <c r="FP504" s="190"/>
      <c r="FQ504" s="190"/>
      <c r="FR504" s="190"/>
      <c r="FS504" s="190"/>
      <c r="FT504" s="190"/>
      <c r="FU504" s="190"/>
      <c r="FV504" s="190"/>
    </row>
    <row r="505" spans="1:178" s="220" customFormat="1">
      <c r="A505" s="190"/>
      <c r="B505" s="190"/>
      <c r="C505" s="218"/>
      <c r="D505" s="219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0"/>
      <c r="DX505" s="190"/>
      <c r="DY505" s="190"/>
      <c r="DZ505" s="190"/>
      <c r="EA505" s="190"/>
      <c r="EB505" s="190"/>
      <c r="EC505" s="190"/>
      <c r="ED505" s="190"/>
      <c r="EE505" s="190"/>
      <c r="EF505" s="190"/>
      <c r="EG505" s="190"/>
      <c r="EH505" s="190"/>
      <c r="EI505" s="190"/>
      <c r="EJ505" s="190"/>
      <c r="EK505" s="190"/>
      <c r="EL505" s="190"/>
      <c r="EM505" s="190"/>
      <c r="EN505" s="190"/>
      <c r="EO505" s="190"/>
      <c r="EP505" s="190"/>
      <c r="EQ505" s="190"/>
      <c r="ER505" s="190"/>
      <c r="ES505" s="190"/>
      <c r="ET505" s="190"/>
      <c r="EU505" s="190"/>
      <c r="EV505" s="190"/>
      <c r="EW505" s="190"/>
      <c r="EX505" s="190"/>
      <c r="EY505" s="190"/>
      <c r="EZ505" s="190"/>
      <c r="FA505" s="190"/>
      <c r="FB505" s="190"/>
      <c r="FC505" s="190"/>
      <c r="FD505" s="190"/>
      <c r="FE505" s="190"/>
      <c r="FF505" s="190"/>
      <c r="FG505" s="190"/>
      <c r="FH505" s="190"/>
      <c r="FI505" s="190"/>
      <c r="FJ505" s="190"/>
      <c r="FK505" s="190"/>
      <c r="FL505" s="190"/>
      <c r="FM505" s="190"/>
      <c r="FN505" s="190"/>
      <c r="FO505" s="190"/>
      <c r="FP505" s="190"/>
      <c r="FQ505" s="190"/>
      <c r="FR505" s="190"/>
      <c r="FS505" s="190"/>
      <c r="FT505" s="190"/>
      <c r="FU505" s="190"/>
      <c r="FV505" s="190"/>
    </row>
    <row r="506" spans="1:178" s="220" customFormat="1">
      <c r="A506" s="190"/>
      <c r="B506" s="190"/>
      <c r="C506" s="218"/>
      <c r="D506" s="219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0"/>
      <c r="DX506" s="190"/>
      <c r="DY506" s="190"/>
      <c r="DZ506" s="190"/>
      <c r="EA506" s="190"/>
      <c r="EB506" s="190"/>
      <c r="EC506" s="190"/>
      <c r="ED506" s="190"/>
      <c r="EE506" s="190"/>
      <c r="EF506" s="190"/>
      <c r="EG506" s="190"/>
      <c r="EH506" s="190"/>
      <c r="EI506" s="190"/>
      <c r="EJ506" s="190"/>
      <c r="EK506" s="190"/>
      <c r="EL506" s="190"/>
      <c r="EM506" s="190"/>
      <c r="EN506" s="190"/>
      <c r="EO506" s="190"/>
      <c r="EP506" s="190"/>
      <c r="EQ506" s="190"/>
      <c r="ER506" s="190"/>
      <c r="ES506" s="190"/>
      <c r="ET506" s="190"/>
      <c r="EU506" s="190"/>
      <c r="EV506" s="190"/>
      <c r="EW506" s="190"/>
      <c r="EX506" s="190"/>
      <c r="EY506" s="190"/>
      <c r="EZ506" s="190"/>
      <c r="FA506" s="190"/>
      <c r="FB506" s="190"/>
      <c r="FC506" s="190"/>
      <c r="FD506" s="190"/>
      <c r="FE506" s="190"/>
      <c r="FF506" s="190"/>
      <c r="FG506" s="190"/>
      <c r="FH506" s="190"/>
      <c r="FI506" s="190"/>
      <c r="FJ506" s="190"/>
      <c r="FK506" s="190"/>
      <c r="FL506" s="190"/>
      <c r="FM506" s="190"/>
      <c r="FN506" s="190"/>
      <c r="FO506" s="190"/>
      <c r="FP506" s="190"/>
      <c r="FQ506" s="190"/>
      <c r="FR506" s="190"/>
      <c r="FS506" s="190"/>
      <c r="FT506" s="190"/>
      <c r="FU506" s="190"/>
      <c r="FV506" s="190"/>
    </row>
    <row r="507" spans="1:178" s="220" customFormat="1">
      <c r="A507" s="190"/>
      <c r="B507" s="190"/>
      <c r="C507" s="218"/>
      <c r="D507" s="219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0"/>
      <c r="DX507" s="190"/>
      <c r="DY507" s="190"/>
      <c r="DZ507" s="190"/>
      <c r="EA507" s="190"/>
      <c r="EB507" s="190"/>
      <c r="EC507" s="190"/>
      <c r="ED507" s="190"/>
      <c r="EE507" s="190"/>
      <c r="EF507" s="190"/>
      <c r="EG507" s="190"/>
      <c r="EH507" s="190"/>
      <c r="EI507" s="190"/>
      <c r="EJ507" s="190"/>
      <c r="EK507" s="190"/>
      <c r="EL507" s="190"/>
      <c r="EM507" s="190"/>
      <c r="EN507" s="190"/>
      <c r="EO507" s="190"/>
      <c r="EP507" s="190"/>
      <c r="EQ507" s="190"/>
      <c r="ER507" s="190"/>
      <c r="ES507" s="190"/>
      <c r="ET507" s="190"/>
      <c r="EU507" s="190"/>
      <c r="EV507" s="190"/>
      <c r="EW507" s="190"/>
      <c r="EX507" s="190"/>
      <c r="EY507" s="190"/>
      <c r="EZ507" s="190"/>
      <c r="FA507" s="190"/>
      <c r="FB507" s="190"/>
      <c r="FC507" s="190"/>
      <c r="FD507" s="190"/>
      <c r="FE507" s="190"/>
      <c r="FF507" s="190"/>
      <c r="FG507" s="190"/>
      <c r="FH507" s="190"/>
      <c r="FI507" s="190"/>
      <c r="FJ507" s="190"/>
      <c r="FK507" s="190"/>
      <c r="FL507" s="190"/>
      <c r="FM507" s="190"/>
      <c r="FN507" s="190"/>
      <c r="FO507" s="190"/>
      <c r="FP507" s="190"/>
      <c r="FQ507" s="190"/>
      <c r="FR507" s="190"/>
      <c r="FS507" s="190"/>
      <c r="FT507" s="190"/>
      <c r="FU507" s="190"/>
      <c r="FV507" s="190"/>
    </row>
    <row r="508" spans="1:178" s="220" customFormat="1">
      <c r="A508" s="190"/>
      <c r="B508" s="190"/>
      <c r="C508" s="218"/>
      <c r="D508" s="219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90"/>
      <c r="AI508" s="190"/>
      <c r="AJ508" s="190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90"/>
      <c r="AV508" s="190"/>
      <c r="AW508" s="190"/>
      <c r="AX508" s="190"/>
      <c r="AY508" s="190"/>
      <c r="AZ508" s="190"/>
      <c r="BA508" s="190"/>
      <c r="BB508" s="190"/>
      <c r="BC508" s="190"/>
      <c r="BD508" s="190"/>
      <c r="BE508" s="190"/>
      <c r="BF508" s="190"/>
      <c r="BG508" s="190"/>
      <c r="BH508" s="190"/>
      <c r="BI508" s="190"/>
      <c r="BJ508" s="190"/>
      <c r="BK508" s="190"/>
      <c r="BL508" s="190"/>
      <c r="BM508" s="190"/>
      <c r="BN508" s="190"/>
      <c r="BO508" s="190"/>
      <c r="BP508" s="190"/>
      <c r="BQ508" s="190"/>
      <c r="BR508" s="190"/>
      <c r="BS508" s="190"/>
      <c r="BT508" s="190"/>
      <c r="BU508" s="190"/>
      <c r="BV508" s="190"/>
      <c r="BW508" s="190"/>
      <c r="BX508" s="190"/>
      <c r="BY508" s="190"/>
      <c r="BZ508" s="190"/>
      <c r="CA508" s="190"/>
      <c r="CB508" s="190"/>
      <c r="CC508" s="190"/>
      <c r="CD508" s="190"/>
      <c r="CE508" s="190"/>
      <c r="CF508" s="190"/>
      <c r="CG508" s="190"/>
      <c r="CH508" s="190"/>
      <c r="CI508" s="190"/>
      <c r="CJ508" s="190"/>
      <c r="CK508" s="190"/>
      <c r="CL508" s="190"/>
      <c r="CM508" s="190"/>
      <c r="CN508" s="190"/>
      <c r="CO508" s="190"/>
      <c r="CP508" s="190"/>
      <c r="CQ508" s="190"/>
      <c r="CR508" s="190"/>
      <c r="CS508" s="190"/>
      <c r="CT508" s="190"/>
      <c r="CU508" s="190"/>
      <c r="CV508" s="190"/>
      <c r="CW508" s="190"/>
      <c r="CX508" s="190"/>
      <c r="CY508" s="190"/>
      <c r="CZ508" s="190"/>
      <c r="DA508" s="190"/>
      <c r="DB508" s="190"/>
      <c r="DC508" s="190"/>
      <c r="DD508" s="190"/>
      <c r="DE508" s="190"/>
      <c r="DF508" s="190"/>
      <c r="DG508" s="190"/>
      <c r="DH508" s="190"/>
      <c r="DI508" s="190"/>
      <c r="DJ508" s="190"/>
      <c r="DK508" s="190"/>
      <c r="DL508" s="190"/>
      <c r="DM508" s="190"/>
      <c r="DN508" s="190"/>
      <c r="DO508" s="190"/>
      <c r="DP508" s="190"/>
      <c r="DQ508" s="190"/>
      <c r="DR508" s="190"/>
      <c r="DS508" s="190"/>
      <c r="DT508" s="190"/>
      <c r="DU508" s="190"/>
      <c r="DV508" s="190"/>
      <c r="DW508" s="190"/>
      <c r="DX508" s="190"/>
      <c r="DY508" s="190"/>
      <c r="DZ508" s="190"/>
      <c r="EA508" s="190"/>
      <c r="EB508" s="190"/>
      <c r="EC508" s="190"/>
      <c r="ED508" s="190"/>
      <c r="EE508" s="190"/>
      <c r="EF508" s="190"/>
      <c r="EG508" s="190"/>
      <c r="EH508" s="190"/>
      <c r="EI508" s="190"/>
      <c r="EJ508" s="190"/>
      <c r="EK508" s="190"/>
      <c r="EL508" s="190"/>
      <c r="EM508" s="190"/>
      <c r="EN508" s="190"/>
      <c r="EO508" s="190"/>
      <c r="EP508" s="190"/>
      <c r="EQ508" s="190"/>
      <c r="ER508" s="190"/>
      <c r="ES508" s="190"/>
      <c r="ET508" s="190"/>
      <c r="EU508" s="190"/>
      <c r="EV508" s="190"/>
      <c r="EW508" s="190"/>
      <c r="EX508" s="190"/>
      <c r="EY508" s="190"/>
      <c r="EZ508" s="190"/>
      <c r="FA508" s="190"/>
      <c r="FB508" s="190"/>
      <c r="FC508" s="190"/>
      <c r="FD508" s="190"/>
      <c r="FE508" s="190"/>
      <c r="FF508" s="190"/>
      <c r="FG508" s="190"/>
      <c r="FH508" s="190"/>
      <c r="FI508" s="190"/>
      <c r="FJ508" s="190"/>
      <c r="FK508" s="190"/>
      <c r="FL508" s="190"/>
      <c r="FM508" s="190"/>
      <c r="FN508" s="190"/>
      <c r="FO508" s="190"/>
      <c r="FP508" s="190"/>
      <c r="FQ508" s="190"/>
      <c r="FR508" s="190"/>
      <c r="FS508" s="190"/>
      <c r="FT508" s="190"/>
      <c r="FU508" s="190"/>
      <c r="FV508" s="190"/>
    </row>
    <row r="509" spans="1:178" s="220" customFormat="1">
      <c r="A509" s="190"/>
      <c r="B509" s="190"/>
      <c r="C509" s="218"/>
      <c r="D509" s="219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0"/>
      <c r="DX509" s="190"/>
      <c r="DY509" s="190"/>
      <c r="DZ509" s="190"/>
      <c r="EA509" s="190"/>
      <c r="EB509" s="190"/>
      <c r="EC509" s="190"/>
      <c r="ED509" s="190"/>
      <c r="EE509" s="190"/>
      <c r="EF509" s="190"/>
      <c r="EG509" s="190"/>
      <c r="EH509" s="190"/>
      <c r="EI509" s="190"/>
      <c r="EJ509" s="190"/>
      <c r="EK509" s="190"/>
      <c r="EL509" s="190"/>
      <c r="EM509" s="190"/>
      <c r="EN509" s="190"/>
      <c r="EO509" s="190"/>
      <c r="EP509" s="190"/>
      <c r="EQ509" s="190"/>
      <c r="ER509" s="190"/>
      <c r="ES509" s="190"/>
      <c r="ET509" s="190"/>
      <c r="EU509" s="190"/>
      <c r="EV509" s="190"/>
      <c r="EW509" s="190"/>
      <c r="EX509" s="190"/>
      <c r="EY509" s="190"/>
      <c r="EZ509" s="190"/>
      <c r="FA509" s="190"/>
      <c r="FB509" s="190"/>
      <c r="FC509" s="190"/>
      <c r="FD509" s="190"/>
      <c r="FE509" s="190"/>
      <c r="FF509" s="190"/>
      <c r="FG509" s="190"/>
      <c r="FH509" s="190"/>
      <c r="FI509" s="190"/>
      <c r="FJ509" s="190"/>
      <c r="FK509" s="190"/>
      <c r="FL509" s="190"/>
      <c r="FM509" s="190"/>
      <c r="FN509" s="190"/>
      <c r="FO509" s="190"/>
      <c r="FP509" s="190"/>
      <c r="FQ509" s="190"/>
      <c r="FR509" s="190"/>
      <c r="FS509" s="190"/>
      <c r="FT509" s="190"/>
      <c r="FU509" s="190"/>
      <c r="FV509" s="190"/>
    </row>
    <row r="510" spans="1:178" s="220" customFormat="1">
      <c r="A510" s="190"/>
      <c r="B510" s="190"/>
      <c r="C510" s="218"/>
      <c r="D510" s="219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0"/>
      <c r="DX510" s="190"/>
      <c r="DY510" s="190"/>
      <c r="DZ510" s="190"/>
      <c r="EA510" s="190"/>
      <c r="EB510" s="190"/>
      <c r="EC510" s="190"/>
      <c r="ED510" s="190"/>
      <c r="EE510" s="190"/>
      <c r="EF510" s="190"/>
      <c r="EG510" s="190"/>
      <c r="EH510" s="190"/>
      <c r="EI510" s="190"/>
      <c r="EJ510" s="190"/>
      <c r="EK510" s="190"/>
      <c r="EL510" s="190"/>
      <c r="EM510" s="190"/>
      <c r="EN510" s="190"/>
      <c r="EO510" s="190"/>
      <c r="EP510" s="190"/>
      <c r="EQ510" s="190"/>
      <c r="ER510" s="190"/>
      <c r="ES510" s="190"/>
      <c r="ET510" s="190"/>
      <c r="EU510" s="190"/>
      <c r="EV510" s="190"/>
      <c r="EW510" s="190"/>
      <c r="EX510" s="190"/>
      <c r="EY510" s="190"/>
      <c r="EZ510" s="190"/>
      <c r="FA510" s="190"/>
      <c r="FB510" s="190"/>
      <c r="FC510" s="190"/>
      <c r="FD510" s="190"/>
      <c r="FE510" s="190"/>
      <c r="FF510" s="190"/>
      <c r="FG510" s="190"/>
      <c r="FH510" s="190"/>
      <c r="FI510" s="190"/>
      <c r="FJ510" s="190"/>
      <c r="FK510" s="190"/>
      <c r="FL510" s="190"/>
      <c r="FM510" s="190"/>
      <c r="FN510" s="190"/>
      <c r="FO510" s="190"/>
      <c r="FP510" s="190"/>
      <c r="FQ510" s="190"/>
      <c r="FR510" s="190"/>
      <c r="FS510" s="190"/>
      <c r="FT510" s="190"/>
      <c r="FU510" s="190"/>
      <c r="FV510" s="190"/>
    </row>
    <row r="511" spans="1:178" s="220" customFormat="1">
      <c r="A511" s="190"/>
      <c r="B511" s="190"/>
      <c r="C511" s="218"/>
      <c r="D511" s="219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0"/>
      <c r="DX511" s="190"/>
      <c r="DY511" s="190"/>
      <c r="DZ511" s="190"/>
      <c r="EA511" s="190"/>
      <c r="EB511" s="190"/>
      <c r="EC511" s="190"/>
      <c r="ED511" s="190"/>
      <c r="EE511" s="190"/>
      <c r="EF511" s="190"/>
      <c r="EG511" s="190"/>
      <c r="EH511" s="190"/>
      <c r="EI511" s="190"/>
      <c r="EJ511" s="190"/>
      <c r="EK511" s="190"/>
      <c r="EL511" s="190"/>
      <c r="EM511" s="190"/>
      <c r="EN511" s="190"/>
      <c r="EO511" s="190"/>
      <c r="EP511" s="190"/>
      <c r="EQ511" s="190"/>
      <c r="ER511" s="190"/>
      <c r="ES511" s="190"/>
      <c r="ET511" s="190"/>
      <c r="EU511" s="190"/>
      <c r="EV511" s="190"/>
      <c r="EW511" s="190"/>
      <c r="EX511" s="190"/>
      <c r="EY511" s="190"/>
      <c r="EZ511" s="190"/>
      <c r="FA511" s="190"/>
      <c r="FB511" s="190"/>
      <c r="FC511" s="190"/>
      <c r="FD511" s="190"/>
      <c r="FE511" s="190"/>
      <c r="FF511" s="190"/>
      <c r="FG511" s="190"/>
      <c r="FH511" s="190"/>
      <c r="FI511" s="190"/>
      <c r="FJ511" s="190"/>
      <c r="FK511" s="190"/>
      <c r="FL511" s="190"/>
      <c r="FM511" s="190"/>
      <c r="FN511" s="190"/>
      <c r="FO511" s="190"/>
      <c r="FP511" s="190"/>
      <c r="FQ511" s="190"/>
      <c r="FR511" s="190"/>
      <c r="FS511" s="190"/>
      <c r="FT511" s="190"/>
      <c r="FU511" s="190"/>
      <c r="FV511" s="190"/>
    </row>
    <row r="512" spans="1:178" s="220" customFormat="1">
      <c r="A512" s="190"/>
      <c r="B512" s="190"/>
      <c r="C512" s="218"/>
      <c r="D512" s="219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0"/>
      <c r="DX512" s="190"/>
      <c r="DY512" s="190"/>
      <c r="DZ512" s="190"/>
      <c r="EA512" s="190"/>
      <c r="EB512" s="190"/>
      <c r="EC512" s="190"/>
      <c r="ED512" s="190"/>
      <c r="EE512" s="190"/>
      <c r="EF512" s="190"/>
      <c r="EG512" s="190"/>
      <c r="EH512" s="190"/>
      <c r="EI512" s="190"/>
      <c r="EJ512" s="190"/>
      <c r="EK512" s="190"/>
      <c r="EL512" s="190"/>
      <c r="EM512" s="190"/>
      <c r="EN512" s="190"/>
      <c r="EO512" s="190"/>
      <c r="EP512" s="190"/>
      <c r="EQ512" s="190"/>
      <c r="ER512" s="190"/>
      <c r="ES512" s="190"/>
      <c r="ET512" s="190"/>
      <c r="EU512" s="190"/>
      <c r="EV512" s="190"/>
      <c r="EW512" s="190"/>
      <c r="EX512" s="190"/>
      <c r="EY512" s="190"/>
      <c r="EZ512" s="190"/>
      <c r="FA512" s="190"/>
      <c r="FB512" s="190"/>
      <c r="FC512" s="190"/>
      <c r="FD512" s="190"/>
      <c r="FE512" s="190"/>
      <c r="FF512" s="190"/>
      <c r="FG512" s="190"/>
      <c r="FH512" s="190"/>
      <c r="FI512" s="190"/>
      <c r="FJ512" s="190"/>
      <c r="FK512" s="190"/>
      <c r="FL512" s="190"/>
      <c r="FM512" s="190"/>
      <c r="FN512" s="190"/>
      <c r="FO512" s="190"/>
      <c r="FP512" s="190"/>
      <c r="FQ512" s="190"/>
      <c r="FR512" s="190"/>
      <c r="FS512" s="190"/>
      <c r="FT512" s="190"/>
      <c r="FU512" s="190"/>
      <c r="FV512" s="190"/>
    </row>
    <row r="513" spans="1:178" s="220" customFormat="1">
      <c r="A513" s="190"/>
      <c r="B513" s="190"/>
      <c r="C513" s="218"/>
      <c r="D513" s="219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0"/>
      <c r="DX513" s="190"/>
      <c r="DY513" s="190"/>
      <c r="DZ513" s="190"/>
      <c r="EA513" s="190"/>
      <c r="EB513" s="190"/>
      <c r="EC513" s="190"/>
      <c r="ED513" s="190"/>
      <c r="EE513" s="190"/>
      <c r="EF513" s="190"/>
      <c r="EG513" s="190"/>
      <c r="EH513" s="190"/>
      <c r="EI513" s="190"/>
      <c r="EJ513" s="190"/>
      <c r="EK513" s="190"/>
      <c r="EL513" s="190"/>
      <c r="EM513" s="190"/>
      <c r="EN513" s="190"/>
      <c r="EO513" s="190"/>
      <c r="EP513" s="190"/>
      <c r="EQ513" s="190"/>
      <c r="ER513" s="190"/>
      <c r="ES513" s="190"/>
      <c r="ET513" s="190"/>
      <c r="EU513" s="190"/>
      <c r="EV513" s="190"/>
      <c r="EW513" s="190"/>
      <c r="EX513" s="190"/>
      <c r="EY513" s="190"/>
      <c r="EZ513" s="190"/>
      <c r="FA513" s="190"/>
      <c r="FB513" s="190"/>
      <c r="FC513" s="190"/>
      <c r="FD513" s="190"/>
      <c r="FE513" s="190"/>
      <c r="FF513" s="190"/>
      <c r="FG513" s="190"/>
      <c r="FH513" s="190"/>
      <c r="FI513" s="190"/>
      <c r="FJ513" s="190"/>
      <c r="FK513" s="190"/>
      <c r="FL513" s="190"/>
      <c r="FM513" s="190"/>
      <c r="FN513" s="190"/>
      <c r="FO513" s="190"/>
      <c r="FP513" s="190"/>
      <c r="FQ513" s="190"/>
      <c r="FR513" s="190"/>
      <c r="FS513" s="190"/>
      <c r="FT513" s="190"/>
      <c r="FU513" s="190"/>
      <c r="FV513" s="190"/>
    </row>
    <row r="514" spans="1:178" s="220" customFormat="1">
      <c r="A514" s="190"/>
      <c r="B514" s="190"/>
      <c r="C514" s="218"/>
      <c r="D514" s="219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0"/>
      <c r="DX514" s="190"/>
      <c r="DY514" s="190"/>
      <c r="DZ514" s="190"/>
      <c r="EA514" s="190"/>
      <c r="EB514" s="190"/>
      <c r="EC514" s="190"/>
      <c r="ED514" s="190"/>
      <c r="EE514" s="190"/>
      <c r="EF514" s="190"/>
      <c r="EG514" s="190"/>
      <c r="EH514" s="190"/>
      <c r="EI514" s="190"/>
      <c r="EJ514" s="190"/>
      <c r="EK514" s="190"/>
      <c r="EL514" s="190"/>
      <c r="EM514" s="190"/>
      <c r="EN514" s="190"/>
      <c r="EO514" s="190"/>
      <c r="EP514" s="190"/>
      <c r="EQ514" s="190"/>
      <c r="ER514" s="190"/>
      <c r="ES514" s="190"/>
      <c r="ET514" s="190"/>
      <c r="EU514" s="190"/>
      <c r="EV514" s="190"/>
      <c r="EW514" s="190"/>
      <c r="EX514" s="190"/>
      <c r="EY514" s="190"/>
      <c r="EZ514" s="190"/>
      <c r="FA514" s="190"/>
      <c r="FB514" s="190"/>
      <c r="FC514" s="190"/>
      <c r="FD514" s="190"/>
      <c r="FE514" s="190"/>
      <c r="FF514" s="190"/>
      <c r="FG514" s="190"/>
      <c r="FH514" s="190"/>
      <c r="FI514" s="190"/>
      <c r="FJ514" s="190"/>
      <c r="FK514" s="190"/>
      <c r="FL514" s="190"/>
      <c r="FM514" s="190"/>
      <c r="FN514" s="190"/>
      <c r="FO514" s="190"/>
      <c r="FP514" s="190"/>
      <c r="FQ514" s="190"/>
      <c r="FR514" s="190"/>
      <c r="FS514" s="190"/>
      <c r="FT514" s="190"/>
      <c r="FU514" s="190"/>
      <c r="FV514" s="190"/>
    </row>
    <row r="515" spans="1:178" s="220" customFormat="1">
      <c r="A515" s="190"/>
      <c r="B515" s="190"/>
      <c r="C515" s="218"/>
      <c r="D515" s="219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0"/>
      <c r="DX515" s="190"/>
      <c r="DY515" s="190"/>
      <c r="DZ515" s="190"/>
      <c r="EA515" s="190"/>
      <c r="EB515" s="190"/>
      <c r="EC515" s="190"/>
      <c r="ED515" s="190"/>
      <c r="EE515" s="190"/>
      <c r="EF515" s="190"/>
      <c r="EG515" s="190"/>
      <c r="EH515" s="190"/>
      <c r="EI515" s="190"/>
      <c r="EJ515" s="190"/>
      <c r="EK515" s="190"/>
      <c r="EL515" s="190"/>
      <c r="EM515" s="190"/>
      <c r="EN515" s="190"/>
      <c r="EO515" s="190"/>
      <c r="EP515" s="190"/>
      <c r="EQ515" s="190"/>
      <c r="ER515" s="190"/>
      <c r="ES515" s="190"/>
      <c r="ET515" s="190"/>
      <c r="EU515" s="190"/>
      <c r="EV515" s="190"/>
      <c r="EW515" s="190"/>
      <c r="EX515" s="190"/>
      <c r="EY515" s="190"/>
      <c r="EZ515" s="190"/>
      <c r="FA515" s="190"/>
      <c r="FB515" s="190"/>
      <c r="FC515" s="190"/>
      <c r="FD515" s="190"/>
      <c r="FE515" s="190"/>
      <c r="FF515" s="190"/>
      <c r="FG515" s="190"/>
      <c r="FH515" s="190"/>
      <c r="FI515" s="190"/>
      <c r="FJ515" s="190"/>
      <c r="FK515" s="190"/>
      <c r="FL515" s="190"/>
      <c r="FM515" s="190"/>
      <c r="FN515" s="190"/>
      <c r="FO515" s="190"/>
      <c r="FP515" s="190"/>
      <c r="FQ515" s="190"/>
      <c r="FR515" s="190"/>
      <c r="FS515" s="190"/>
      <c r="FT515" s="190"/>
      <c r="FU515" s="190"/>
      <c r="FV515" s="190"/>
    </row>
    <row r="516" spans="1:178" s="220" customFormat="1">
      <c r="A516" s="190"/>
      <c r="B516" s="190"/>
      <c r="C516" s="218"/>
      <c r="D516" s="219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190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0"/>
      <c r="BN516" s="190"/>
      <c r="BO516" s="190"/>
      <c r="BP516" s="190"/>
      <c r="BQ516" s="190"/>
      <c r="BR516" s="190"/>
      <c r="BS516" s="190"/>
      <c r="BT516" s="190"/>
      <c r="BU516" s="190"/>
      <c r="BV516" s="190"/>
      <c r="BW516" s="190"/>
      <c r="BX516" s="190"/>
      <c r="BY516" s="190"/>
      <c r="BZ516" s="190"/>
      <c r="CA516" s="190"/>
      <c r="CB516" s="190"/>
      <c r="CC516" s="190"/>
      <c r="CD516" s="190"/>
      <c r="CE516" s="190"/>
      <c r="CF516" s="190"/>
      <c r="CG516" s="190"/>
      <c r="CH516" s="190"/>
      <c r="CI516" s="190"/>
      <c r="CJ516" s="190"/>
      <c r="CK516" s="190"/>
      <c r="CL516" s="190"/>
      <c r="CM516" s="190"/>
      <c r="CN516" s="190"/>
      <c r="CO516" s="190"/>
      <c r="CP516" s="190"/>
      <c r="CQ516" s="190"/>
      <c r="CR516" s="190"/>
      <c r="CS516" s="190"/>
      <c r="CT516" s="190"/>
      <c r="CU516" s="190"/>
      <c r="CV516" s="190"/>
      <c r="CW516" s="190"/>
      <c r="CX516" s="190"/>
      <c r="CY516" s="190"/>
      <c r="CZ516" s="190"/>
      <c r="DA516" s="190"/>
      <c r="DB516" s="190"/>
      <c r="DC516" s="190"/>
      <c r="DD516" s="190"/>
      <c r="DE516" s="190"/>
      <c r="DF516" s="190"/>
      <c r="DG516" s="190"/>
      <c r="DH516" s="190"/>
      <c r="DI516" s="190"/>
      <c r="DJ516" s="190"/>
      <c r="DK516" s="190"/>
      <c r="DL516" s="190"/>
      <c r="DM516" s="190"/>
      <c r="DN516" s="190"/>
      <c r="DO516" s="190"/>
      <c r="DP516" s="190"/>
      <c r="DQ516" s="190"/>
      <c r="DR516" s="190"/>
      <c r="DS516" s="190"/>
      <c r="DT516" s="190"/>
      <c r="DU516" s="190"/>
      <c r="DV516" s="190"/>
      <c r="DW516" s="190"/>
      <c r="DX516" s="190"/>
      <c r="DY516" s="190"/>
      <c r="DZ516" s="190"/>
      <c r="EA516" s="190"/>
      <c r="EB516" s="190"/>
      <c r="EC516" s="190"/>
      <c r="ED516" s="190"/>
      <c r="EE516" s="190"/>
      <c r="EF516" s="190"/>
      <c r="EG516" s="190"/>
      <c r="EH516" s="190"/>
      <c r="EI516" s="190"/>
      <c r="EJ516" s="190"/>
      <c r="EK516" s="190"/>
      <c r="EL516" s="190"/>
      <c r="EM516" s="190"/>
      <c r="EN516" s="190"/>
      <c r="EO516" s="190"/>
      <c r="EP516" s="190"/>
      <c r="EQ516" s="190"/>
      <c r="ER516" s="190"/>
      <c r="ES516" s="190"/>
      <c r="ET516" s="190"/>
      <c r="EU516" s="190"/>
      <c r="EV516" s="190"/>
      <c r="EW516" s="190"/>
      <c r="EX516" s="190"/>
      <c r="EY516" s="190"/>
      <c r="EZ516" s="190"/>
      <c r="FA516" s="190"/>
      <c r="FB516" s="190"/>
      <c r="FC516" s="190"/>
      <c r="FD516" s="190"/>
      <c r="FE516" s="190"/>
      <c r="FF516" s="190"/>
      <c r="FG516" s="190"/>
      <c r="FH516" s="190"/>
      <c r="FI516" s="190"/>
      <c r="FJ516" s="190"/>
      <c r="FK516" s="190"/>
      <c r="FL516" s="190"/>
      <c r="FM516" s="190"/>
      <c r="FN516" s="190"/>
      <c r="FO516" s="190"/>
      <c r="FP516" s="190"/>
      <c r="FQ516" s="190"/>
      <c r="FR516" s="190"/>
      <c r="FS516" s="190"/>
      <c r="FT516" s="190"/>
      <c r="FU516" s="190"/>
      <c r="FV516" s="190"/>
    </row>
    <row r="517" spans="1:178" s="220" customFormat="1">
      <c r="A517" s="190"/>
      <c r="B517" s="190"/>
      <c r="C517" s="218"/>
      <c r="D517" s="219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0"/>
      <c r="DX517" s="190"/>
      <c r="DY517" s="190"/>
      <c r="DZ517" s="190"/>
      <c r="EA517" s="190"/>
      <c r="EB517" s="190"/>
      <c r="EC517" s="190"/>
      <c r="ED517" s="190"/>
      <c r="EE517" s="190"/>
      <c r="EF517" s="190"/>
      <c r="EG517" s="190"/>
      <c r="EH517" s="190"/>
      <c r="EI517" s="190"/>
      <c r="EJ517" s="190"/>
      <c r="EK517" s="190"/>
      <c r="EL517" s="190"/>
      <c r="EM517" s="190"/>
      <c r="EN517" s="190"/>
      <c r="EO517" s="190"/>
      <c r="EP517" s="190"/>
      <c r="EQ517" s="190"/>
      <c r="ER517" s="190"/>
      <c r="ES517" s="190"/>
      <c r="ET517" s="190"/>
      <c r="EU517" s="190"/>
      <c r="EV517" s="190"/>
      <c r="EW517" s="190"/>
      <c r="EX517" s="190"/>
      <c r="EY517" s="190"/>
      <c r="EZ517" s="190"/>
      <c r="FA517" s="190"/>
      <c r="FB517" s="190"/>
      <c r="FC517" s="190"/>
      <c r="FD517" s="190"/>
      <c r="FE517" s="190"/>
      <c r="FF517" s="190"/>
      <c r="FG517" s="190"/>
      <c r="FH517" s="190"/>
      <c r="FI517" s="190"/>
      <c r="FJ517" s="190"/>
      <c r="FK517" s="190"/>
      <c r="FL517" s="190"/>
      <c r="FM517" s="190"/>
      <c r="FN517" s="190"/>
      <c r="FO517" s="190"/>
      <c r="FP517" s="190"/>
      <c r="FQ517" s="190"/>
      <c r="FR517" s="190"/>
      <c r="FS517" s="190"/>
      <c r="FT517" s="190"/>
      <c r="FU517" s="190"/>
      <c r="FV517" s="190"/>
    </row>
    <row r="518" spans="1:178" s="220" customFormat="1">
      <c r="A518" s="190"/>
      <c r="B518" s="190"/>
      <c r="C518" s="218"/>
      <c r="D518" s="219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0"/>
      <c r="DX518" s="190"/>
      <c r="DY518" s="190"/>
      <c r="DZ518" s="190"/>
      <c r="EA518" s="190"/>
      <c r="EB518" s="190"/>
      <c r="EC518" s="190"/>
      <c r="ED518" s="190"/>
      <c r="EE518" s="190"/>
      <c r="EF518" s="190"/>
      <c r="EG518" s="190"/>
      <c r="EH518" s="190"/>
      <c r="EI518" s="190"/>
      <c r="EJ518" s="190"/>
      <c r="EK518" s="190"/>
      <c r="EL518" s="190"/>
      <c r="EM518" s="190"/>
      <c r="EN518" s="190"/>
      <c r="EO518" s="190"/>
      <c r="EP518" s="190"/>
      <c r="EQ518" s="190"/>
      <c r="ER518" s="190"/>
      <c r="ES518" s="190"/>
      <c r="ET518" s="190"/>
      <c r="EU518" s="190"/>
      <c r="EV518" s="190"/>
      <c r="EW518" s="190"/>
      <c r="EX518" s="190"/>
      <c r="EY518" s="190"/>
      <c r="EZ518" s="190"/>
      <c r="FA518" s="190"/>
      <c r="FB518" s="190"/>
      <c r="FC518" s="190"/>
      <c r="FD518" s="190"/>
      <c r="FE518" s="190"/>
      <c r="FF518" s="190"/>
      <c r="FG518" s="190"/>
      <c r="FH518" s="190"/>
      <c r="FI518" s="190"/>
      <c r="FJ518" s="190"/>
      <c r="FK518" s="190"/>
      <c r="FL518" s="190"/>
      <c r="FM518" s="190"/>
      <c r="FN518" s="190"/>
      <c r="FO518" s="190"/>
      <c r="FP518" s="190"/>
      <c r="FQ518" s="190"/>
      <c r="FR518" s="190"/>
      <c r="FS518" s="190"/>
      <c r="FT518" s="190"/>
      <c r="FU518" s="190"/>
      <c r="FV518" s="190"/>
    </row>
    <row r="519" spans="1:178" s="220" customFormat="1">
      <c r="A519" s="190"/>
      <c r="B519" s="190"/>
      <c r="C519" s="218"/>
      <c r="D519" s="219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0"/>
      <c r="DX519" s="190"/>
      <c r="DY519" s="190"/>
      <c r="DZ519" s="190"/>
      <c r="EA519" s="190"/>
      <c r="EB519" s="190"/>
      <c r="EC519" s="190"/>
      <c r="ED519" s="190"/>
      <c r="EE519" s="190"/>
      <c r="EF519" s="190"/>
      <c r="EG519" s="190"/>
      <c r="EH519" s="190"/>
      <c r="EI519" s="190"/>
      <c r="EJ519" s="190"/>
      <c r="EK519" s="190"/>
      <c r="EL519" s="190"/>
      <c r="EM519" s="190"/>
      <c r="EN519" s="190"/>
      <c r="EO519" s="190"/>
      <c r="EP519" s="190"/>
      <c r="EQ519" s="190"/>
      <c r="ER519" s="190"/>
      <c r="ES519" s="190"/>
      <c r="ET519" s="190"/>
      <c r="EU519" s="190"/>
      <c r="EV519" s="190"/>
      <c r="EW519" s="190"/>
      <c r="EX519" s="190"/>
      <c r="EY519" s="190"/>
      <c r="EZ519" s="190"/>
      <c r="FA519" s="190"/>
      <c r="FB519" s="190"/>
      <c r="FC519" s="190"/>
      <c r="FD519" s="190"/>
      <c r="FE519" s="190"/>
      <c r="FF519" s="190"/>
      <c r="FG519" s="190"/>
      <c r="FH519" s="190"/>
      <c r="FI519" s="190"/>
      <c r="FJ519" s="190"/>
      <c r="FK519" s="190"/>
      <c r="FL519" s="190"/>
      <c r="FM519" s="190"/>
      <c r="FN519" s="190"/>
      <c r="FO519" s="190"/>
      <c r="FP519" s="190"/>
      <c r="FQ519" s="190"/>
      <c r="FR519" s="190"/>
      <c r="FS519" s="190"/>
      <c r="FT519" s="190"/>
      <c r="FU519" s="190"/>
      <c r="FV519" s="190"/>
    </row>
    <row r="520" spans="1:178" s="220" customFormat="1">
      <c r="A520" s="190"/>
      <c r="B520" s="190"/>
      <c r="C520" s="218"/>
      <c r="D520" s="219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0"/>
      <c r="DX520" s="190"/>
      <c r="DY520" s="190"/>
      <c r="DZ520" s="190"/>
      <c r="EA520" s="190"/>
      <c r="EB520" s="190"/>
      <c r="EC520" s="190"/>
      <c r="ED520" s="190"/>
      <c r="EE520" s="190"/>
      <c r="EF520" s="190"/>
      <c r="EG520" s="190"/>
      <c r="EH520" s="190"/>
      <c r="EI520" s="190"/>
      <c r="EJ520" s="190"/>
      <c r="EK520" s="190"/>
      <c r="EL520" s="190"/>
      <c r="EM520" s="190"/>
      <c r="EN520" s="190"/>
      <c r="EO520" s="190"/>
      <c r="EP520" s="190"/>
      <c r="EQ520" s="190"/>
      <c r="ER520" s="190"/>
      <c r="ES520" s="190"/>
      <c r="ET520" s="190"/>
      <c r="EU520" s="190"/>
      <c r="EV520" s="190"/>
      <c r="EW520" s="190"/>
      <c r="EX520" s="190"/>
      <c r="EY520" s="190"/>
      <c r="EZ520" s="190"/>
      <c r="FA520" s="190"/>
      <c r="FB520" s="190"/>
      <c r="FC520" s="190"/>
      <c r="FD520" s="190"/>
      <c r="FE520" s="190"/>
      <c r="FF520" s="190"/>
      <c r="FG520" s="190"/>
      <c r="FH520" s="190"/>
      <c r="FI520" s="190"/>
      <c r="FJ520" s="190"/>
      <c r="FK520" s="190"/>
      <c r="FL520" s="190"/>
      <c r="FM520" s="190"/>
      <c r="FN520" s="190"/>
      <c r="FO520" s="190"/>
      <c r="FP520" s="190"/>
      <c r="FQ520" s="190"/>
      <c r="FR520" s="190"/>
      <c r="FS520" s="190"/>
      <c r="FT520" s="190"/>
      <c r="FU520" s="190"/>
      <c r="FV520" s="190"/>
    </row>
    <row r="521" spans="1:178" s="220" customFormat="1">
      <c r="A521" s="190"/>
      <c r="B521" s="190"/>
      <c r="C521" s="218"/>
      <c r="D521" s="219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0"/>
      <c r="DX521" s="190"/>
      <c r="DY521" s="190"/>
      <c r="DZ521" s="190"/>
      <c r="EA521" s="190"/>
      <c r="EB521" s="190"/>
      <c r="EC521" s="190"/>
      <c r="ED521" s="190"/>
      <c r="EE521" s="190"/>
      <c r="EF521" s="190"/>
      <c r="EG521" s="190"/>
      <c r="EH521" s="190"/>
      <c r="EI521" s="190"/>
      <c r="EJ521" s="190"/>
      <c r="EK521" s="190"/>
      <c r="EL521" s="190"/>
      <c r="EM521" s="190"/>
      <c r="EN521" s="190"/>
      <c r="EO521" s="190"/>
      <c r="EP521" s="190"/>
      <c r="EQ521" s="190"/>
      <c r="ER521" s="190"/>
      <c r="ES521" s="190"/>
      <c r="ET521" s="190"/>
      <c r="EU521" s="190"/>
      <c r="EV521" s="190"/>
      <c r="EW521" s="190"/>
      <c r="EX521" s="190"/>
      <c r="EY521" s="190"/>
      <c r="EZ521" s="190"/>
      <c r="FA521" s="190"/>
      <c r="FB521" s="190"/>
      <c r="FC521" s="190"/>
      <c r="FD521" s="190"/>
      <c r="FE521" s="190"/>
      <c r="FF521" s="190"/>
      <c r="FG521" s="190"/>
      <c r="FH521" s="190"/>
      <c r="FI521" s="190"/>
      <c r="FJ521" s="190"/>
      <c r="FK521" s="190"/>
      <c r="FL521" s="190"/>
      <c r="FM521" s="190"/>
      <c r="FN521" s="190"/>
      <c r="FO521" s="190"/>
      <c r="FP521" s="190"/>
      <c r="FQ521" s="190"/>
      <c r="FR521" s="190"/>
      <c r="FS521" s="190"/>
      <c r="FT521" s="190"/>
      <c r="FU521" s="190"/>
      <c r="FV521" s="190"/>
    </row>
    <row r="522" spans="1:178" s="220" customFormat="1">
      <c r="A522" s="190"/>
      <c r="B522" s="190"/>
      <c r="C522" s="218"/>
      <c r="D522" s="219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  <c r="AA522" s="190"/>
      <c r="AB522" s="190"/>
      <c r="AC522" s="190"/>
      <c r="AD522" s="190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  <c r="AU522" s="190"/>
      <c r="AV522" s="190"/>
      <c r="AW522" s="190"/>
      <c r="AX522" s="190"/>
      <c r="AY522" s="190"/>
      <c r="AZ522" s="190"/>
      <c r="BA522" s="190"/>
      <c r="BB522" s="190"/>
      <c r="BC522" s="190"/>
      <c r="BD522" s="190"/>
      <c r="BE522" s="190"/>
      <c r="BF522" s="190"/>
      <c r="BG522" s="190"/>
      <c r="BH522" s="190"/>
      <c r="BI522" s="190"/>
      <c r="BJ522" s="190"/>
      <c r="BK522" s="190"/>
      <c r="BL522" s="190"/>
      <c r="BM522" s="190"/>
      <c r="BN522" s="190"/>
      <c r="BO522" s="190"/>
      <c r="BP522" s="190"/>
      <c r="BQ522" s="190"/>
      <c r="BR522" s="190"/>
      <c r="BS522" s="190"/>
      <c r="BT522" s="190"/>
      <c r="BU522" s="190"/>
      <c r="BV522" s="190"/>
      <c r="BW522" s="190"/>
      <c r="BX522" s="190"/>
      <c r="BY522" s="190"/>
      <c r="BZ522" s="190"/>
      <c r="CA522" s="190"/>
      <c r="CB522" s="190"/>
      <c r="CC522" s="190"/>
      <c r="CD522" s="190"/>
      <c r="CE522" s="190"/>
      <c r="CF522" s="190"/>
      <c r="CG522" s="190"/>
      <c r="CH522" s="190"/>
      <c r="CI522" s="190"/>
      <c r="CJ522" s="190"/>
      <c r="CK522" s="190"/>
      <c r="CL522" s="190"/>
      <c r="CM522" s="190"/>
      <c r="CN522" s="190"/>
      <c r="CO522" s="190"/>
      <c r="CP522" s="190"/>
      <c r="CQ522" s="190"/>
      <c r="CR522" s="190"/>
      <c r="CS522" s="190"/>
      <c r="CT522" s="190"/>
      <c r="CU522" s="190"/>
      <c r="CV522" s="190"/>
      <c r="CW522" s="190"/>
      <c r="CX522" s="190"/>
      <c r="CY522" s="190"/>
      <c r="CZ522" s="190"/>
      <c r="DA522" s="190"/>
      <c r="DB522" s="190"/>
      <c r="DC522" s="190"/>
      <c r="DD522" s="190"/>
      <c r="DE522" s="190"/>
      <c r="DF522" s="190"/>
      <c r="DG522" s="190"/>
      <c r="DH522" s="190"/>
      <c r="DI522" s="190"/>
      <c r="DJ522" s="190"/>
      <c r="DK522" s="190"/>
      <c r="DL522" s="190"/>
      <c r="DM522" s="190"/>
      <c r="DN522" s="190"/>
      <c r="DO522" s="190"/>
      <c r="DP522" s="190"/>
      <c r="DQ522" s="190"/>
      <c r="DR522" s="190"/>
      <c r="DS522" s="190"/>
      <c r="DT522" s="190"/>
      <c r="DU522" s="190"/>
      <c r="DV522" s="190"/>
      <c r="DW522" s="190"/>
      <c r="DX522" s="190"/>
      <c r="DY522" s="190"/>
      <c r="DZ522" s="190"/>
      <c r="EA522" s="190"/>
      <c r="EB522" s="190"/>
      <c r="EC522" s="190"/>
      <c r="ED522" s="190"/>
      <c r="EE522" s="190"/>
      <c r="EF522" s="190"/>
      <c r="EG522" s="190"/>
      <c r="EH522" s="190"/>
      <c r="EI522" s="190"/>
      <c r="EJ522" s="190"/>
      <c r="EK522" s="190"/>
      <c r="EL522" s="190"/>
      <c r="EM522" s="190"/>
      <c r="EN522" s="190"/>
      <c r="EO522" s="190"/>
      <c r="EP522" s="190"/>
      <c r="EQ522" s="190"/>
      <c r="ER522" s="190"/>
      <c r="ES522" s="190"/>
      <c r="ET522" s="190"/>
      <c r="EU522" s="190"/>
      <c r="EV522" s="190"/>
      <c r="EW522" s="190"/>
      <c r="EX522" s="190"/>
      <c r="EY522" s="190"/>
      <c r="EZ522" s="190"/>
      <c r="FA522" s="190"/>
      <c r="FB522" s="190"/>
      <c r="FC522" s="190"/>
      <c r="FD522" s="190"/>
      <c r="FE522" s="190"/>
      <c r="FF522" s="190"/>
      <c r="FG522" s="190"/>
      <c r="FH522" s="190"/>
      <c r="FI522" s="190"/>
      <c r="FJ522" s="190"/>
      <c r="FK522" s="190"/>
      <c r="FL522" s="190"/>
      <c r="FM522" s="190"/>
      <c r="FN522" s="190"/>
      <c r="FO522" s="190"/>
      <c r="FP522" s="190"/>
      <c r="FQ522" s="190"/>
      <c r="FR522" s="190"/>
      <c r="FS522" s="190"/>
      <c r="FT522" s="190"/>
      <c r="FU522" s="190"/>
      <c r="FV522" s="190"/>
    </row>
    <row r="523" spans="1:178" s="220" customFormat="1">
      <c r="A523" s="190"/>
      <c r="B523" s="190"/>
      <c r="C523" s="218"/>
      <c r="D523" s="219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0"/>
      <c r="DX523" s="190"/>
      <c r="DY523" s="190"/>
      <c r="DZ523" s="190"/>
      <c r="EA523" s="190"/>
      <c r="EB523" s="190"/>
      <c r="EC523" s="190"/>
      <c r="ED523" s="190"/>
      <c r="EE523" s="190"/>
      <c r="EF523" s="190"/>
      <c r="EG523" s="190"/>
      <c r="EH523" s="190"/>
      <c r="EI523" s="190"/>
      <c r="EJ523" s="190"/>
      <c r="EK523" s="190"/>
      <c r="EL523" s="190"/>
      <c r="EM523" s="190"/>
      <c r="EN523" s="190"/>
      <c r="EO523" s="190"/>
      <c r="EP523" s="190"/>
      <c r="EQ523" s="190"/>
      <c r="ER523" s="190"/>
      <c r="ES523" s="190"/>
      <c r="ET523" s="190"/>
      <c r="EU523" s="190"/>
      <c r="EV523" s="190"/>
      <c r="EW523" s="190"/>
      <c r="EX523" s="190"/>
      <c r="EY523" s="190"/>
      <c r="EZ523" s="190"/>
      <c r="FA523" s="190"/>
      <c r="FB523" s="190"/>
      <c r="FC523" s="190"/>
      <c r="FD523" s="190"/>
      <c r="FE523" s="190"/>
      <c r="FF523" s="190"/>
      <c r="FG523" s="190"/>
      <c r="FH523" s="190"/>
      <c r="FI523" s="190"/>
      <c r="FJ523" s="190"/>
      <c r="FK523" s="190"/>
      <c r="FL523" s="190"/>
      <c r="FM523" s="190"/>
      <c r="FN523" s="190"/>
      <c r="FO523" s="190"/>
      <c r="FP523" s="190"/>
      <c r="FQ523" s="190"/>
      <c r="FR523" s="190"/>
      <c r="FS523" s="190"/>
      <c r="FT523" s="190"/>
      <c r="FU523" s="190"/>
      <c r="FV523" s="190"/>
    </row>
    <row r="524" spans="1:178" s="220" customFormat="1">
      <c r="A524" s="190"/>
      <c r="B524" s="190"/>
      <c r="C524" s="218"/>
      <c r="D524" s="219"/>
      <c r="H524" s="190"/>
      <c r="I524" s="190"/>
      <c r="J524" s="190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0"/>
      <c r="DX524" s="190"/>
      <c r="DY524" s="190"/>
      <c r="DZ524" s="190"/>
      <c r="EA524" s="190"/>
      <c r="EB524" s="190"/>
      <c r="EC524" s="190"/>
      <c r="ED524" s="190"/>
      <c r="EE524" s="190"/>
      <c r="EF524" s="190"/>
      <c r="EG524" s="190"/>
      <c r="EH524" s="190"/>
      <c r="EI524" s="190"/>
      <c r="EJ524" s="190"/>
      <c r="EK524" s="190"/>
      <c r="EL524" s="190"/>
      <c r="EM524" s="190"/>
      <c r="EN524" s="190"/>
      <c r="EO524" s="190"/>
      <c r="EP524" s="190"/>
      <c r="EQ524" s="190"/>
      <c r="ER524" s="190"/>
      <c r="ES524" s="190"/>
      <c r="ET524" s="190"/>
      <c r="EU524" s="190"/>
      <c r="EV524" s="190"/>
      <c r="EW524" s="190"/>
      <c r="EX524" s="190"/>
      <c r="EY524" s="190"/>
      <c r="EZ524" s="190"/>
      <c r="FA524" s="190"/>
      <c r="FB524" s="190"/>
      <c r="FC524" s="190"/>
      <c r="FD524" s="190"/>
      <c r="FE524" s="190"/>
      <c r="FF524" s="190"/>
      <c r="FG524" s="190"/>
      <c r="FH524" s="190"/>
      <c r="FI524" s="190"/>
      <c r="FJ524" s="190"/>
      <c r="FK524" s="190"/>
      <c r="FL524" s="190"/>
      <c r="FM524" s="190"/>
      <c r="FN524" s="190"/>
      <c r="FO524" s="190"/>
      <c r="FP524" s="190"/>
      <c r="FQ524" s="190"/>
      <c r="FR524" s="190"/>
      <c r="FS524" s="190"/>
      <c r="FT524" s="190"/>
      <c r="FU524" s="190"/>
      <c r="FV524" s="190"/>
    </row>
    <row r="525" spans="1:178" s="220" customFormat="1">
      <c r="A525" s="190"/>
      <c r="B525" s="190"/>
      <c r="C525" s="218"/>
      <c r="D525" s="219"/>
      <c r="H525" s="190"/>
      <c r="I525" s="190"/>
      <c r="J525" s="190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0"/>
      <c r="DX525" s="190"/>
      <c r="DY525" s="190"/>
      <c r="DZ525" s="190"/>
      <c r="EA525" s="190"/>
      <c r="EB525" s="190"/>
      <c r="EC525" s="190"/>
      <c r="ED525" s="190"/>
      <c r="EE525" s="190"/>
      <c r="EF525" s="190"/>
      <c r="EG525" s="190"/>
      <c r="EH525" s="190"/>
      <c r="EI525" s="190"/>
      <c r="EJ525" s="190"/>
      <c r="EK525" s="190"/>
      <c r="EL525" s="190"/>
      <c r="EM525" s="190"/>
      <c r="EN525" s="190"/>
      <c r="EO525" s="190"/>
      <c r="EP525" s="190"/>
      <c r="EQ525" s="190"/>
      <c r="ER525" s="190"/>
      <c r="ES525" s="190"/>
      <c r="ET525" s="190"/>
      <c r="EU525" s="190"/>
      <c r="EV525" s="190"/>
      <c r="EW525" s="190"/>
      <c r="EX525" s="190"/>
      <c r="EY525" s="190"/>
      <c r="EZ525" s="190"/>
      <c r="FA525" s="190"/>
      <c r="FB525" s="190"/>
      <c r="FC525" s="190"/>
      <c r="FD525" s="190"/>
      <c r="FE525" s="190"/>
      <c r="FF525" s="190"/>
      <c r="FG525" s="190"/>
      <c r="FH525" s="190"/>
      <c r="FI525" s="190"/>
      <c r="FJ525" s="190"/>
      <c r="FK525" s="190"/>
      <c r="FL525" s="190"/>
      <c r="FM525" s="190"/>
      <c r="FN525" s="190"/>
      <c r="FO525" s="190"/>
      <c r="FP525" s="190"/>
      <c r="FQ525" s="190"/>
      <c r="FR525" s="190"/>
      <c r="FS525" s="190"/>
      <c r="FT525" s="190"/>
      <c r="FU525" s="190"/>
      <c r="FV525" s="190"/>
    </row>
    <row r="526" spans="1:178" s="220" customFormat="1">
      <c r="A526" s="190"/>
      <c r="B526" s="190"/>
      <c r="C526" s="218"/>
      <c r="D526" s="219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0"/>
      <c r="DX526" s="190"/>
      <c r="DY526" s="190"/>
      <c r="DZ526" s="190"/>
      <c r="EA526" s="190"/>
      <c r="EB526" s="190"/>
      <c r="EC526" s="190"/>
      <c r="ED526" s="190"/>
      <c r="EE526" s="190"/>
      <c r="EF526" s="190"/>
      <c r="EG526" s="190"/>
      <c r="EH526" s="190"/>
      <c r="EI526" s="190"/>
      <c r="EJ526" s="190"/>
      <c r="EK526" s="190"/>
      <c r="EL526" s="190"/>
      <c r="EM526" s="190"/>
      <c r="EN526" s="190"/>
      <c r="EO526" s="190"/>
      <c r="EP526" s="190"/>
      <c r="EQ526" s="190"/>
      <c r="ER526" s="190"/>
      <c r="ES526" s="190"/>
      <c r="ET526" s="190"/>
      <c r="EU526" s="190"/>
      <c r="EV526" s="190"/>
      <c r="EW526" s="190"/>
      <c r="EX526" s="190"/>
      <c r="EY526" s="190"/>
      <c r="EZ526" s="190"/>
      <c r="FA526" s="190"/>
      <c r="FB526" s="190"/>
      <c r="FC526" s="190"/>
      <c r="FD526" s="190"/>
      <c r="FE526" s="190"/>
      <c r="FF526" s="190"/>
      <c r="FG526" s="190"/>
      <c r="FH526" s="190"/>
      <c r="FI526" s="190"/>
      <c r="FJ526" s="190"/>
      <c r="FK526" s="190"/>
      <c r="FL526" s="190"/>
      <c r="FM526" s="190"/>
      <c r="FN526" s="190"/>
      <c r="FO526" s="190"/>
      <c r="FP526" s="190"/>
      <c r="FQ526" s="190"/>
      <c r="FR526" s="190"/>
      <c r="FS526" s="190"/>
      <c r="FT526" s="190"/>
      <c r="FU526" s="190"/>
      <c r="FV526" s="190"/>
    </row>
    <row r="527" spans="1:178" s="220" customFormat="1">
      <c r="A527" s="190"/>
      <c r="B527" s="190"/>
      <c r="C527" s="218"/>
      <c r="D527" s="219"/>
      <c r="H527" s="190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0"/>
      <c r="DX527" s="190"/>
      <c r="DY527" s="190"/>
      <c r="DZ527" s="190"/>
      <c r="EA527" s="190"/>
      <c r="EB527" s="190"/>
      <c r="EC527" s="190"/>
      <c r="ED527" s="190"/>
      <c r="EE527" s="190"/>
      <c r="EF527" s="190"/>
      <c r="EG527" s="190"/>
      <c r="EH527" s="190"/>
      <c r="EI527" s="190"/>
      <c r="EJ527" s="190"/>
      <c r="EK527" s="190"/>
      <c r="EL527" s="190"/>
      <c r="EM527" s="190"/>
      <c r="EN527" s="190"/>
      <c r="EO527" s="190"/>
      <c r="EP527" s="190"/>
      <c r="EQ527" s="190"/>
      <c r="ER527" s="190"/>
      <c r="ES527" s="190"/>
      <c r="ET527" s="190"/>
      <c r="EU527" s="190"/>
      <c r="EV527" s="190"/>
      <c r="EW527" s="190"/>
      <c r="EX527" s="190"/>
      <c r="EY527" s="190"/>
      <c r="EZ527" s="190"/>
      <c r="FA527" s="190"/>
      <c r="FB527" s="190"/>
      <c r="FC527" s="190"/>
      <c r="FD527" s="190"/>
      <c r="FE527" s="190"/>
      <c r="FF527" s="190"/>
      <c r="FG527" s="190"/>
      <c r="FH527" s="190"/>
      <c r="FI527" s="190"/>
      <c r="FJ527" s="190"/>
      <c r="FK527" s="190"/>
      <c r="FL527" s="190"/>
      <c r="FM527" s="190"/>
      <c r="FN527" s="190"/>
      <c r="FO527" s="190"/>
      <c r="FP527" s="190"/>
      <c r="FQ527" s="190"/>
      <c r="FR527" s="190"/>
      <c r="FS527" s="190"/>
      <c r="FT527" s="190"/>
      <c r="FU527" s="190"/>
      <c r="FV527" s="190"/>
    </row>
    <row r="528" spans="1:178" s="220" customFormat="1">
      <c r="A528" s="190"/>
      <c r="B528" s="190"/>
      <c r="C528" s="218"/>
      <c r="D528" s="219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0"/>
      <c r="DX528" s="190"/>
      <c r="DY528" s="190"/>
      <c r="DZ528" s="190"/>
      <c r="EA528" s="190"/>
      <c r="EB528" s="190"/>
      <c r="EC528" s="190"/>
      <c r="ED528" s="190"/>
      <c r="EE528" s="190"/>
      <c r="EF528" s="190"/>
      <c r="EG528" s="190"/>
      <c r="EH528" s="190"/>
      <c r="EI528" s="190"/>
      <c r="EJ528" s="190"/>
      <c r="EK528" s="190"/>
      <c r="EL528" s="190"/>
      <c r="EM528" s="190"/>
      <c r="EN528" s="190"/>
      <c r="EO528" s="190"/>
      <c r="EP528" s="190"/>
      <c r="EQ528" s="190"/>
      <c r="ER528" s="190"/>
      <c r="ES528" s="190"/>
      <c r="ET528" s="190"/>
      <c r="EU528" s="190"/>
      <c r="EV528" s="190"/>
      <c r="EW528" s="190"/>
      <c r="EX528" s="190"/>
      <c r="EY528" s="190"/>
      <c r="EZ528" s="190"/>
      <c r="FA528" s="190"/>
      <c r="FB528" s="190"/>
      <c r="FC528" s="190"/>
      <c r="FD528" s="190"/>
      <c r="FE528" s="190"/>
      <c r="FF528" s="190"/>
      <c r="FG528" s="190"/>
      <c r="FH528" s="190"/>
      <c r="FI528" s="190"/>
      <c r="FJ528" s="190"/>
      <c r="FK528" s="190"/>
      <c r="FL528" s="190"/>
      <c r="FM528" s="190"/>
      <c r="FN528" s="190"/>
      <c r="FO528" s="190"/>
      <c r="FP528" s="190"/>
      <c r="FQ528" s="190"/>
      <c r="FR528" s="190"/>
      <c r="FS528" s="190"/>
      <c r="FT528" s="190"/>
      <c r="FU528" s="190"/>
      <c r="FV528" s="190"/>
    </row>
    <row r="529" spans="1:178" s="220" customFormat="1">
      <c r="A529" s="190"/>
      <c r="B529" s="190"/>
      <c r="C529" s="218"/>
      <c r="D529" s="219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0"/>
      <c r="DX529" s="190"/>
      <c r="DY529" s="190"/>
      <c r="DZ529" s="190"/>
      <c r="EA529" s="190"/>
      <c r="EB529" s="190"/>
      <c r="EC529" s="190"/>
      <c r="ED529" s="190"/>
      <c r="EE529" s="190"/>
      <c r="EF529" s="190"/>
      <c r="EG529" s="190"/>
      <c r="EH529" s="190"/>
      <c r="EI529" s="190"/>
      <c r="EJ529" s="190"/>
      <c r="EK529" s="190"/>
      <c r="EL529" s="190"/>
      <c r="EM529" s="190"/>
      <c r="EN529" s="190"/>
      <c r="EO529" s="190"/>
      <c r="EP529" s="190"/>
      <c r="EQ529" s="190"/>
      <c r="ER529" s="190"/>
      <c r="ES529" s="190"/>
      <c r="ET529" s="190"/>
      <c r="EU529" s="190"/>
      <c r="EV529" s="190"/>
      <c r="EW529" s="190"/>
      <c r="EX529" s="190"/>
      <c r="EY529" s="190"/>
      <c r="EZ529" s="190"/>
      <c r="FA529" s="190"/>
      <c r="FB529" s="190"/>
      <c r="FC529" s="190"/>
      <c r="FD529" s="190"/>
      <c r="FE529" s="190"/>
      <c r="FF529" s="190"/>
      <c r="FG529" s="190"/>
      <c r="FH529" s="190"/>
      <c r="FI529" s="190"/>
      <c r="FJ529" s="190"/>
      <c r="FK529" s="190"/>
      <c r="FL529" s="190"/>
      <c r="FM529" s="190"/>
      <c r="FN529" s="190"/>
      <c r="FO529" s="190"/>
      <c r="FP529" s="190"/>
      <c r="FQ529" s="190"/>
      <c r="FR529" s="190"/>
      <c r="FS529" s="190"/>
      <c r="FT529" s="190"/>
      <c r="FU529" s="190"/>
      <c r="FV529" s="190"/>
    </row>
    <row r="530" spans="1:178" s="220" customFormat="1">
      <c r="A530" s="190"/>
      <c r="B530" s="190"/>
      <c r="C530" s="218"/>
      <c r="D530" s="219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0"/>
      <c r="DX530" s="190"/>
      <c r="DY530" s="190"/>
      <c r="DZ530" s="190"/>
      <c r="EA530" s="190"/>
      <c r="EB530" s="190"/>
      <c r="EC530" s="190"/>
      <c r="ED530" s="190"/>
      <c r="EE530" s="190"/>
      <c r="EF530" s="190"/>
      <c r="EG530" s="190"/>
      <c r="EH530" s="190"/>
      <c r="EI530" s="190"/>
      <c r="EJ530" s="190"/>
      <c r="EK530" s="190"/>
      <c r="EL530" s="190"/>
      <c r="EM530" s="190"/>
      <c r="EN530" s="190"/>
      <c r="EO530" s="190"/>
      <c r="EP530" s="190"/>
      <c r="EQ530" s="190"/>
      <c r="ER530" s="190"/>
      <c r="ES530" s="190"/>
      <c r="ET530" s="190"/>
      <c r="EU530" s="190"/>
      <c r="EV530" s="190"/>
      <c r="EW530" s="190"/>
      <c r="EX530" s="190"/>
      <c r="EY530" s="190"/>
      <c r="EZ530" s="190"/>
      <c r="FA530" s="190"/>
      <c r="FB530" s="190"/>
      <c r="FC530" s="190"/>
      <c r="FD530" s="190"/>
      <c r="FE530" s="190"/>
      <c r="FF530" s="190"/>
      <c r="FG530" s="190"/>
      <c r="FH530" s="190"/>
      <c r="FI530" s="190"/>
      <c r="FJ530" s="190"/>
      <c r="FK530" s="190"/>
      <c r="FL530" s="190"/>
      <c r="FM530" s="190"/>
      <c r="FN530" s="190"/>
      <c r="FO530" s="190"/>
      <c r="FP530" s="190"/>
      <c r="FQ530" s="190"/>
      <c r="FR530" s="190"/>
      <c r="FS530" s="190"/>
      <c r="FT530" s="190"/>
      <c r="FU530" s="190"/>
      <c r="FV530" s="190"/>
    </row>
    <row r="531" spans="1:178" s="220" customFormat="1">
      <c r="A531" s="190"/>
      <c r="B531" s="190"/>
      <c r="C531" s="218"/>
      <c r="D531" s="219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0"/>
      <c r="DX531" s="190"/>
      <c r="DY531" s="190"/>
      <c r="DZ531" s="190"/>
      <c r="EA531" s="190"/>
      <c r="EB531" s="190"/>
      <c r="EC531" s="190"/>
      <c r="ED531" s="190"/>
      <c r="EE531" s="190"/>
      <c r="EF531" s="190"/>
      <c r="EG531" s="190"/>
      <c r="EH531" s="190"/>
      <c r="EI531" s="190"/>
      <c r="EJ531" s="190"/>
      <c r="EK531" s="190"/>
      <c r="EL531" s="190"/>
      <c r="EM531" s="190"/>
      <c r="EN531" s="190"/>
      <c r="EO531" s="190"/>
      <c r="EP531" s="190"/>
      <c r="EQ531" s="190"/>
      <c r="ER531" s="190"/>
      <c r="ES531" s="190"/>
      <c r="ET531" s="190"/>
      <c r="EU531" s="190"/>
      <c r="EV531" s="190"/>
      <c r="EW531" s="190"/>
      <c r="EX531" s="190"/>
      <c r="EY531" s="190"/>
      <c r="EZ531" s="190"/>
      <c r="FA531" s="190"/>
      <c r="FB531" s="190"/>
      <c r="FC531" s="190"/>
      <c r="FD531" s="190"/>
      <c r="FE531" s="190"/>
      <c r="FF531" s="190"/>
      <c r="FG531" s="190"/>
      <c r="FH531" s="190"/>
      <c r="FI531" s="190"/>
      <c r="FJ531" s="190"/>
      <c r="FK531" s="190"/>
      <c r="FL531" s="190"/>
      <c r="FM531" s="190"/>
      <c r="FN531" s="190"/>
      <c r="FO531" s="190"/>
      <c r="FP531" s="190"/>
      <c r="FQ531" s="190"/>
      <c r="FR531" s="190"/>
      <c r="FS531" s="190"/>
      <c r="FT531" s="190"/>
      <c r="FU531" s="190"/>
      <c r="FV531" s="190"/>
    </row>
    <row r="532" spans="1:178" s="220" customFormat="1">
      <c r="A532" s="190"/>
      <c r="B532" s="190"/>
      <c r="C532" s="218"/>
      <c r="D532" s="219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0"/>
      <c r="DX532" s="190"/>
      <c r="DY532" s="190"/>
      <c r="DZ532" s="190"/>
      <c r="EA532" s="190"/>
      <c r="EB532" s="190"/>
      <c r="EC532" s="190"/>
      <c r="ED532" s="190"/>
      <c r="EE532" s="190"/>
      <c r="EF532" s="190"/>
      <c r="EG532" s="190"/>
      <c r="EH532" s="190"/>
      <c r="EI532" s="190"/>
      <c r="EJ532" s="190"/>
      <c r="EK532" s="190"/>
      <c r="EL532" s="190"/>
      <c r="EM532" s="190"/>
      <c r="EN532" s="190"/>
      <c r="EO532" s="190"/>
      <c r="EP532" s="190"/>
      <c r="EQ532" s="190"/>
      <c r="ER532" s="190"/>
      <c r="ES532" s="190"/>
      <c r="ET532" s="190"/>
      <c r="EU532" s="190"/>
      <c r="EV532" s="190"/>
      <c r="EW532" s="190"/>
      <c r="EX532" s="190"/>
      <c r="EY532" s="190"/>
      <c r="EZ532" s="190"/>
      <c r="FA532" s="190"/>
      <c r="FB532" s="190"/>
      <c r="FC532" s="190"/>
      <c r="FD532" s="190"/>
      <c r="FE532" s="190"/>
      <c r="FF532" s="190"/>
      <c r="FG532" s="190"/>
      <c r="FH532" s="190"/>
      <c r="FI532" s="190"/>
      <c r="FJ532" s="190"/>
      <c r="FK532" s="190"/>
      <c r="FL532" s="190"/>
      <c r="FM532" s="190"/>
      <c r="FN532" s="190"/>
      <c r="FO532" s="190"/>
      <c r="FP532" s="190"/>
      <c r="FQ532" s="190"/>
      <c r="FR532" s="190"/>
      <c r="FS532" s="190"/>
      <c r="FT532" s="190"/>
      <c r="FU532" s="190"/>
      <c r="FV532" s="190"/>
    </row>
    <row r="533" spans="1:178" s="220" customFormat="1">
      <c r="A533" s="190"/>
      <c r="B533" s="190"/>
      <c r="C533" s="218"/>
      <c r="D533" s="219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0"/>
      <c r="DX533" s="190"/>
      <c r="DY533" s="190"/>
      <c r="DZ533" s="190"/>
      <c r="EA533" s="190"/>
      <c r="EB533" s="190"/>
      <c r="EC533" s="190"/>
      <c r="ED533" s="190"/>
      <c r="EE533" s="190"/>
      <c r="EF533" s="190"/>
      <c r="EG533" s="190"/>
      <c r="EH533" s="190"/>
      <c r="EI533" s="190"/>
      <c r="EJ533" s="190"/>
      <c r="EK533" s="190"/>
      <c r="EL533" s="190"/>
      <c r="EM533" s="190"/>
      <c r="EN533" s="190"/>
      <c r="EO533" s="190"/>
      <c r="EP533" s="190"/>
      <c r="EQ533" s="190"/>
      <c r="ER533" s="190"/>
      <c r="ES533" s="190"/>
      <c r="ET533" s="190"/>
      <c r="EU533" s="190"/>
      <c r="EV533" s="190"/>
      <c r="EW533" s="190"/>
      <c r="EX533" s="190"/>
      <c r="EY533" s="190"/>
      <c r="EZ533" s="190"/>
      <c r="FA533" s="190"/>
      <c r="FB533" s="190"/>
      <c r="FC533" s="190"/>
      <c r="FD533" s="190"/>
      <c r="FE533" s="190"/>
      <c r="FF533" s="190"/>
      <c r="FG533" s="190"/>
      <c r="FH533" s="190"/>
      <c r="FI533" s="190"/>
      <c r="FJ533" s="190"/>
      <c r="FK533" s="190"/>
      <c r="FL533" s="190"/>
      <c r="FM533" s="190"/>
      <c r="FN533" s="190"/>
      <c r="FO533" s="190"/>
      <c r="FP533" s="190"/>
      <c r="FQ533" s="190"/>
      <c r="FR533" s="190"/>
      <c r="FS533" s="190"/>
      <c r="FT533" s="190"/>
      <c r="FU533" s="190"/>
      <c r="FV533" s="190"/>
    </row>
    <row r="534" spans="1:178" s="220" customFormat="1">
      <c r="A534" s="190"/>
      <c r="B534" s="190"/>
      <c r="C534" s="218"/>
      <c r="D534" s="219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0"/>
      <c r="DX534" s="190"/>
      <c r="DY534" s="190"/>
      <c r="DZ534" s="190"/>
      <c r="EA534" s="190"/>
      <c r="EB534" s="190"/>
      <c r="EC534" s="190"/>
      <c r="ED534" s="190"/>
      <c r="EE534" s="190"/>
      <c r="EF534" s="190"/>
      <c r="EG534" s="190"/>
      <c r="EH534" s="190"/>
      <c r="EI534" s="190"/>
      <c r="EJ534" s="190"/>
      <c r="EK534" s="190"/>
      <c r="EL534" s="190"/>
      <c r="EM534" s="190"/>
      <c r="EN534" s="190"/>
      <c r="EO534" s="190"/>
      <c r="EP534" s="190"/>
      <c r="EQ534" s="190"/>
      <c r="ER534" s="190"/>
      <c r="ES534" s="190"/>
      <c r="ET534" s="190"/>
      <c r="EU534" s="190"/>
      <c r="EV534" s="190"/>
      <c r="EW534" s="190"/>
      <c r="EX534" s="190"/>
      <c r="EY534" s="190"/>
      <c r="EZ534" s="190"/>
      <c r="FA534" s="190"/>
      <c r="FB534" s="190"/>
      <c r="FC534" s="190"/>
      <c r="FD534" s="190"/>
      <c r="FE534" s="190"/>
      <c r="FF534" s="190"/>
      <c r="FG534" s="190"/>
      <c r="FH534" s="190"/>
      <c r="FI534" s="190"/>
      <c r="FJ534" s="190"/>
      <c r="FK534" s="190"/>
      <c r="FL534" s="190"/>
      <c r="FM534" s="190"/>
      <c r="FN534" s="190"/>
      <c r="FO534" s="190"/>
      <c r="FP534" s="190"/>
      <c r="FQ534" s="190"/>
      <c r="FR534" s="190"/>
      <c r="FS534" s="190"/>
      <c r="FT534" s="190"/>
      <c r="FU534" s="190"/>
      <c r="FV534" s="190"/>
    </row>
    <row r="535" spans="1:178" s="220" customFormat="1">
      <c r="A535" s="190"/>
      <c r="B535" s="190"/>
      <c r="C535" s="218"/>
      <c r="D535" s="219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0"/>
      <c r="DX535" s="190"/>
      <c r="DY535" s="190"/>
      <c r="DZ535" s="190"/>
      <c r="EA535" s="190"/>
      <c r="EB535" s="190"/>
      <c r="EC535" s="190"/>
      <c r="ED535" s="190"/>
      <c r="EE535" s="190"/>
      <c r="EF535" s="190"/>
      <c r="EG535" s="190"/>
      <c r="EH535" s="190"/>
      <c r="EI535" s="190"/>
      <c r="EJ535" s="190"/>
      <c r="EK535" s="190"/>
      <c r="EL535" s="190"/>
      <c r="EM535" s="190"/>
      <c r="EN535" s="190"/>
      <c r="EO535" s="190"/>
      <c r="EP535" s="190"/>
      <c r="EQ535" s="190"/>
      <c r="ER535" s="190"/>
      <c r="ES535" s="190"/>
      <c r="ET535" s="190"/>
      <c r="EU535" s="190"/>
      <c r="EV535" s="190"/>
      <c r="EW535" s="190"/>
      <c r="EX535" s="190"/>
      <c r="EY535" s="190"/>
      <c r="EZ535" s="190"/>
      <c r="FA535" s="190"/>
      <c r="FB535" s="190"/>
      <c r="FC535" s="190"/>
      <c r="FD535" s="190"/>
      <c r="FE535" s="190"/>
      <c r="FF535" s="190"/>
      <c r="FG535" s="190"/>
      <c r="FH535" s="190"/>
      <c r="FI535" s="190"/>
      <c r="FJ535" s="190"/>
      <c r="FK535" s="190"/>
      <c r="FL535" s="190"/>
      <c r="FM535" s="190"/>
      <c r="FN535" s="190"/>
      <c r="FO535" s="190"/>
      <c r="FP535" s="190"/>
      <c r="FQ535" s="190"/>
      <c r="FR535" s="190"/>
      <c r="FS535" s="190"/>
      <c r="FT535" s="190"/>
      <c r="FU535" s="190"/>
      <c r="FV535" s="190"/>
    </row>
    <row r="536" spans="1:178" s="220" customFormat="1">
      <c r="A536" s="190"/>
      <c r="B536" s="190"/>
      <c r="C536" s="218"/>
      <c r="D536" s="219"/>
      <c r="H536" s="190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0"/>
      <c r="DX536" s="190"/>
      <c r="DY536" s="190"/>
      <c r="DZ536" s="190"/>
      <c r="EA536" s="190"/>
      <c r="EB536" s="190"/>
      <c r="EC536" s="190"/>
      <c r="ED536" s="190"/>
      <c r="EE536" s="190"/>
      <c r="EF536" s="190"/>
      <c r="EG536" s="190"/>
      <c r="EH536" s="190"/>
      <c r="EI536" s="190"/>
      <c r="EJ536" s="190"/>
      <c r="EK536" s="190"/>
      <c r="EL536" s="190"/>
      <c r="EM536" s="190"/>
      <c r="EN536" s="190"/>
      <c r="EO536" s="190"/>
      <c r="EP536" s="190"/>
      <c r="EQ536" s="190"/>
      <c r="ER536" s="190"/>
      <c r="ES536" s="190"/>
      <c r="ET536" s="190"/>
      <c r="EU536" s="190"/>
      <c r="EV536" s="190"/>
      <c r="EW536" s="190"/>
      <c r="EX536" s="190"/>
      <c r="EY536" s="190"/>
      <c r="EZ536" s="190"/>
      <c r="FA536" s="190"/>
      <c r="FB536" s="190"/>
      <c r="FC536" s="190"/>
      <c r="FD536" s="190"/>
      <c r="FE536" s="190"/>
      <c r="FF536" s="190"/>
      <c r="FG536" s="190"/>
      <c r="FH536" s="190"/>
      <c r="FI536" s="190"/>
      <c r="FJ536" s="190"/>
      <c r="FK536" s="190"/>
      <c r="FL536" s="190"/>
      <c r="FM536" s="190"/>
      <c r="FN536" s="190"/>
      <c r="FO536" s="190"/>
      <c r="FP536" s="190"/>
      <c r="FQ536" s="190"/>
      <c r="FR536" s="190"/>
      <c r="FS536" s="190"/>
      <c r="FT536" s="190"/>
      <c r="FU536" s="190"/>
      <c r="FV536" s="190"/>
    </row>
    <row r="537" spans="1:178" s="220" customFormat="1">
      <c r="A537" s="190"/>
      <c r="B537" s="190"/>
      <c r="C537" s="218"/>
      <c r="D537" s="219"/>
      <c r="H537" s="190"/>
      <c r="I537" s="190"/>
      <c r="J537" s="190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0"/>
      <c r="DX537" s="190"/>
      <c r="DY537" s="190"/>
      <c r="DZ537" s="190"/>
      <c r="EA537" s="190"/>
      <c r="EB537" s="190"/>
      <c r="EC537" s="190"/>
      <c r="ED537" s="190"/>
      <c r="EE537" s="190"/>
      <c r="EF537" s="190"/>
      <c r="EG537" s="190"/>
      <c r="EH537" s="190"/>
      <c r="EI537" s="190"/>
      <c r="EJ537" s="190"/>
      <c r="EK537" s="190"/>
      <c r="EL537" s="190"/>
      <c r="EM537" s="190"/>
      <c r="EN537" s="190"/>
      <c r="EO537" s="190"/>
      <c r="EP537" s="190"/>
      <c r="EQ537" s="190"/>
      <c r="ER537" s="190"/>
      <c r="ES537" s="190"/>
      <c r="ET537" s="190"/>
      <c r="EU537" s="190"/>
      <c r="EV537" s="190"/>
      <c r="EW537" s="190"/>
      <c r="EX537" s="190"/>
      <c r="EY537" s="190"/>
      <c r="EZ537" s="190"/>
      <c r="FA537" s="190"/>
      <c r="FB537" s="190"/>
      <c r="FC537" s="190"/>
      <c r="FD537" s="190"/>
      <c r="FE537" s="190"/>
      <c r="FF537" s="190"/>
      <c r="FG537" s="190"/>
      <c r="FH537" s="190"/>
      <c r="FI537" s="190"/>
      <c r="FJ537" s="190"/>
      <c r="FK537" s="190"/>
      <c r="FL537" s="190"/>
      <c r="FM537" s="190"/>
      <c r="FN537" s="190"/>
      <c r="FO537" s="190"/>
      <c r="FP537" s="190"/>
      <c r="FQ537" s="190"/>
      <c r="FR537" s="190"/>
      <c r="FS537" s="190"/>
      <c r="FT537" s="190"/>
      <c r="FU537" s="190"/>
      <c r="FV537" s="190"/>
    </row>
    <row r="538" spans="1:178" s="220" customFormat="1">
      <c r="A538" s="190"/>
      <c r="B538" s="190"/>
      <c r="C538" s="218"/>
      <c r="D538" s="219"/>
      <c r="H538" s="190"/>
      <c r="I538" s="190"/>
      <c r="J538" s="190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0"/>
      <c r="DX538" s="190"/>
      <c r="DY538" s="190"/>
      <c r="DZ538" s="190"/>
      <c r="EA538" s="190"/>
      <c r="EB538" s="190"/>
      <c r="EC538" s="190"/>
      <c r="ED538" s="190"/>
      <c r="EE538" s="190"/>
      <c r="EF538" s="190"/>
      <c r="EG538" s="190"/>
      <c r="EH538" s="190"/>
      <c r="EI538" s="190"/>
      <c r="EJ538" s="190"/>
      <c r="EK538" s="190"/>
      <c r="EL538" s="190"/>
      <c r="EM538" s="190"/>
      <c r="EN538" s="190"/>
      <c r="EO538" s="190"/>
      <c r="EP538" s="190"/>
      <c r="EQ538" s="190"/>
      <c r="ER538" s="190"/>
      <c r="ES538" s="190"/>
      <c r="ET538" s="190"/>
      <c r="EU538" s="190"/>
      <c r="EV538" s="190"/>
      <c r="EW538" s="190"/>
      <c r="EX538" s="190"/>
      <c r="EY538" s="190"/>
      <c r="EZ538" s="190"/>
      <c r="FA538" s="190"/>
      <c r="FB538" s="190"/>
      <c r="FC538" s="190"/>
      <c r="FD538" s="190"/>
      <c r="FE538" s="190"/>
      <c r="FF538" s="190"/>
      <c r="FG538" s="190"/>
      <c r="FH538" s="190"/>
      <c r="FI538" s="190"/>
      <c r="FJ538" s="190"/>
      <c r="FK538" s="190"/>
      <c r="FL538" s="190"/>
      <c r="FM538" s="190"/>
      <c r="FN538" s="190"/>
      <c r="FO538" s="190"/>
      <c r="FP538" s="190"/>
      <c r="FQ538" s="190"/>
      <c r="FR538" s="190"/>
      <c r="FS538" s="190"/>
      <c r="FT538" s="190"/>
      <c r="FU538" s="190"/>
      <c r="FV538" s="190"/>
    </row>
    <row r="539" spans="1:178" s="220" customFormat="1">
      <c r="A539" s="190"/>
      <c r="B539" s="190"/>
      <c r="C539" s="218"/>
      <c r="D539" s="219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0"/>
      <c r="DX539" s="190"/>
      <c r="DY539" s="190"/>
      <c r="DZ539" s="190"/>
      <c r="EA539" s="190"/>
      <c r="EB539" s="190"/>
      <c r="EC539" s="190"/>
      <c r="ED539" s="190"/>
      <c r="EE539" s="190"/>
      <c r="EF539" s="190"/>
      <c r="EG539" s="190"/>
      <c r="EH539" s="190"/>
      <c r="EI539" s="190"/>
      <c r="EJ539" s="190"/>
      <c r="EK539" s="190"/>
      <c r="EL539" s="190"/>
      <c r="EM539" s="190"/>
      <c r="EN539" s="190"/>
      <c r="EO539" s="190"/>
      <c r="EP539" s="190"/>
      <c r="EQ539" s="190"/>
      <c r="ER539" s="190"/>
      <c r="ES539" s="190"/>
      <c r="ET539" s="190"/>
      <c r="EU539" s="190"/>
      <c r="EV539" s="190"/>
      <c r="EW539" s="190"/>
      <c r="EX539" s="190"/>
      <c r="EY539" s="190"/>
      <c r="EZ539" s="190"/>
      <c r="FA539" s="190"/>
      <c r="FB539" s="190"/>
      <c r="FC539" s="190"/>
      <c r="FD539" s="190"/>
      <c r="FE539" s="190"/>
      <c r="FF539" s="190"/>
      <c r="FG539" s="190"/>
      <c r="FH539" s="190"/>
      <c r="FI539" s="190"/>
      <c r="FJ539" s="190"/>
      <c r="FK539" s="190"/>
      <c r="FL539" s="190"/>
      <c r="FM539" s="190"/>
      <c r="FN539" s="190"/>
      <c r="FO539" s="190"/>
      <c r="FP539" s="190"/>
      <c r="FQ539" s="190"/>
      <c r="FR539" s="190"/>
      <c r="FS539" s="190"/>
      <c r="FT539" s="190"/>
      <c r="FU539" s="190"/>
      <c r="FV539" s="190"/>
    </row>
    <row r="540" spans="1:178" s="220" customFormat="1">
      <c r="A540" s="190"/>
      <c r="B540" s="190"/>
      <c r="C540" s="218"/>
      <c r="D540" s="219"/>
      <c r="H540" s="190"/>
      <c r="I540" s="190"/>
      <c r="J540" s="190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0"/>
      <c r="DX540" s="190"/>
      <c r="DY540" s="190"/>
      <c r="DZ540" s="190"/>
      <c r="EA540" s="190"/>
      <c r="EB540" s="190"/>
      <c r="EC540" s="190"/>
      <c r="ED540" s="190"/>
      <c r="EE540" s="190"/>
      <c r="EF540" s="190"/>
      <c r="EG540" s="190"/>
      <c r="EH540" s="190"/>
      <c r="EI540" s="190"/>
      <c r="EJ540" s="190"/>
      <c r="EK540" s="190"/>
      <c r="EL540" s="190"/>
      <c r="EM540" s="190"/>
      <c r="EN540" s="190"/>
      <c r="EO540" s="190"/>
      <c r="EP540" s="190"/>
      <c r="EQ540" s="190"/>
      <c r="ER540" s="190"/>
      <c r="ES540" s="190"/>
      <c r="ET540" s="190"/>
      <c r="EU540" s="190"/>
      <c r="EV540" s="190"/>
      <c r="EW540" s="190"/>
      <c r="EX540" s="190"/>
      <c r="EY540" s="190"/>
      <c r="EZ540" s="190"/>
      <c r="FA540" s="190"/>
      <c r="FB540" s="190"/>
      <c r="FC540" s="190"/>
      <c r="FD540" s="190"/>
      <c r="FE540" s="190"/>
      <c r="FF540" s="190"/>
      <c r="FG540" s="190"/>
      <c r="FH540" s="190"/>
      <c r="FI540" s="190"/>
      <c r="FJ540" s="190"/>
      <c r="FK540" s="190"/>
      <c r="FL540" s="190"/>
      <c r="FM540" s="190"/>
      <c r="FN540" s="190"/>
      <c r="FO540" s="190"/>
      <c r="FP540" s="190"/>
      <c r="FQ540" s="190"/>
      <c r="FR540" s="190"/>
      <c r="FS540" s="190"/>
      <c r="FT540" s="190"/>
      <c r="FU540" s="190"/>
      <c r="FV540" s="190"/>
    </row>
    <row r="541" spans="1:178" s="220" customFormat="1">
      <c r="A541" s="190"/>
      <c r="B541" s="190"/>
      <c r="C541" s="218"/>
      <c r="D541" s="219"/>
      <c r="H541" s="190"/>
      <c r="I541" s="190"/>
      <c r="J541" s="190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0"/>
      <c r="DX541" s="190"/>
      <c r="DY541" s="190"/>
      <c r="DZ541" s="190"/>
      <c r="EA541" s="190"/>
      <c r="EB541" s="190"/>
      <c r="EC541" s="190"/>
      <c r="ED541" s="190"/>
      <c r="EE541" s="190"/>
      <c r="EF541" s="190"/>
      <c r="EG541" s="190"/>
      <c r="EH541" s="190"/>
      <c r="EI541" s="190"/>
      <c r="EJ541" s="190"/>
      <c r="EK541" s="190"/>
      <c r="EL541" s="190"/>
      <c r="EM541" s="190"/>
      <c r="EN541" s="190"/>
      <c r="EO541" s="190"/>
      <c r="EP541" s="190"/>
      <c r="EQ541" s="190"/>
      <c r="ER541" s="190"/>
      <c r="ES541" s="190"/>
      <c r="ET541" s="190"/>
      <c r="EU541" s="190"/>
      <c r="EV541" s="190"/>
      <c r="EW541" s="190"/>
      <c r="EX541" s="190"/>
      <c r="EY541" s="190"/>
      <c r="EZ541" s="190"/>
      <c r="FA541" s="190"/>
      <c r="FB541" s="190"/>
      <c r="FC541" s="190"/>
      <c r="FD541" s="190"/>
      <c r="FE541" s="190"/>
      <c r="FF541" s="190"/>
      <c r="FG541" s="190"/>
      <c r="FH541" s="190"/>
      <c r="FI541" s="190"/>
      <c r="FJ541" s="190"/>
      <c r="FK541" s="190"/>
      <c r="FL541" s="190"/>
      <c r="FM541" s="190"/>
      <c r="FN541" s="190"/>
      <c r="FO541" s="190"/>
      <c r="FP541" s="190"/>
      <c r="FQ541" s="190"/>
      <c r="FR541" s="190"/>
      <c r="FS541" s="190"/>
      <c r="FT541" s="190"/>
      <c r="FU541" s="190"/>
      <c r="FV541" s="190"/>
    </row>
    <row r="542" spans="1:178" s="220" customFormat="1">
      <c r="A542" s="190"/>
      <c r="B542" s="190"/>
      <c r="C542" s="218"/>
      <c r="D542" s="219"/>
      <c r="H542" s="190"/>
      <c r="I542" s="190"/>
      <c r="J542" s="190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0"/>
      <c r="DX542" s="190"/>
      <c r="DY542" s="190"/>
      <c r="DZ542" s="190"/>
      <c r="EA542" s="190"/>
      <c r="EB542" s="190"/>
      <c r="EC542" s="190"/>
      <c r="ED542" s="190"/>
      <c r="EE542" s="190"/>
      <c r="EF542" s="190"/>
      <c r="EG542" s="190"/>
      <c r="EH542" s="190"/>
      <c r="EI542" s="190"/>
      <c r="EJ542" s="190"/>
      <c r="EK542" s="190"/>
      <c r="EL542" s="190"/>
      <c r="EM542" s="190"/>
      <c r="EN542" s="190"/>
      <c r="EO542" s="190"/>
      <c r="EP542" s="190"/>
      <c r="EQ542" s="190"/>
      <c r="ER542" s="190"/>
      <c r="ES542" s="190"/>
      <c r="ET542" s="190"/>
      <c r="EU542" s="190"/>
      <c r="EV542" s="190"/>
      <c r="EW542" s="190"/>
      <c r="EX542" s="190"/>
      <c r="EY542" s="190"/>
      <c r="EZ542" s="190"/>
      <c r="FA542" s="190"/>
      <c r="FB542" s="190"/>
      <c r="FC542" s="190"/>
      <c r="FD542" s="190"/>
      <c r="FE542" s="190"/>
      <c r="FF542" s="190"/>
      <c r="FG542" s="190"/>
      <c r="FH542" s="190"/>
      <c r="FI542" s="190"/>
      <c r="FJ542" s="190"/>
      <c r="FK542" s="190"/>
      <c r="FL542" s="190"/>
      <c r="FM542" s="190"/>
      <c r="FN542" s="190"/>
      <c r="FO542" s="190"/>
      <c r="FP542" s="190"/>
      <c r="FQ542" s="190"/>
      <c r="FR542" s="190"/>
      <c r="FS542" s="190"/>
      <c r="FT542" s="190"/>
      <c r="FU542" s="190"/>
      <c r="FV542" s="190"/>
    </row>
    <row r="543" spans="1:178" s="220" customFormat="1">
      <c r="A543" s="190"/>
      <c r="B543" s="190"/>
      <c r="C543" s="218"/>
      <c r="D543" s="219"/>
      <c r="H543" s="190"/>
      <c r="I543" s="190"/>
      <c r="J543" s="190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0"/>
      <c r="DX543" s="190"/>
      <c r="DY543" s="190"/>
      <c r="DZ543" s="190"/>
      <c r="EA543" s="190"/>
      <c r="EB543" s="190"/>
      <c r="EC543" s="190"/>
      <c r="ED543" s="190"/>
      <c r="EE543" s="190"/>
      <c r="EF543" s="190"/>
      <c r="EG543" s="190"/>
      <c r="EH543" s="190"/>
      <c r="EI543" s="190"/>
      <c r="EJ543" s="190"/>
      <c r="EK543" s="190"/>
      <c r="EL543" s="190"/>
      <c r="EM543" s="190"/>
      <c r="EN543" s="190"/>
      <c r="EO543" s="190"/>
      <c r="EP543" s="190"/>
      <c r="EQ543" s="190"/>
      <c r="ER543" s="190"/>
      <c r="ES543" s="190"/>
      <c r="ET543" s="190"/>
      <c r="EU543" s="190"/>
      <c r="EV543" s="190"/>
      <c r="EW543" s="190"/>
      <c r="EX543" s="190"/>
      <c r="EY543" s="190"/>
      <c r="EZ543" s="190"/>
      <c r="FA543" s="190"/>
      <c r="FB543" s="190"/>
      <c r="FC543" s="190"/>
      <c r="FD543" s="190"/>
      <c r="FE543" s="190"/>
      <c r="FF543" s="190"/>
      <c r="FG543" s="190"/>
      <c r="FH543" s="190"/>
      <c r="FI543" s="190"/>
      <c r="FJ543" s="190"/>
      <c r="FK543" s="190"/>
      <c r="FL543" s="190"/>
      <c r="FM543" s="190"/>
      <c r="FN543" s="190"/>
      <c r="FO543" s="190"/>
      <c r="FP543" s="190"/>
      <c r="FQ543" s="190"/>
      <c r="FR543" s="190"/>
      <c r="FS543" s="190"/>
      <c r="FT543" s="190"/>
      <c r="FU543" s="190"/>
      <c r="FV543" s="190"/>
    </row>
    <row r="544" spans="1:178" s="220" customFormat="1">
      <c r="A544" s="190"/>
      <c r="B544" s="190"/>
      <c r="C544" s="218"/>
      <c r="D544" s="219"/>
      <c r="H544" s="190"/>
      <c r="I544" s="190"/>
      <c r="J544" s="190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0"/>
      <c r="DX544" s="190"/>
      <c r="DY544" s="190"/>
      <c r="DZ544" s="190"/>
      <c r="EA544" s="190"/>
      <c r="EB544" s="190"/>
      <c r="EC544" s="190"/>
      <c r="ED544" s="190"/>
      <c r="EE544" s="190"/>
      <c r="EF544" s="190"/>
      <c r="EG544" s="190"/>
      <c r="EH544" s="190"/>
      <c r="EI544" s="190"/>
      <c r="EJ544" s="190"/>
      <c r="EK544" s="190"/>
      <c r="EL544" s="190"/>
      <c r="EM544" s="190"/>
      <c r="EN544" s="190"/>
      <c r="EO544" s="190"/>
      <c r="EP544" s="190"/>
      <c r="EQ544" s="190"/>
      <c r="ER544" s="190"/>
      <c r="ES544" s="190"/>
      <c r="ET544" s="190"/>
      <c r="EU544" s="190"/>
      <c r="EV544" s="190"/>
      <c r="EW544" s="190"/>
      <c r="EX544" s="190"/>
      <c r="EY544" s="190"/>
      <c r="EZ544" s="190"/>
      <c r="FA544" s="190"/>
      <c r="FB544" s="190"/>
      <c r="FC544" s="190"/>
      <c r="FD544" s="190"/>
      <c r="FE544" s="190"/>
      <c r="FF544" s="190"/>
      <c r="FG544" s="190"/>
      <c r="FH544" s="190"/>
      <c r="FI544" s="190"/>
      <c r="FJ544" s="190"/>
      <c r="FK544" s="190"/>
      <c r="FL544" s="190"/>
      <c r="FM544" s="190"/>
      <c r="FN544" s="190"/>
      <c r="FO544" s="190"/>
      <c r="FP544" s="190"/>
      <c r="FQ544" s="190"/>
      <c r="FR544" s="190"/>
      <c r="FS544" s="190"/>
      <c r="FT544" s="190"/>
      <c r="FU544" s="190"/>
      <c r="FV544" s="190"/>
    </row>
    <row r="545" spans="1:178" s="220" customFormat="1">
      <c r="A545" s="190"/>
      <c r="B545" s="190"/>
      <c r="C545" s="218"/>
      <c r="D545" s="219"/>
      <c r="H545" s="190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90"/>
      <c r="AA545" s="190"/>
      <c r="AB545" s="190"/>
      <c r="AC545" s="190"/>
      <c r="AD545" s="190"/>
      <c r="AE545" s="190"/>
      <c r="AF545" s="190"/>
      <c r="AG545" s="190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  <c r="AU545" s="190"/>
      <c r="AV545" s="190"/>
      <c r="AW545" s="190"/>
      <c r="AX545" s="190"/>
      <c r="AY545" s="190"/>
      <c r="AZ545" s="190"/>
      <c r="BA545" s="190"/>
      <c r="BB545" s="190"/>
      <c r="BC545" s="190"/>
      <c r="BD545" s="190"/>
      <c r="BE545" s="190"/>
      <c r="BF545" s="190"/>
      <c r="BG545" s="190"/>
      <c r="BH545" s="190"/>
      <c r="BI545" s="190"/>
      <c r="BJ545" s="190"/>
      <c r="BK545" s="190"/>
      <c r="BL545" s="190"/>
      <c r="BM545" s="190"/>
      <c r="BN545" s="190"/>
      <c r="BO545" s="190"/>
      <c r="BP545" s="190"/>
      <c r="BQ545" s="190"/>
      <c r="BR545" s="190"/>
      <c r="BS545" s="190"/>
      <c r="BT545" s="190"/>
      <c r="BU545" s="190"/>
      <c r="BV545" s="190"/>
      <c r="BW545" s="190"/>
      <c r="BX545" s="190"/>
      <c r="BY545" s="190"/>
      <c r="BZ545" s="190"/>
      <c r="CA545" s="190"/>
      <c r="CB545" s="190"/>
      <c r="CC545" s="190"/>
      <c r="CD545" s="190"/>
      <c r="CE545" s="190"/>
      <c r="CF545" s="190"/>
      <c r="CG545" s="190"/>
      <c r="CH545" s="190"/>
      <c r="CI545" s="190"/>
      <c r="CJ545" s="190"/>
      <c r="CK545" s="190"/>
      <c r="CL545" s="190"/>
      <c r="CM545" s="190"/>
      <c r="CN545" s="190"/>
      <c r="CO545" s="190"/>
      <c r="CP545" s="190"/>
      <c r="CQ545" s="190"/>
      <c r="CR545" s="190"/>
      <c r="CS545" s="190"/>
      <c r="CT545" s="190"/>
      <c r="CU545" s="190"/>
      <c r="CV545" s="190"/>
      <c r="CW545" s="190"/>
      <c r="CX545" s="190"/>
      <c r="CY545" s="190"/>
      <c r="CZ545" s="190"/>
      <c r="DA545" s="190"/>
      <c r="DB545" s="190"/>
      <c r="DC545" s="190"/>
      <c r="DD545" s="190"/>
      <c r="DE545" s="190"/>
      <c r="DF545" s="190"/>
      <c r="DG545" s="190"/>
      <c r="DH545" s="190"/>
      <c r="DI545" s="190"/>
      <c r="DJ545" s="190"/>
      <c r="DK545" s="190"/>
      <c r="DL545" s="190"/>
      <c r="DM545" s="190"/>
      <c r="DN545" s="190"/>
      <c r="DO545" s="190"/>
      <c r="DP545" s="190"/>
      <c r="DQ545" s="190"/>
      <c r="DR545" s="190"/>
      <c r="DS545" s="190"/>
      <c r="DT545" s="190"/>
      <c r="DU545" s="190"/>
      <c r="DV545" s="190"/>
      <c r="DW545" s="190"/>
      <c r="DX545" s="190"/>
      <c r="DY545" s="190"/>
      <c r="DZ545" s="190"/>
      <c r="EA545" s="190"/>
      <c r="EB545" s="190"/>
      <c r="EC545" s="190"/>
      <c r="ED545" s="190"/>
      <c r="EE545" s="190"/>
      <c r="EF545" s="190"/>
      <c r="EG545" s="190"/>
      <c r="EH545" s="190"/>
      <c r="EI545" s="190"/>
      <c r="EJ545" s="190"/>
      <c r="EK545" s="190"/>
      <c r="EL545" s="190"/>
      <c r="EM545" s="190"/>
      <c r="EN545" s="190"/>
      <c r="EO545" s="190"/>
      <c r="EP545" s="190"/>
      <c r="EQ545" s="190"/>
      <c r="ER545" s="190"/>
      <c r="ES545" s="190"/>
      <c r="ET545" s="190"/>
      <c r="EU545" s="190"/>
      <c r="EV545" s="190"/>
      <c r="EW545" s="190"/>
      <c r="EX545" s="190"/>
      <c r="EY545" s="190"/>
      <c r="EZ545" s="190"/>
      <c r="FA545" s="190"/>
      <c r="FB545" s="190"/>
      <c r="FC545" s="190"/>
      <c r="FD545" s="190"/>
      <c r="FE545" s="190"/>
      <c r="FF545" s="190"/>
      <c r="FG545" s="190"/>
      <c r="FH545" s="190"/>
      <c r="FI545" s="190"/>
      <c r="FJ545" s="190"/>
      <c r="FK545" s="190"/>
      <c r="FL545" s="190"/>
      <c r="FM545" s="190"/>
      <c r="FN545" s="190"/>
      <c r="FO545" s="190"/>
      <c r="FP545" s="190"/>
      <c r="FQ545" s="190"/>
      <c r="FR545" s="190"/>
      <c r="FS545" s="190"/>
      <c r="FT545" s="190"/>
      <c r="FU545" s="190"/>
      <c r="FV545" s="190"/>
    </row>
    <row r="546" spans="1:178" s="220" customFormat="1">
      <c r="A546" s="190"/>
      <c r="B546" s="190"/>
      <c r="C546" s="218"/>
      <c r="D546" s="219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0"/>
      <c r="DX546" s="190"/>
      <c r="DY546" s="190"/>
      <c r="DZ546" s="190"/>
      <c r="EA546" s="190"/>
      <c r="EB546" s="190"/>
      <c r="EC546" s="190"/>
      <c r="ED546" s="190"/>
      <c r="EE546" s="190"/>
      <c r="EF546" s="190"/>
      <c r="EG546" s="190"/>
      <c r="EH546" s="190"/>
      <c r="EI546" s="190"/>
      <c r="EJ546" s="190"/>
      <c r="EK546" s="190"/>
      <c r="EL546" s="190"/>
      <c r="EM546" s="190"/>
      <c r="EN546" s="190"/>
      <c r="EO546" s="190"/>
      <c r="EP546" s="190"/>
      <c r="EQ546" s="190"/>
      <c r="ER546" s="190"/>
      <c r="ES546" s="190"/>
      <c r="ET546" s="190"/>
      <c r="EU546" s="190"/>
      <c r="EV546" s="190"/>
      <c r="EW546" s="190"/>
      <c r="EX546" s="190"/>
      <c r="EY546" s="190"/>
      <c r="EZ546" s="190"/>
      <c r="FA546" s="190"/>
      <c r="FB546" s="190"/>
      <c r="FC546" s="190"/>
      <c r="FD546" s="190"/>
      <c r="FE546" s="190"/>
      <c r="FF546" s="190"/>
      <c r="FG546" s="190"/>
      <c r="FH546" s="190"/>
      <c r="FI546" s="190"/>
      <c r="FJ546" s="190"/>
      <c r="FK546" s="190"/>
      <c r="FL546" s="190"/>
      <c r="FM546" s="190"/>
      <c r="FN546" s="190"/>
      <c r="FO546" s="190"/>
      <c r="FP546" s="190"/>
      <c r="FQ546" s="190"/>
      <c r="FR546" s="190"/>
      <c r="FS546" s="190"/>
      <c r="FT546" s="190"/>
      <c r="FU546" s="190"/>
      <c r="FV546" s="190"/>
    </row>
    <row r="547" spans="1:178" s="220" customFormat="1">
      <c r="A547" s="190"/>
      <c r="B547" s="190"/>
      <c r="C547" s="218"/>
      <c r="D547" s="219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0"/>
      <c r="DX547" s="190"/>
      <c r="DY547" s="190"/>
      <c r="DZ547" s="190"/>
      <c r="EA547" s="190"/>
      <c r="EB547" s="190"/>
      <c r="EC547" s="190"/>
      <c r="ED547" s="190"/>
      <c r="EE547" s="190"/>
      <c r="EF547" s="190"/>
      <c r="EG547" s="190"/>
      <c r="EH547" s="190"/>
      <c r="EI547" s="190"/>
      <c r="EJ547" s="190"/>
      <c r="EK547" s="190"/>
      <c r="EL547" s="190"/>
      <c r="EM547" s="190"/>
      <c r="EN547" s="190"/>
      <c r="EO547" s="190"/>
      <c r="EP547" s="190"/>
      <c r="EQ547" s="190"/>
      <c r="ER547" s="190"/>
      <c r="ES547" s="190"/>
      <c r="ET547" s="190"/>
      <c r="EU547" s="190"/>
      <c r="EV547" s="190"/>
      <c r="EW547" s="190"/>
      <c r="EX547" s="190"/>
      <c r="EY547" s="190"/>
      <c r="EZ547" s="190"/>
      <c r="FA547" s="190"/>
      <c r="FB547" s="190"/>
      <c r="FC547" s="190"/>
      <c r="FD547" s="190"/>
      <c r="FE547" s="190"/>
      <c r="FF547" s="190"/>
      <c r="FG547" s="190"/>
      <c r="FH547" s="190"/>
      <c r="FI547" s="190"/>
      <c r="FJ547" s="190"/>
      <c r="FK547" s="190"/>
      <c r="FL547" s="190"/>
      <c r="FM547" s="190"/>
      <c r="FN547" s="190"/>
      <c r="FO547" s="190"/>
      <c r="FP547" s="190"/>
      <c r="FQ547" s="190"/>
      <c r="FR547" s="190"/>
      <c r="FS547" s="190"/>
      <c r="FT547" s="190"/>
      <c r="FU547" s="190"/>
      <c r="FV547" s="190"/>
    </row>
    <row r="548" spans="1:178" s="220" customFormat="1">
      <c r="A548" s="190"/>
      <c r="B548" s="190"/>
      <c r="C548" s="218"/>
      <c r="D548" s="219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0"/>
      <c r="DX548" s="190"/>
      <c r="DY548" s="190"/>
      <c r="DZ548" s="190"/>
      <c r="EA548" s="190"/>
      <c r="EB548" s="190"/>
      <c r="EC548" s="190"/>
      <c r="ED548" s="190"/>
      <c r="EE548" s="190"/>
      <c r="EF548" s="190"/>
      <c r="EG548" s="190"/>
      <c r="EH548" s="190"/>
      <c r="EI548" s="190"/>
      <c r="EJ548" s="190"/>
      <c r="EK548" s="190"/>
      <c r="EL548" s="190"/>
      <c r="EM548" s="190"/>
      <c r="EN548" s="190"/>
      <c r="EO548" s="190"/>
      <c r="EP548" s="190"/>
      <c r="EQ548" s="190"/>
      <c r="ER548" s="190"/>
      <c r="ES548" s="190"/>
      <c r="ET548" s="190"/>
      <c r="EU548" s="190"/>
      <c r="EV548" s="190"/>
      <c r="EW548" s="190"/>
      <c r="EX548" s="190"/>
      <c r="EY548" s="190"/>
      <c r="EZ548" s="190"/>
      <c r="FA548" s="190"/>
      <c r="FB548" s="190"/>
      <c r="FC548" s="190"/>
      <c r="FD548" s="190"/>
      <c r="FE548" s="190"/>
      <c r="FF548" s="190"/>
      <c r="FG548" s="190"/>
      <c r="FH548" s="190"/>
      <c r="FI548" s="190"/>
      <c r="FJ548" s="190"/>
      <c r="FK548" s="190"/>
      <c r="FL548" s="190"/>
      <c r="FM548" s="190"/>
      <c r="FN548" s="190"/>
      <c r="FO548" s="190"/>
      <c r="FP548" s="190"/>
      <c r="FQ548" s="190"/>
      <c r="FR548" s="190"/>
      <c r="FS548" s="190"/>
      <c r="FT548" s="190"/>
      <c r="FU548" s="190"/>
      <c r="FV548" s="190"/>
    </row>
    <row r="549" spans="1:178" s="220" customFormat="1">
      <c r="A549" s="190"/>
      <c r="B549" s="190"/>
      <c r="C549" s="218"/>
      <c r="D549" s="219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0"/>
      <c r="DX549" s="190"/>
      <c r="DY549" s="190"/>
      <c r="DZ549" s="190"/>
      <c r="EA549" s="190"/>
      <c r="EB549" s="190"/>
      <c r="EC549" s="190"/>
      <c r="ED549" s="190"/>
      <c r="EE549" s="190"/>
      <c r="EF549" s="190"/>
      <c r="EG549" s="190"/>
      <c r="EH549" s="190"/>
      <c r="EI549" s="190"/>
      <c r="EJ549" s="190"/>
      <c r="EK549" s="190"/>
      <c r="EL549" s="190"/>
      <c r="EM549" s="190"/>
      <c r="EN549" s="190"/>
      <c r="EO549" s="190"/>
      <c r="EP549" s="190"/>
      <c r="EQ549" s="190"/>
      <c r="ER549" s="190"/>
      <c r="ES549" s="190"/>
      <c r="ET549" s="190"/>
      <c r="EU549" s="190"/>
      <c r="EV549" s="190"/>
      <c r="EW549" s="190"/>
      <c r="EX549" s="190"/>
      <c r="EY549" s="190"/>
      <c r="EZ549" s="190"/>
      <c r="FA549" s="190"/>
      <c r="FB549" s="190"/>
      <c r="FC549" s="190"/>
      <c r="FD549" s="190"/>
      <c r="FE549" s="190"/>
      <c r="FF549" s="190"/>
      <c r="FG549" s="190"/>
      <c r="FH549" s="190"/>
      <c r="FI549" s="190"/>
      <c r="FJ549" s="190"/>
      <c r="FK549" s="190"/>
      <c r="FL549" s="190"/>
      <c r="FM549" s="190"/>
      <c r="FN549" s="190"/>
      <c r="FO549" s="190"/>
      <c r="FP549" s="190"/>
      <c r="FQ549" s="190"/>
      <c r="FR549" s="190"/>
      <c r="FS549" s="190"/>
      <c r="FT549" s="190"/>
      <c r="FU549" s="190"/>
      <c r="FV549" s="190"/>
    </row>
    <row r="550" spans="1:178" s="220" customFormat="1">
      <c r="A550" s="190"/>
      <c r="B550" s="190"/>
      <c r="C550" s="218"/>
      <c r="D550" s="219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0"/>
      <c r="BN550" s="190"/>
      <c r="BO550" s="190"/>
      <c r="BP550" s="190"/>
      <c r="BQ550" s="190"/>
      <c r="BR550" s="190"/>
      <c r="BS550" s="190"/>
      <c r="BT550" s="190"/>
      <c r="BU550" s="190"/>
      <c r="BV550" s="190"/>
      <c r="BW550" s="190"/>
      <c r="BX550" s="190"/>
      <c r="BY550" s="190"/>
      <c r="BZ550" s="190"/>
      <c r="CA550" s="190"/>
      <c r="CB550" s="190"/>
      <c r="CC550" s="190"/>
      <c r="CD550" s="190"/>
      <c r="CE550" s="190"/>
      <c r="CF550" s="190"/>
      <c r="CG550" s="190"/>
      <c r="CH550" s="190"/>
      <c r="CI550" s="190"/>
      <c r="CJ550" s="190"/>
      <c r="CK550" s="190"/>
      <c r="CL550" s="190"/>
      <c r="CM550" s="190"/>
      <c r="CN550" s="190"/>
      <c r="CO550" s="190"/>
      <c r="CP550" s="190"/>
      <c r="CQ550" s="190"/>
      <c r="CR550" s="190"/>
      <c r="CS550" s="190"/>
      <c r="CT550" s="190"/>
      <c r="CU550" s="190"/>
      <c r="CV550" s="190"/>
      <c r="CW550" s="190"/>
      <c r="CX550" s="190"/>
      <c r="CY550" s="190"/>
      <c r="CZ550" s="190"/>
      <c r="DA550" s="190"/>
      <c r="DB550" s="190"/>
      <c r="DC550" s="190"/>
      <c r="DD550" s="190"/>
      <c r="DE550" s="190"/>
      <c r="DF550" s="190"/>
      <c r="DG550" s="190"/>
      <c r="DH550" s="190"/>
      <c r="DI550" s="190"/>
      <c r="DJ550" s="190"/>
      <c r="DK550" s="190"/>
      <c r="DL550" s="190"/>
      <c r="DM550" s="190"/>
      <c r="DN550" s="190"/>
      <c r="DO550" s="190"/>
      <c r="DP550" s="190"/>
      <c r="DQ550" s="190"/>
      <c r="DR550" s="190"/>
      <c r="DS550" s="190"/>
      <c r="DT550" s="190"/>
      <c r="DU550" s="190"/>
      <c r="DV550" s="190"/>
      <c r="DW550" s="190"/>
      <c r="DX550" s="190"/>
      <c r="DY550" s="190"/>
      <c r="DZ550" s="190"/>
      <c r="EA550" s="190"/>
      <c r="EB550" s="190"/>
      <c r="EC550" s="190"/>
      <c r="ED550" s="190"/>
      <c r="EE550" s="190"/>
      <c r="EF550" s="190"/>
      <c r="EG550" s="190"/>
      <c r="EH550" s="190"/>
      <c r="EI550" s="190"/>
      <c r="EJ550" s="190"/>
      <c r="EK550" s="190"/>
      <c r="EL550" s="190"/>
      <c r="EM550" s="190"/>
      <c r="EN550" s="190"/>
      <c r="EO550" s="190"/>
      <c r="EP550" s="190"/>
      <c r="EQ550" s="190"/>
      <c r="ER550" s="190"/>
      <c r="ES550" s="190"/>
      <c r="ET550" s="190"/>
      <c r="EU550" s="190"/>
      <c r="EV550" s="190"/>
      <c r="EW550" s="190"/>
      <c r="EX550" s="190"/>
      <c r="EY550" s="190"/>
      <c r="EZ550" s="190"/>
      <c r="FA550" s="190"/>
      <c r="FB550" s="190"/>
      <c r="FC550" s="190"/>
      <c r="FD550" s="190"/>
      <c r="FE550" s="190"/>
      <c r="FF550" s="190"/>
      <c r="FG550" s="190"/>
      <c r="FH550" s="190"/>
      <c r="FI550" s="190"/>
      <c r="FJ550" s="190"/>
      <c r="FK550" s="190"/>
      <c r="FL550" s="190"/>
      <c r="FM550" s="190"/>
      <c r="FN550" s="190"/>
      <c r="FO550" s="190"/>
      <c r="FP550" s="190"/>
      <c r="FQ550" s="190"/>
      <c r="FR550" s="190"/>
      <c r="FS550" s="190"/>
      <c r="FT550" s="190"/>
      <c r="FU550" s="190"/>
      <c r="FV550" s="190"/>
    </row>
    <row r="551" spans="1:178" s="220" customFormat="1">
      <c r="A551" s="190"/>
      <c r="B551" s="190"/>
      <c r="C551" s="218"/>
      <c r="D551" s="219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0"/>
      <c r="DX551" s="190"/>
      <c r="DY551" s="190"/>
      <c r="DZ551" s="190"/>
      <c r="EA551" s="190"/>
      <c r="EB551" s="190"/>
      <c r="EC551" s="190"/>
      <c r="ED551" s="190"/>
      <c r="EE551" s="190"/>
      <c r="EF551" s="190"/>
      <c r="EG551" s="190"/>
      <c r="EH551" s="190"/>
      <c r="EI551" s="190"/>
      <c r="EJ551" s="190"/>
      <c r="EK551" s="190"/>
      <c r="EL551" s="190"/>
      <c r="EM551" s="190"/>
      <c r="EN551" s="190"/>
      <c r="EO551" s="190"/>
      <c r="EP551" s="190"/>
      <c r="EQ551" s="190"/>
      <c r="ER551" s="190"/>
      <c r="ES551" s="190"/>
      <c r="ET551" s="190"/>
      <c r="EU551" s="190"/>
      <c r="EV551" s="190"/>
      <c r="EW551" s="190"/>
      <c r="EX551" s="190"/>
      <c r="EY551" s="190"/>
      <c r="EZ551" s="190"/>
      <c r="FA551" s="190"/>
      <c r="FB551" s="190"/>
      <c r="FC551" s="190"/>
      <c r="FD551" s="190"/>
      <c r="FE551" s="190"/>
      <c r="FF551" s="190"/>
      <c r="FG551" s="190"/>
      <c r="FH551" s="190"/>
      <c r="FI551" s="190"/>
      <c r="FJ551" s="190"/>
      <c r="FK551" s="190"/>
      <c r="FL551" s="190"/>
      <c r="FM551" s="190"/>
      <c r="FN551" s="190"/>
      <c r="FO551" s="190"/>
      <c r="FP551" s="190"/>
      <c r="FQ551" s="190"/>
      <c r="FR551" s="190"/>
      <c r="FS551" s="190"/>
      <c r="FT551" s="190"/>
      <c r="FU551" s="190"/>
      <c r="FV551" s="190"/>
    </row>
    <row r="552" spans="1:178" s="220" customFormat="1">
      <c r="A552" s="190"/>
      <c r="B552" s="190"/>
      <c r="C552" s="218"/>
      <c r="D552" s="219"/>
      <c r="H552" s="190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0"/>
      <c r="DX552" s="190"/>
      <c r="DY552" s="190"/>
      <c r="DZ552" s="190"/>
      <c r="EA552" s="190"/>
      <c r="EB552" s="190"/>
      <c r="EC552" s="190"/>
      <c r="ED552" s="190"/>
      <c r="EE552" s="190"/>
      <c r="EF552" s="190"/>
      <c r="EG552" s="190"/>
      <c r="EH552" s="190"/>
      <c r="EI552" s="190"/>
      <c r="EJ552" s="190"/>
      <c r="EK552" s="190"/>
      <c r="EL552" s="190"/>
      <c r="EM552" s="190"/>
      <c r="EN552" s="190"/>
      <c r="EO552" s="190"/>
      <c r="EP552" s="190"/>
      <c r="EQ552" s="190"/>
      <c r="ER552" s="190"/>
      <c r="ES552" s="190"/>
      <c r="ET552" s="190"/>
      <c r="EU552" s="190"/>
      <c r="EV552" s="190"/>
      <c r="EW552" s="190"/>
      <c r="EX552" s="190"/>
      <c r="EY552" s="190"/>
      <c r="EZ552" s="190"/>
      <c r="FA552" s="190"/>
      <c r="FB552" s="190"/>
      <c r="FC552" s="190"/>
      <c r="FD552" s="190"/>
      <c r="FE552" s="190"/>
      <c r="FF552" s="190"/>
      <c r="FG552" s="190"/>
      <c r="FH552" s="190"/>
      <c r="FI552" s="190"/>
      <c r="FJ552" s="190"/>
      <c r="FK552" s="190"/>
      <c r="FL552" s="190"/>
      <c r="FM552" s="190"/>
      <c r="FN552" s="190"/>
      <c r="FO552" s="190"/>
      <c r="FP552" s="190"/>
      <c r="FQ552" s="190"/>
      <c r="FR552" s="190"/>
      <c r="FS552" s="190"/>
      <c r="FT552" s="190"/>
      <c r="FU552" s="190"/>
      <c r="FV552" s="190"/>
    </row>
    <row r="553" spans="1:178" s="220" customFormat="1">
      <c r="A553" s="190"/>
      <c r="B553" s="190"/>
      <c r="C553" s="218"/>
      <c r="D553" s="219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0"/>
      <c r="DX553" s="190"/>
      <c r="DY553" s="190"/>
      <c r="DZ553" s="190"/>
      <c r="EA553" s="190"/>
      <c r="EB553" s="190"/>
      <c r="EC553" s="190"/>
      <c r="ED553" s="190"/>
      <c r="EE553" s="190"/>
      <c r="EF553" s="190"/>
      <c r="EG553" s="190"/>
      <c r="EH553" s="190"/>
      <c r="EI553" s="190"/>
      <c r="EJ553" s="190"/>
      <c r="EK553" s="190"/>
      <c r="EL553" s="190"/>
      <c r="EM553" s="190"/>
      <c r="EN553" s="190"/>
      <c r="EO553" s="190"/>
      <c r="EP553" s="190"/>
      <c r="EQ553" s="190"/>
      <c r="ER553" s="190"/>
      <c r="ES553" s="190"/>
      <c r="ET553" s="190"/>
      <c r="EU553" s="190"/>
      <c r="EV553" s="190"/>
      <c r="EW553" s="190"/>
      <c r="EX553" s="190"/>
      <c r="EY553" s="190"/>
      <c r="EZ553" s="190"/>
      <c r="FA553" s="190"/>
      <c r="FB553" s="190"/>
      <c r="FC553" s="190"/>
      <c r="FD553" s="190"/>
      <c r="FE553" s="190"/>
      <c r="FF553" s="190"/>
      <c r="FG553" s="190"/>
      <c r="FH553" s="190"/>
      <c r="FI553" s="190"/>
      <c r="FJ553" s="190"/>
      <c r="FK553" s="190"/>
      <c r="FL553" s="190"/>
      <c r="FM553" s="190"/>
      <c r="FN553" s="190"/>
      <c r="FO553" s="190"/>
      <c r="FP553" s="190"/>
      <c r="FQ553" s="190"/>
      <c r="FR553" s="190"/>
      <c r="FS553" s="190"/>
      <c r="FT553" s="190"/>
      <c r="FU553" s="190"/>
      <c r="FV553" s="190"/>
    </row>
    <row r="554" spans="1:178" s="220" customFormat="1">
      <c r="A554" s="190"/>
      <c r="B554" s="190"/>
      <c r="C554" s="218"/>
      <c r="D554" s="219"/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0"/>
      <c r="DX554" s="190"/>
      <c r="DY554" s="190"/>
      <c r="DZ554" s="190"/>
      <c r="EA554" s="190"/>
      <c r="EB554" s="190"/>
      <c r="EC554" s="190"/>
      <c r="ED554" s="190"/>
      <c r="EE554" s="190"/>
      <c r="EF554" s="190"/>
      <c r="EG554" s="190"/>
      <c r="EH554" s="190"/>
      <c r="EI554" s="190"/>
      <c r="EJ554" s="190"/>
      <c r="EK554" s="190"/>
      <c r="EL554" s="190"/>
      <c r="EM554" s="190"/>
      <c r="EN554" s="190"/>
      <c r="EO554" s="190"/>
      <c r="EP554" s="190"/>
      <c r="EQ554" s="190"/>
      <c r="ER554" s="190"/>
      <c r="ES554" s="190"/>
      <c r="ET554" s="190"/>
      <c r="EU554" s="190"/>
      <c r="EV554" s="190"/>
      <c r="EW554" s="190"/>
      <c r="EX554" s="190"/>
      <c r="EY554" s="190"/>
      <c r="EZ554" s="190"/>
      <c r="FA554" s="190"/>
      <c r="FB554" s="190"/>
      <c r="FC554" s="190"/>
      <c r="FD554" s="190"/>
      <c r="FE554" s="190"/>
      <c r="FF554" s="190"/>
      <c r="FG554" s="190"/>
      <c r="FH554" s="190"/>
      <c r="FI554" s="190"/>
      <c r="FJ554" s="190"/>
      <c r="FK554" s="190"/>
      <c r="FL554" s="190"/>
      <c r="FM554" s="190"/>
      <c r="FN554" s="190"/>
      <c r="FO554" s="190"/>
      <c r="FP554" s="190"/>
      <c r="FQ554" s="190"/>
      <c r="FR554" s="190"/>
      <c r="FS554" s="190"/>
      <c r="FT554" s="190"/>
      <c r="FU554" s="190"/>
      <c r="FV554" s="190"/>
    </row>
    <row r="555" spans="1:178" s="220" customFormat="1">
      <c r="A555" s="190"/>
      <c r="B555" s="190"/>
      <c r="C555" s="218"/>
      <c r="D555" s="219"/>
      <c r="H555" s="190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0"/>
      <c r="DX555" s="190"/>
      <c r="DY555" s="190"/>
      <c r="DZ555" s="190"/>
      <c r="EA555" s="190"/>
      <c r="EB555" s="190"/>
      <c r="EC555" s="190"/>
      <c r="ED555" s="190"/>
      <c r="EE555" s="190"/>
      <c r="EF555" s="190"/>
      <c r="EG555" s="190"/>
      <c r="EH555" s="190"/>
      <c r="EI555" s="190"/>
      <c r="EJ555" s="190"/>
      <c r="EK555" s="190"/>
      <c r="EL555" s="190"/>
      <c r="EM555" s="190"/>
      <c r="EN555" s="190"/>
      <c r="EO555" s="190"/>
      <c r="EP555" s="190"/>
      <c r="EQ555" s="190"/>
      <c r="ER555" s="190"/>
      <c r="ES555" s="190"/>
      <c r="ET555" s="190"/>
      <c r="EU555" s="190"/>
      <c r="EV555" s="190"/>
      <c r="EW555" s="190"/>
      <c r="EX555" s="190"/>
      <c r="EY555" s="190"/>
      <c r="EZ555" s="190"/>
      <c r="FA555" s="190"/>
      <c r="FB555" s="190"/>
      <c r="FC555" s="190"/>
      <c r="FD555" s="190"/>
      <c r="FE555" s="190"/>
      <c r="FF555" s="190"/>
      <c r="FG555" s="190"/>
      <c r="FH555" s="190"/>
      <c r="FI555" s="190"/>
      <c r="FJ555" s="190"/>
      <c r="FK555" s="190"/>
      <c r="FL555" s="190"/>
      <c r="FM555" s="190"/>
      <c r="FN555" s="190"/>
      <c r="FO555" s="190"/>
      <c r="FP555" s="190"/>
      <c r="FQ555" s="190"/>
      <c r="FR555" s="190"/>
      <c r="FS555" s="190"/>
      <c r="FT555" s="190"/>
      <c r="FU555" s="190"/>
      <c r="FV555" s="190"/>
    </row>
    <row r="556" spans="1:178" s="220" customFormat="1">
      <c r="A556" s="190"/>
      <c r="B556" s="190"/>
      <c r="C556" s="218"/>
      <c r="D556" s="219"/>
      <c r="H556" s="190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0"/>
      <c r="DX556" s="190"/>
      <c r="DY556" s="190"/>
      <c r="DZ556" s="190"/>
      <c r="EA556" s="190"/>
      <c r="EB556" s="190"/>
      <c r="EC556" s="190"/>
      <c r="ED556" s="190"/>
      <c r="EE556" s="190"/>
      <c r="EF556" s="190"/>
      <c r="EG556" s="190"/>
      <c r="EH556" s="190"/>
      <c r="EI556" s="190"/>
      <c r="EJ556" s="190"/>
      <c r="EK556" s="190"/>
      <c r="EL556" s="190"/>
      <c r="EM556" s="190"/>
      <c r="EN556" s="190"/>
      <c r="EO556" s="190"/>
      <c r="EP556" s="190"/>
      <c r="EQ556" s="190"/>
      <c r="ER556" s="190"/>
      <c r="ES556" s="190"/>
      <c r="ET556" s="190"/>
      <c r="EU556" s="190"/>
      <c r="EV556" s="190"/>
      <c r="EW556" s="190"/>
      <c r="EX556" s="190"/>
      <c r="EY556" s="190"/>
      <c r="EZ556" s="190"/>
      <c r="FA556" s="190"/>
      <c r="FB556" s="190"/>
      <c r="FC556" s="190"/>
      <c r="FD556" s="190"/>
      <c r="FE556" s="190"/>
      <c r="FF556" s="190"/>
      <c r="FG556" s="190"/>
      <c r="FH556" s="190"/>
      <c r="FI556" s="190"/>
      <c r="FJ556" s="190"/>
      <c r="FK556" s="190"/>
      <c r="FL556" s="190"/>
      <c r="FM556" s="190"/>
      <c r="FN556" s="190"/>
      <c r="FO556" s="190"/>
      <c r="FP556" s="190"/>
      <c r="FQ556" s="190"/>
      <c r="FR556" s="190"/>
      <c r="FS556" s="190"/>
      <c r="FT556" s="190"/>
      <c r="FU556" s="190"/>
      <c r="FV556" s="190"/>
    </row>
    <row r="557" spans="1:178" s="220" customFormat="1">
      <c r="A557" s="190"/>
      <c r="B557" s="190"/>
      <c r="C557" s="218"/>
      <c r="D557" s="219"/>
      <c r="H557" s="190"/>
      <c r="I557" s="190"/>
      <c r="J557" s="190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0"/>
      <c r="DX557" s="190"/>
      <c r="DY557" s="190"/>
      <c r="DZ557" s="190"/>
      <c r="EA557" s="190"/>
      <c r="EB557" s="190"/>
      <c r="EC557" s="190"/>
      <c r="ED557" s="190"/>
      <c r="EE557" s="190"/>
      <c r="EF557" s="190"/>
      <c r="EG557" s="190"/>
      <c r="EH557" s="190"/>
      <c r="EI557" s="190"/>
      <c r="EJ557" s="190"/>
      <c r="EK557" s="190"/>
      <c r="EL557" s="190"/>
      <c r="EM557" s="190"/>
      <c r="EN557" s="190"/>
      <c r="EO557" s="190"/>
      <c r="EP557" s="190"/>
      <c r="EQ557" s="190"/>
      <c r="ER557" s="190"/>
      <c r="ES557" s="190"/>
      <c r="ET557" s="190"/>
      <c r="EU557" s="190"/>
      <c r="EV557" s="190"/>
      <c r="EW557" s="190"/>
      <c r="EX557" s="190"/>
      <c r="EY557" s="190"/>
      <c r="EZ557" s="190"/>
      <c r="FA557" s="190"/>
      <c r="FB557" s="190"/>
      <c r="FC557" s="190"/>
      <c r="FD557" s="190"/>
      <c r="FE557" s="190"/>
      <c r="FF557" s="190"/>
      <c r="FG557" s="190"/>
      <c r="FH557" s="190"/>
      <c r="FI557" s="190"/>
      <c r="FJ557" s="190"/>
      <c r="FK557" s="190"/>
      <c r="FL557" s="190"/>
      <c r="FM557" s="190"/>
      <c r="FN557" s="190"/>
      <c r="FO557" s="190"/>
      <c r="FP557" s="190"/>
      <c r="FQ557" s="190"/>
      <c r="FR557" s="190"/>
      <c r="FS557" s="190"/>
      <c r="FT557" s="190"/>
      <c r="FU557" s="190"/>
      <c r="FV557" s="190"/>
    </row>
    <row r="558" spans="1:178" s="220" customFormat="1">
      <c r="A558" s="190"/>
      <c r="B558" s="190"/>
      <c r="C558" s="218"/>
      <c r="D558" s="219"/>
      <c r="H558" s="190"/>
      <c r="I558" s="190"/>
      <c r="J558" s="190"/>
      <c r="K558" s="190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  <c r="AA558" s="190"/>
      <c r="AB558" s="190"/>
      <c r="AC558" s="190"/>
      <c r="AD558" s="190"/>
      <c r="AE558" s="190"/>
      <c r="AF558" s="190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  <c r="AU558" s="190"/>
      <c r="AV558" s="190"/>
      <c r="AW558" s="190"/>
      <c r="AX558" s="190"/>
      <c r="AY558" s="190"/>
      <c r="AZ558" s="190"/>
      <c r="BA558" s="190"/>
      <c r="BB558" s="190"/>
      <c r="BC558" s="190"/>
      <c r="BD558" s="190"/>
      <c r="BE558" s="190"/>
      <c r="BF558" s="190"/>
      <c r="BG558" s="190"/>
      <c r="BH558" s="190"/>
      <c r="BI558" s="190"/>
      <c r="BJ558" s="190"/>
      <c r="BK558" s="190"/>
      <c r="BL558" s="190"/>
      <c r="BM558" s="190"/>
      <c r="BN558" s="190"/>
      <c r="BO558" s="190"/>
      <c r="BP558" s="190"/>
      <c r="BQ558" s="190"/>
      <c r="BR558" s="190"/>
      <c r="BS558" s="190"/>
      <c r="BT558" s="190"/>
      <c r="BU558" s="190"/>
      <c r="BV558" s="190"/>
      <c r="BW558" s="190"/>
      <c r="BX558" s="190"/>
      <c r="BY558" s="190"/>
      <c r="BZ558" s="190"/>
      <c r="CA558" s="190"/>
      <c r="CB558" s="190"/>
      <c r="CC558" s="190"/>
      <c r="CD558" s="190"/>
      <c r="CE558" s="190"/>
      <c r="CF558" s="190"/>
      <c r="CG558" s="190"/>
      <c r="CH558" s="190"/>
      <c r="CI558" s="190"/>
      <c r="CJ558" s="190"/>
      <c r="CK558" s="190"/>
      <c r="CL558" s="190"/>
      <c r="CM558" s="190"/>
      <c r="CN558" s="190"/>
      <c r="CO558" s="190"/>
      <c r="CP558" s="190"/>
      <c r="CQ558" s="190"/>
      <c r="CR558" s="190"/>
      <c r="CS558" s="190"/>
      <c r="CT558" s="190"/>
      <c r="CU558" s="190"/>
      <c r="CV558" s="190"/>
      <c r="CW558" s="190"/>
      <c r="CX558" s="190"/>
      <c r="CY558" s="190"/>
      <c r="CZ558" s="190"/>
      <c r="DA558" s="190"/>
      <c r="DB558" s="190"/>
      <c r="DC558" s="190"/>
      <c r="DD558" s="190"/>
      <c r="DE558" s="190"/>
      <c r="DF558" s="190"/>
      <c r="DG558" s="190"/>
      <c r="DH558" s="190"/>
      <c r="DI558" s="190"/>
      <c r="DJ558" s="190"/>
      <c r="DK558" s="190"/>
      <c r="DL558" s="190"/>
      <c r="DM558" s="190"/>
      <c r="DN558" s="190"/>
      <c r="DO558" s="190"/>
      <c r="DP558" s="190"/>
      <c r="DQ558" s="190"/>
      <c r="DR558" s="190"/>
      <c r="DS558" s="190"/>
      <c r="DT558" s="190"/>
      <c r="DU558" s="190"/>
      <c r="DV558" s="190"/>
      <c r="DW558" s="190"/>
      <c r="DX558" s="190"/>
      <c r="DY558" s="190"/>
      <c r="DZ558" s="190"/>
      <c r="EA558" s="190"/>
      <c r="EB558" s="190"/>
      <c r="EC558" s="190"/>
      <c r="ED558" s="190"/>
      <c r="EE558" s="190"/>
      <c r="EF558" s="190"/>
      <c r="EG558" s="190"/>
      <c r="EH558" s="190"/>
      <c r="EI558" s="190"/>
      <c r="EJ558" s="190"/>
      <c r="EK558" s="190"/>
      <c r="EL558" s="190"/>
      <c r="EM558" s="190"/>
      <c r="EN558" s="190"/>
      <c r="EO558" s="190"/>
      <c r="EP558" s="190"/>
      <c r="EQ558" s="190"/>
      <c r="ER558" s="190"/>
      <c r="ES558" s="190"/>
      <c r="ET558" s="190"/>
      <c r="EU558" s="190"/>
      <c r="EV558" s="190"/>
      <c r="EW558" s="190"/>
      <c r="EX558" s="190"/>
      <c r="EY558" s="190"/>
      <c r="EZ558" s="190"/>
      <c r="FA558" s="190"/>
      <c r="FB558" s="190"/>
      <c r="FC558" s="190"/>
      <c r="FD558" s="190"/>
      <c r="FE558" s="190"/>
      <c r="FF558" s="190"/>
      <c r="FG558" s="190"/>
      <c r="FH558" s="190"/>
      <c r="FI558" s="190"/>
      <c r="FJ558" s="190"/>
      <c r="FK558" s="190"/>
      <c r="FL558" s="190"/>
      <c r="FM558" s="190"/>
      <c r="FN558" s="190"/>
      <c r="FO558" s="190"/>
      <c r="FP558" s="190"/>
      <c r="FQ558" s="190"/>
      <c r="FR558" s="190"/>
      <c r="FS558" s="190"/>
      <c r="FT558" s="190"/>
      <c r="FU558" s="190"/>
      <c r="FV558" s="190"/>
    </row>
    <row r="559" spans="1:178" s="220" customFormat="1">
      <c r="A559" s="190"/>
      <c r="B559" s="190"/>
      <c r="C559" s="218"/>
      <c r="D559" s="219"/>
      <c r="H559" s="190"/>
      <c r="I559" s="190"/>
      <c r="J559" s="190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0"/>
      <c r="DX559" s="190"/>
      <c r="DY559" s="190"/>
      <c r="DZ559" s="190"/>
      <c r="EA559" s="190"/>
      <c r="EB559" s="190"/>
      <c r="EC559" s="190"/>
      <c r="ED559" s="190"/>
      <c r="EE559" s="190"/>
      <c r="EF559" s="190"/>
      <c r="EG559" s="190"/>
      <c r="EH559" s="190"/>
      <c r="EI559" s="190"/>
      <c r="EJ559" s="190"/>
      <c r="EK559" s="190"/>
      <c r="EL559" s="190"/>
      <c r="EM559" s="190"/>
      <c r="EN559" s="190"/>
      <c r="EO559" s="190"/>
      <c r="EP559" s="190"/>
      <c r="EQ559" s="190"/>
      <c r="ER559" s="190"/>
      <c r="ES559" s="190"/>
      <c r="ET559" s="190"/>
      <c r="EU559" s="190"/>
      <c r="EV559" s="190"/>
      <c r="EW559" s="190"/>
      <c r="EX559" s="190"/>
      <c r="EY559" s="190"/>
      <c r="EZ559" s="190"/>
      <c r="FA559" s="190"/>
      <c r="FB559" s="190"/>
      <c r="FC559" s="190"/>
      <c r="FD559" s="190"/>
      <c r="FE559" s="190"/>
      <c r="FF559" s="190"/>
      <c r="FG559" s="190"/>
      <c r="FH559" s="190"/>
      <c r="FI559" s="190"/>
      <c r="FJ559" s="190"/>
      <c r="FK559" s="190"/>
      <c r="FL559" s="190"/>
      <c r="FM559" s="190"/>
      <c r="FN559" s="190"/>
      <c r="FO559" s="190"/>
      <c r="FP559" s="190"/>
      <c r="FQ559" s="190"/>
      <c r="FR559" s="190"/>
      <c r="FS559" s="190"/>
      <c r="FT559" s="190"/>
      <c r="FU559" s="190"/>
      <c r="FV559" s="190"/>
    </row>
    <row r="560" spans="1:178" s="220" customFormat="1">
      <c r="A560" s="190"/>
      <c r="B560" s="190"/>
      <c r="C560" s="218"/>
      <c r="D560" s="219"/>
      <c r="H560" s="190"/>
      <c r="I560" s="190"/>
      <c r="J560" s="190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0"/>
      <c r="DX560" s="190"/>
      <c r="DY560" s="190"/>
      <c r="DZ560" s="190"/>
      <c r="EA560" s="190"/>
      <c r="EB560" s="190"/>
      <c r="EC560" s="190"/>
      <c r="ED560" s="190"/>
      <c r="EE560" s="190"/>
      <c r="EF560" s="190"/>
      <c r="EG560" s="190"/>
      <c r="EH560" s="190"/>
      <c r="EI560" s="190"/>
      <c r="EJ560" s="190"/>
      <c r="EK560" s="190"/>
      <c r="EL560" s="190"/>
      <c r="EM560" s="190"/>
      <c r="EN560" s="190"/>
      <c r="EO560" s="190"/>
      <c r="EP560" s="190"/>
      <c r="EQ560" s="190"/>
      <c r="ER560" s="190"/>
      <c r="ES560" s="190"/>
      <c r="ET560" s="190"/>
      <c r="EU560" s="190"/>
      <c r="EV560" s="190"/>
      <c r="EW560" s="190"/>
      <c r="EX560" s="190"/>
      <c r="EY560" s="190"/>
      <c r="EZ560" s="190"/>
      <c r="FA560" s="190"/>
      <c r="FB560" s="190"/>
      <c r="FC560" s="190"/>
      <c r="FD560" s="190"/>
      <c r="FE560" s="190"/>
      <c r="FF560" s="190"/>
      <c r="FG560" s="190"/>
      <c r="FH560" s="190"/>
      <c r="FI560" s="190"/>
      <c r="FJ560" s="190"/>
      <c r="FK560" s="190"/>
      <c r="FL560" s="190"/>
      <c r="FM560" s="190"/>
      <c r="FN560" s="190"/>
      <c r="FO560" s="190"/>
      <c r="FP560" s="190"/>
      <c r="FQ560" s="190"/>
      <c r="FR560" s="190"/>
      <c r="FS560" s="190"/>
      <c r="FT560" s="190"/>
      <c r="FU560" s="190"/>
      <c r="FV560" s="190"/>
    </row>
    <row r="561" spans="1:178" s="220" customFormat="1">
      <c r="A561" s="190"/>
      <c r="B561" s="190"/>
      <c r="C561" s="218"/>
      <c r="D561" s="219"/>
      <c r="H561" s="190"/>
      <c r="I561" s="190"/>
      <c r="J561" s="190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0"/>
      <c r="DX561" s="190"/>
      <c r="DY561" s="190"/>
      <c r="DZ561" s="190"/>
      <c r="EA561" s="190"/>
      <c r="EB561" s="190"/>
      <c r="EC561" s="190"/>
      <c r="ED561" s="190"/>
      <c r="EE561" s="190"/>
      <c r="EF561" s="190"/>
      <c r="EG561" s="190"/>
      <c r="EH561" s="190"/>
      <c r="EI561" s="190"/>
      <c r="EJ561" s="190"/>
      <c r="EK561" s="190"/>
      <c r="EL561" s="190"/>
      <c r="EM561" s="190"/>
      <c r="EN561" s="190"/>
      <c r="EO561" s="190"/>
      <c r="EP561" s="190"/>
      <c r="EQ561" s="190"/>
      <c r="ER561" s="190"/>
      <c r="ES561" s="190"/>
      <c r="ET561" s="190"/>
      <c r="EU561" s="190"/>
      <c r="EV561" s="190"/>
      <c r="EW561" s="190"/>
      <c r="EX561" s="190"/>
      <c r="EY561" s="190"/>
      <c r="EZ561" s="190"/>
      <c r="FA561" s="190"/>
      <c r="FB561" s="190"/>
      <c r="FC561" s="190"/>
      <c r="FD561" s="190"/>
      <c r="FE561" s="190"/>
      <c r="FF561" s="190"/>
      <c r="FG561" s="190"/>
      <c r="FH561" s="190"/>
      <c r="FI561" s="190"/>
      <c r="FJ561" s="190"/>
      <c r="FK561" s="190"/>
      <c r="FL561" s="190"/>
      <c r="FM561" s="190"/>
      <c r="FN561" s="190"/>
      <c r="FO561" s="190"/>
      <c r="FP561" s="190"/>
      <c r="FQ561" s="190"/>
      <c r="FR561" s="190"/>
      <c r="FS561" s="190"/>
      <c r="FT561" s="190"/>
      <c r="FU561" s="190"/>
      <c r="FV561" s="190"/>
    </row>
    <row r="562" spans="1:178" s="220" customFormat="1">
      <c r="A562" s="190"/>
      <c r="B562" s="190"/>
      <c r="C562" s="218"/>
      <c r="D562" s="219"/>
      <c r="H562" s="190"/>
      <c r="I562" s="190"/>
      <c r="J562" s="190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0"/>
      <c r="DX562" s="190"/>
      <c r="DY562" s="190"/>
      <c r="DZ562" s="190"/>
      <c r="EA562" s="190"/>
      <c r="EB562" s="190"/>
      <c r="EC562" s="190"/>
      <c r="ED562" s="190"/>
      <c r="EE562" s="190"/>
      <c r="EF562" s="190"/>
      <c r="EG562" s="190"/>
      <c r="EH562" s="190"/>
      <c r="EI562" s="190"/>
      <c r="EJ562" s="190"/>
      <c r="EK562" s="190"/>
      <c r="EL562" s="190"/>
      <c r="EM562" s="190"/>
      <c r="EN562" s="190"/>
      <c r="EO562" s="190"/>
      <c r="EP562" s="190"/>
      <c r="EQ562" s="190"/>
      <c r="ER562" s="190"/>
      <c r="ES562" s="190"/>
      <c r="ET562" s="190"/>
      <c r="EU562" s="190"/>
      <c r="EV562" s="190"/>
      <c r="EW562" s="190"/>
      <c r="EX562" s="190"/>
      <c r="EY562" s="190"/>
      <c r="EZ562" s="190"/>
      <c r="FA562" s="190"/>
      <c r="FB562" s="190"/>
      <c r="FC562" s="190"/>
      <c r="FD562" s="190"/>
      <c r="FE562" s="190"/>
      <c r="FF562" s="190"/>
      <c r="FG562" s="190"/>
      <c r="FH562" s="190"/>
      <c r="FI562" s="190"/>
      <c r="FJ562" s="190"/>
      <c r="FK562" s="190"/>
      <c r="FL562" s="190"/>
      <c r="FM562" s="190"/>
      <c r="FN562" s="190"/>
      <c r="FO562" s="190"/>
      <c r="FP562" s="190"/>
      <c r="FQ562" s="190"/>
      <c r="FR562" s="190"/>
      <c r="FS562" s="190"/>
      <c r="FT562" s="190"/>
      <c r="FU562" s="190"/>
      <c r="FV562" s="190"/>
    </row>
    <row r="563" spans="1:178" s="220" customFormat="1">
      <c r="A563" s="190"/>
      <c r="B563" s="190"/>
      <c r="C563" s="218"/>
      <c r="D563" s="219"/>
      <c r="H563" s="190"/>
      <c r="I563" s="190"/>
      <c r="J563" s="190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0"/>
      <c r="DX563" s="190"/>
      <c r="DY563" s="190"/>
      <c r="DZ563" s="190"/>
      <c r="EA563" s="190"/>
      <c r="EB563" s="190"/>
      <c r="EC563" s="190"/>
      <c r="ED563" s="190"/>
      <c r="EE563" s="190"/>
      <c r="EF563" s="190"/>
      <c r="EG563" s="190"/>
      <c r="EH563" s="190"/>
      <c r="EI563" s="190"/>
      <c r="EJ563" s="190"/>
      <c r="EK563" s="190"/>
      <c r="EL563" s="190"/>
      <c r="EM563" s="190"/>
      <c r="EN563" s="190"/>
      <c r="EO563" s="190"/>
      <c r="EP563" s="190"/>
      <c r="EQ563" s="190"/>
      <c r="ER563" s="190"/>
      <c r="ES563" s="190"/>
      <c r="ET563" s="190"/>
      <c r="EU563" s="190"/>
      <c r="EV563" s="190"/>
      <c r="EW563" s="190"/>
      <c r="EX563" s="190"/>
      <c r="EY563" s="190"/>
      <c r="EZ563" s="190"/>
      <c r="FA563" s="190"/>
      <c r="FB563" s="190"/>
      <c r="FC563" s="190"/>
      <c r="FD563" s="190"/>
      <c r="FE563" s="190"/>
      <c r="FF563" s="190"/>
      <c r="FG563" s="190"/>
      <c r="FH563" s="190"/>
      <c r="FI563" s="190"/>
      <c r="FJ563" s="190"/>
      <c r="FK563" s="190"/>
      <c r="FL563" s="190"/>
      <c r="FM563" s="190"/>
      <c r="FN563" s="190"/>
      <c r="FO563" s="190"/>
      <c r="FP563" s="190"/>
      <c r="FQ563" s="190"/>
      <c r="FR563" s="190"/>
      <c r="FS563" s="190"/>
      <c r="FT563" s="190"/>
      <c r="FU563" s="190"/>
      <c r="FV563" s="190"/>
    </row>
    <row r="564" spans="1:178" s="220" customFormat="1">
      <c r="A564" s="190"/>
      <c r="B564" s="190"/>
      <c r="C564" s="218"/>
      <c r="D564" s="219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90"/>
      <c r="AA564" s="190"/>
      <c r="AB564" s="190"/>
      <c r="AC564" s="190"/>
      <c r="AD564" s="190"/>
      <c r="AE564" s="190"/>
      <c r="AF564" s="190"/>
      <c r="AG564" s="190"/>
      <c r="AH564" s="190"/>
      <c r="AI564" s="190"/>
      <c r="AJ564" s="190"/>
      <c r="AK564" s="190"/>
      <c r="AL564" s="190"/>
      <c r="AM564" s="190"/>
      <c r="AN564" s="190"/>
      <c r="AO564" s="190"/>
      <c r="AP564" s="190"/>
      <c r="AQ564" s="190"/>
      <c r="AR564" s="190"/>
      <c r="AS564" s="190"/>
      <c r="AT564" s="190"/>
      <c r="AU564" s="190"/>
      <c r="AV564" s="190"/>
      <c r="AW564" s="190"/>
      <c r="AX564" s="190"/>
      <c r="AY564" s="190"/>
      <c r="AZ564" s="190"/>
      <c r="BA564" s="190"/>
      <c r="BB564" s="190"/>
      <c r="BC564" s="190"/>
      <c r="BD564" s="190"/>
      <c r="BE564" s="190"/>
      <c r="BF564" s="190"/>
      <c r="BG564" s="190"/>
      <c r="BH564" s="190"/>
      <c r="BI564" s="190"/>
      <c r="BJ564" s="190"/>
      <c r="BK564" s="190"/>
      <c r="BL564" s="190"/>
      <c r="BM564" s="190"/>
      <c r="BN564" s="190"/>
      <c r="BO564" s="190"/>
      <c r="BP564" s="190"/>
      <c r="BQ564" s="190"/>
      <c r="BR564" s="190"/>
      <c r="BS564" s="190"/>
      <c r="BT564" s="190"/>
      <c r="BU564" s="190"/>
      <c r="BV564" s="190"/>
      <c r="BW564" s="190"/>
      <c r="BX564" s="190"/>
      <c r="BY564" s="190"/>
      <c r="BZ564" s="190"/>
      <c r="CA564" s="190"/>
      <c r="CB564" s="190"/>
      <c r="CC564" s="190"/>
      <c r="CD564" s="190"/>
      <c r="CE564" s="190"/>
      <c r="CF564" s="190"/>
      <c r="CG564" s="190"/>
      <c r="CH564" s="190"/>
      <c r="CI564" s="190"/>
      <c r="CJ564" s="190"/>
      <c r="CK564" s="190"/>
      <c r="CL564" s="190"/>
      <c r="CM564" s="190"/>
      <c r="CN564" s="190"/>
      <c r="CO564" s="190"/>
      <c r="CP564" s="190"/>
      <c r="CQ564" s="190"/>
      <c r="CR564" s="190"/>
      <c r="CS564" s="190"/>
      <c r="CT564" s="190"/>
      <c r="CU564" s="190"/>
      <c r="CV564" s="190"/>
      <c r="CW564" s="190"/>
      <c r="CX564" s="190"/>
      <c r="CY564" s="190"/>
      <c r="CZ564" s="190"/>
      <c r="DA564" s="190"/>
      <c r="DB564" s="190"/>
      <c r="DC564" s="190"/>
      <c r="DD564" s="190"/>
      <c r="DE564" s="190"/>
      <c r="DF564" s="190"/>
      <c r="DG564" s="190"/>
      <c r="DH564" s="190"/>
      <c r="DI564" s="190"/>
      <c r="DJ564" s="190"/>
      <c r="DK564" s="190"/>
      <c r="DL564" s="190"/>
      <c r="DM564" s="190"/>
      <c r="DN564" s="190"/>
      <c r="DO564" s="190"/>
      <c r="DP564" s="190"/>
      <c r="DQ564" s="190"/>
      <c r="DR564" s="190"/>
      <c r="DS564" s="190"/>
      <c r="DT564" s="190"/>
      <c r="DU564" s="190"/>
      <c r="DV564" s="190"/>
      <c r="DW564" s="190"/>
      <c r="DX564" s="190"/>
      <c r="DY564" s="190"/>
      <c r="DZ564" s="190"/>
      <c r="EA564" s="190"/>
      <c r="EB564" s="190"/>
      <c r="EC564" s="190"/>
      <c r="ED564" s="190"/>
      <c r="EE564" s="190"/>
      <c r="EF564" s="190"/>
      <c r="EG564" s="190"/>
      <c r="EH564" s="190"/>
      <c r="EI564" s="190"/>
      <c r="EJ564" s="190"/>
      <c r="EK564" s="190"/>
      <c r="EL564" s="190"/>
      <c r="EM564" s="190"/>
      <c r="EN564" s="190"/>
      <c r="EO564" s="190"/>
      <c r="EP564" s="190"/>
      <c r="EQ564" s="190"/>
      <c r="ER564" s="190"/>
      <c r="ES564" s="190"/>
      <c r="ET564" s="190"/>
      <c r="EU564" s="190"/>
      <c r="EV564" s="190"/>
      <c r="EW564" s="190"/>
      <c r="EX564" s="190"/>
      <c r="EY564" s="190"/>
      <c r="EZ564" s="190"/>
      <c r="FA564" s="190"/>
      <c r="FB564" s="190"/>
      <c r="FC564" s="190"/>
      <c r="FD564" s="190"/>
      <c r="FE564" s="190"/>
      <c r="FF564" s="190"/>
      <c r="FG564" s="190"/>
      <c r="FH564" s="190"/>
      <c r="FI564" s="190"/>
      <c r="FJ564" s="190"/>
      <c r="FK564" s="190"/>
      <c r="FL564" s="190"/>
      <c r="FM564" s="190"/>
      <c r="FN564" s="190"/>
      <c r="FO564" s="190"/>
      <c r="FP564" s="190"/>
      <c r="FQ564" s="190"/>
      <c r="FR564" s="190"/>
      <c r="FS564" s="190"/>
      <c r="FT564" s="190"/>
      <c r="FU564" s="190"/>
      <c r="FV564" s="190"/>
    </row>
    <row r="565" spans="1:178" s="220" customFormat="1">
      <c r="A565" s="190"/>
      <c r="B565" s="190"/>
      <c r="C565" s="218"/>
      <c r="D565" s="219"/>
      <c r="H565" s="190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</row>
    <row r="566" spans="1:178" s="220" customFormat="1">
      <c r="A566" s="190"/>
      <c r="B566" s="190"/>
      <c r="C566" s="218"/>
      <c r="D566" s="219"/>
      <c r="H566" s="190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0"/>
      <c r="DX566" s="190"/>
      <c r="DY566" s="190"/>
      <c r="DZ566" s="190"/>
      <c r="EA566" s="190"/>
      <c r="EB566" s="190"/>
      <c r="EC566" s="190"/>
      <c r="ED566" s="190"/>
      <c r="EE566" s="190"/>
      <c r="EF566" s="190"/>
      <c r="EG566" s="190"/>
      <c r="EH566" s="190"/>
      <c r="EI566" s="190"/>
      <c r="EJ566" s="190"/>
      <c r="EK566" s="190"/>
      <c r="EL566" s="190"/>
      <c r="EM566" s="190"/>
      <c r="EN566" s="190"/>
      <c r="EO566" s="190"/>
      <c r="EP566" s="190"/>
      <c r="EQ566" s="190"/>
      <c r="ER566" s="190"/>
      <c r="ES566" s="190"/>
      <c r="ET566" s="190"/>
      <c r="EU566" s="190"/>
      <c r="EV566" s="190"/>
      <c r="EW566" s="190"/>
      <c r="EX566" s="190"/>
      <c r="EY566" s="190"/>
      <c r="EZ566" s="190"/>
      <c r="FA566" s="190"/>
      <c r="FB566" s="190"/>
      <c r="FC566" s="190"/>
      <c r="FD566" s="190"/>
      <c r="FE566" s="190"/>
      <c r="FF566" s="190"/>
      <c r="FG566" s="190"/>
      <c r="FH566" s="190"/>
      <c r="FI566" s="190"/>
      <c r="FJ566" s="190"/>
      <c r="FK566" s="190"/>
      <c r="FL566" s="190"/>
      <c r="FM566" s="190"/>
      <c r="FN566" s="190"/>
      <c r="FO566" s="190"/>
      <c r="FP566" s="190"/>
      <c r="FQ566" s="190"/>
      <c r="FR566" s="190"/>
      <c r="FS566" s="190"/>
      <c r="FT566" s="190"/>
      <c r="FU566" s="190"/>
      <c r="FV566" s="190"/>
    </row>
    <row r="567" spans="1:178" s="220" customFormat="1">
      <c r="A567" s="190"/>
      <c r="B567" s="190"/>
      <c r="C567" s="218"/>
      <c r="D567" s="219"/>
      <c r="H567" s="190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0"/>
      <c r="DX567" s="190"/>
      <c r="DY567" s="190"/>
      <c r="DZ567" s="190"/>
      <c r="EA567" s="190"/>
      <c r="EB567" s="190"/>
      <c r="EC567" s="190"/>
      <c r="ED567" s="190"/>
      <c r="EE567" s="190"/>
      <c r="EF567" s="190"/>
      <c r="EG567" s="190"/>
      <c r="EH567" s="190"/>
      <c r="EI567" s="190"/>
      <c r="EJ567" s="190"/>
      <c r="EK567" s="190"/>
      <c r="EL567" s="190"/>
      <c r="EM567" s="190"/>
      <c r="EN567" s="190"/>
      <c r="EO567" s="190"/>
      <c r="EP567" s="190"/>
      <c r="EQ567" s="190"/>
      <c r="ER567" s="190"/>
      <c r="ES567" s="190"/>
      <c r="ET567" s="190"/>
      <c r="EU567" s="190"/>
      <c r="EV567" s="190"/>
      <c r="EW567" s="190"/>
      <c r="EX567" s="190"/>
      <c r="EY567" s="190"/>
      <c r="EZ567" s="190"/>
      <c r="FA567" s="190"/>
      <c r="FB567" s="190"/>
      <c r="FC567" s="190"/>
      <c r="FD567" s="190"/>
      <c r="FE567" s="190"/>
      <c r="FF567" s="190"/>
      <c r="FG567" s="190"/>
      <c r="FH567" s="190"/>
      <c r="FI567" s="190"/>
      <c r="FJ567" s="190"/>
      <c r="FK567" s="190"/>
      <c r="FL567" s="190"/>
      <c r="FM567" s="190"/>
      <c r="FN567" s="190"/>
      <c r="FO567" s="190"/>
      <c r="FP567" s="190"/>
      <c r="FQ567" s="190"/>
      <c r="FR567" s="190"/>
      <c r="FS567" s="190"/>
      <c r="FT567" s="190"/>
      <c r="FU567" s="190"/>
      <c r="FV567" s="190"/>
    </row>
    <row r="568" spans="1:178" s="220" customFormat="1">
      <c r="A568" s="190"/>
      <c r="B568" s="190"/>
      <c r="C568" s="218"/>
      <c r="D568" s="219"/>
      <c r="H568" s="190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0"/>
      <c r="DX568" s="190"/>
      <c r="DY568" s="190"/>
      <c r="DZ568" s="190"/>
      <c r="EA568" s="190"/>
      <c r="EB568" s="190"/>
      <c r="EC568" s="190"/>
      <c r="ED568" s="190"/>
      <c r="EE568" s="190"/>
      <c r="EF568" s="190"/>
      <c r="EG568" s="190"/>
      <c r="EH568" s="190"/>
      <c r="EI568" s="190"/>
      <c r="EJ568" s="190"/>
      <c r="EK568" s="190"/>
      <c r="EL568" s="190"/>
      <c r="EM568" s="190"/>
      <c r="EN568" s="190"/>
      <c r="EO568" s="190"/>
      <c r="EP568" s="190"/>
      <c r="EQ568" s="190"/>
      <c r="ER568" s="190"/>
      <c r="ES568" s="190"/>
      <c r="ET568" s="190"/>
      <c r="EU568" s="190"/>
      <c r="EV568" s="190"/>
      <c r="EW568" s="190"/>
      <c r="EX568" s="190"/>
      <c r="EY568" s="190"/>
      <c r="EZ568" s="190"/>
      <c r="FA568" s="190"/>
      <c r="FB568" s="190"/>
      <c r="FC568" s="190"/>
      <c r="FD568" s="190"/>
      <c r="FE568" s="190"/>
      <c r="FF568" s="190"/>
      <c r="FG568" s="190"/>
      <c r="FH568" s="190"/>
      <c r="FI568" s="190"/>
      <c r="FJ568" s="190"/>
      <c r="FK568" s="190"/>
      <c r="FL568" s="190"/>
      <c r="FM568" s="190"/>
      <c r="FN568" s="190"/>
      <c r="FO568" s="190"/>
      <c r="FP568" s="190"/>
      <c r="FQ568" s="190"/>
      <c r="FR568" s="190"/>
      <c r="FS568" s="190"/>
      <c r="FT568" s="190"/>
      <c r="FU568" s="190"/>
      <c r="FV568" s="190"/>
    </row>
    <row r="569" spans="1:178" s="220" customFormat="1">
      <c r="A569" s="190"/>
      <c r="B569" s="190"/>
      <c r="C569" s="218"/>
      <c r="D569" s="219"/>
      <c r="H569" s="190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0"/>
      <c r="DX569" s="190"/>
      <c r="DY569" s="190"/>
      <c r="DZ569" s="190"/>
      <c r="EA569" s="190"/>
      <c r="EB569" s="190"/>
      <c r="EC569" s="190"/>
      <c r="ED569" s="190"/>
      <c r="EE569" s="190"/>
      <c r="EF569" s="190"/>
      <c r="EG569" s="190"/>
      <c r="EH569" s="190"/>
      <c r="EI569" s="190"/>
      <c r="EJ569" s="190"/>
      <c r="EK569" s="190"/>
      <c r="EL569" s="190"/>
      <c r="EM569" s="190"/>
      <c r="EN569" s="190"/>
      <c r="EO569" s="190"/>
      <c r="EP569" s="190"/>
      <c r="EQ569" s="190"/>
      <c r="ER569" s="190"/>
      <c r="ES569" s="190"/>
      <c r="ET569" s="190"/>
      <c r="EU569" s="190"/>
      <c r="EV569" s="190"/>
      <c r="EW569" s="190"/>
      <c r="EX569" s="190"/>
      <c r="EY569" s="190"/>
      <c r="EZ569" s="190"/>
      <c r="FA569" s="190"/>
      <c r="FB569" s="190"/>
      <c r="FC569" s="190"/>
      <c r="FD569" s="190"/>
      <c r="FE569" s="190"/>
      <c r="FF569" s="190"/>
      <c r="FG569" s="190"/>
      <c r="FH569" s="190"/>
      <c r="FI569" s="190"/>
      <c r="FJ569" s="190"/>
      <c r="FK569" s="190"/>
      <c r="FL569" s="190"/>
      <c r="FM569" s="190"/>
      <c r="FN569" s="190"/>
      <c r="FO569" s="190"/>
      <c r="FP569" s="190"/>
      <c r="FQ569" s="190"/>
      <c r="FR569" s="190"/>
      <c r="FS569" s="190"/>
      <c r="FT569" s="190"/>
      <c r="FU569" s="190"/>
      <c r="FV569" s="190"/>
    </row>
    <row r="570" spans="1:178" s="220" customFormat="1">
      <c r="A570" s="190"/>
      <c r="B570" s="190"/>
      <c r="C570" s="218"/>
      <c r="D570" s="219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0"/>
      <c r="DX570" s="190"/>
      <c r="DY570" s="190"/>
      <c r="DZ570" s="190"/>
      <c r="EA570" s="190"/>
      <c r="EB570" s="190"/>
      <c r="EC570" s="190"/>
      <c r="ED570" s="190"/>
      <c r="EE570" s="190"/>
      <c r="EF570" s="190"/>
      <c r="EG570" s="190"/>
      <c r="EH570" s="190"/>
      <c r="EI570" s="190"/>
      <c r="EJ570" s="190"/>
      <c r="EK570" s="190"/>
      <c r="EL570" s="190"/>
      <c r="EM570" s="190"/>
      <c r="EN570" s="190"/>
      <c r="EO570" s="190"/>
      <c r="EP570" s="190"/>
      <c r="EQ570" s="190"/>
      <c r="ER570" s="190"/>
      <c r="ES570" s="190"/>
      <c r="ET570" s="190"/>
      <c r="EU570" s="190"/>
      <c r="EV570" s="190"/>
      <c r="EW570" s="190"/>
      <c r="EX570" s="190"/>
      <c r="EY570" s="190"/>
      <c r="EZ570" s="190"/>
      <c r="FA570" s="190"/>
      <c r="FB570" s="190"/>
      <c r="FC570" s="190"/>
      <c r="FD570" s="190"/>
      <c r="FE570" s="190"/>
      <c r="FF570" s="190"/>
      <c r="FG570" s="190"/>
      <c r="FH570" s="190"/>
      <c r="FI570" s="190"/>
      <c r="FJ570" s="190"/>
      <c r="FK570" s="190"/>
      <c r="FL570" s="190"/>
      <c r="FM570" s="190"/>
      <c r="FN570" s="190"/>
      <c r="FO570" s="190"/>
      <c r="FP570" s="190"/>
      <c r="FQ570" s="190"/>
      <c r="FR570" s="190"/>
      <c r="FS570" s="190"/>
      <c r="FT570" s="190"/>
      <c r="FU570" s="190"/>
      <c r="FV570" s="190"/>
    </row>
    <row r="571" spans="1:178" s="220" customFormat="1">
      <c r="A571" s="190"/>
      <c r="B571" s="190"/>
      <c r="C571" s="218"/>
      <c r="D571" s="219"/>
      <c r="H571" s="190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0"/>
      <c r="DX571" s="190"/>
      <c r="DY571" s="190"/>
      <c r="DZ571" s="190"/>
      <c r="EA571" s="190"/>
      <c r="EB571" s="190"/>
      <c r="EC571" s="190"/>
      <c r="ED571" s="190"/>
      <c r="EE571" s="190"/>
      <c r="EF571" s="190"/>
      <c r="EG571" s="190"/>
      <c r="EH571" s="190"/>
      <c r="EI571" s="190"/>
      <c r="EJ571" s="190"/>
      <c r="EK571" s="190"/>
      <c r="EL571" s="190"/>
      <c r="EM571" s="190"/>
      <c r="EN571" s="190"/>
      <c r="EO571" s="190"/>
      <c r="EP571" s="190"/>
      <c r="EQ571" s="190"/>
      <c r="ER571" s="190"/>
      <c r="ES571" s="190"/>
      <c r="ET571" s="190"/>
      <c r="EU571" s="190"/>
      <c r="EV571" s="190"/>
      <c r="EW571" s="190"/>
      <c r="EX571" s="190"/>
      <c r="EY571" s="190"/>
      <c r="EZ571" s="190"/>
      <c r="FA571" s="190"/>
      <c r="FB571" s="190"/>
      <c r="FC571" s="190"/>
      <c r="FD571" s="190"/>
      <c r="FE571" s="190"/>
      <c r="FF571" s="190"/>
      <c r="FG571" s="190"/>
      <c r="FH571" s="190"/>
      <c r="FI571" s="190"/>
      <c r="FJ571" s="190"/>
      <c r="FK571" s="190"/>
      <c r="FL571" s="190"/>
      <c r="FM571" s="190"/>
      <c r="FN571" s="190"/>
      <c r="FO571" s="190"/>
      <c r="FP571" s="190"/>
      <c r="FQ571" s="190"/>
      <c r="FR571" s="190"/>
      <c r="FS571" s="190"/>
      <c r="FT571" s="190"/>
      <c r="FU571" s="190"/>
      <c r="FV571" s="190"/>
    </row>
    <row r="572" spans="1:178" s="220" customFormat="1">
      <c r="A572" s="190"/>
      <c r="B572" s="190"/>
      <c r="C572" s="218"/>
      <c r="D572" s="219"/>
      <c r="H572" s="190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0"/>
      <c r="DX572" s="190"/>
      <c r="DY572" s="190"/>
      <c r="DZ572" s="190"/>
      <c r="EA572" s="190"/>
      <c r="EB572" s="190"/>
      <c r="EC572" s="190"/>
      <c r="ED572" s="190"/>
      <c r="EE572" s="190"/>
      <c r="EF572" s="190"/>
      <c r="EG572" s="190"/>
      <c r="EH572" s="190"/>
      <c r="EI572" s="190"/>
      <c r="EJ572" s="190"/>
      <c r="EK572" s="190"/>
      <c r="EL572" s="190"/>
      <c r="EM572" s="190"/>
      <c r="EN572" s="190"/>
      <c r="EO572" s="190"/>
      <c r="EP572" s="190"/>
      <c r="EQ572" s="190"/>
      <c r="ER572" s="190"/>
      <c r="ES572" s="190"/>
      <c r="ET572" s="190"/>
      <c r="EU572" s="190"/>
      <c r="EV572" s="190"/>
      <c r="EW572" s="190"/>
      <c r="EX572" s="190"/>
      <c r="EY572" s="190"/>
      <c r="EZ572" s="190"/>
      <c r="FA572" s="190"/>
      <c r="FB572" s="190"/>
      <c r="FC572" s="190"/>
      <c r="FD572" s="190"/>
      <c r="FE572" s="190"/>
      <c r="FF572" s="190"/>
      <c r="FG572" s="190"/>
      <c r="FH572" s="190"/>
      <c r="FI572" s="190"/>
      <c r="FJ572" s="190"/>
      <c r="FK572" s="190"/>
      <c r="FL572" s="190"/>
      <c r="FM572" s="190"/>
      <c r="FN572" s="190"/>
      <c r="FO572" s="190"/>
      <c r="FP572" s="190"/>
      <c r="FQ572" s="190"/>
      <c r="FR572" s="190"/>
      <c r="FS572" s="190"/>
      <c r="FT572" s="190"/>
      <c r="FU572" s="190"/>
      <c r="FV572" s="190"/>
    </row>
    <row r="573" spans="1:178" s="220" customFormat="1">
      <c r="A573" s="190"/>
      <c r="B573" s="190"/>
      <c r="C573" s="218"/>
      <c r="D573" s="219"/>
      <c r="H573" s="190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0"/>
      <c r="DX573" s="190"/>
      <c r="DY573" s="190"/>
      <c r="DZ573" s="190"/>
      <c r="EA573" s="190"/>
      <c r="EB573" s="190"/>
      <c r="EC573" s="190"/>
      <c r="ED573" s="190"/>
      <c r="EE573" s="190"/>
      <c r="EF573" s="190"/>
      <c r="EG573" s="190"/>
      <c r="EH573" s="190"/>
      <c r="EI573" s="190"/>
      <c r="EJ573" s="190"/>
      <c r="EK573" s="190"/>
      <c r="EL573" s="190"/>
      <c r="EM573" s="190"/>
      <c r="EN573" s="190"/>
      <c r="EO573" s="190"/>
      <c r="EP573" s="190"/>
      <c r="EQ573" s="190"/>
      <c r="ER573" s="190"/>
      <c r="ES573" s="190"/>
      <c r="ET573" s="190"/>
      <c r="EU573" s="190"/>
      <c r="EV573" s="190"/>
      <c r="EW573" s="190"/>
      <c r="EX573" s="190"/>
      <c r="EY573" s="190"/>
      <c r="EZ573" s="190"/>
      <c r="FA573" s="190"/>
      <c r="FB573" s="190"/>
      <c r="FC573" s="190"/>
      <c r="FD573" s="190"/>
      <c r="FE573" s="190"/>
      <c r="FF573" s="190"/>
      <c r="FG573" s="190"/>
      <c r="FH573" s="190"/>
      <c r="FI573" s="190"/>
      <c r="FJ573" s="190"/>
      <c r="FK573" s="190"/>
      <c r="FL573" s="190"/>
      <c r="FM573" s="190"/>
      <c r="FN573" s="190"/>
      <c r="FO573" s="190"/>
      <c r="FP573" s="190"/>
      <c r="FQ573" s="190"/>
      <c r="FR573" s="190"/>
      <c r="FS573" s="190"/>
      <c r="FT573" s="190"/>
      <c r="FU573" s="190"/>
      <c r="FV573" s="190"/>
    </row>
    <row r="574" spans="1:178" s="220" customFormat="1">
      <c r="A574" s="190"/>
      <c r="B574" s="190"/>
      <c r="C574" s="218"/>
      <c r="D574" s="219"/>
      <c r="H574" s="190"/>
      <c r="I574" s="190"/>
      <c r="J574" s="190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0"/>
      <c r="DX574" s="190"/>
      <c r="DY574" s="190"/>
      <c r="DZ574" s="190"/>
      <c r="EA574" s="190"/>
      <c r="EB574" s="190"/>
      <c r="EC574" s="190"/>
      <c r="ED574" s="190"/>
      <c r="EE574" s="190"/>
      <c r="EF574" s="190"/>
      <c r="EG574" s="190"/>
      <c r="EH574" s="190"/>
      <c r="EI574" s="190"/>
      <c r="EJ574" s="190"/>
      <c r="EK574" s="190"/>
      <c r="EL574" s="190"/>
      <c r="EM574" s="190"/>
      <c r="EN574" s="190"/>
      <c r="EO574" s="190"/>
      <c r="EP574" s="190"/>
      <c r="EQ574" s="190"/>
      <c r="ER574" s="190"/>
      <c r="ES574" s="190"/>
      <c r="ET574" s="190"/>
      <c r="EU574" s="190"/>
      <c r="EV574" s="190"/>
      <c r="EW574" s="190"/>
      <c r="EX574" s="190"/>
      <c r="EY574" s="190"/>
      <c r="EZ574" s="190"/>
      <c r="FA574" s="190"/>
      <c r="FB574" s="190"/>
      <c r="FC574" s="190"/>
      <c r="FD574" s="190"/>
      <c r="FE574" s="190"/>
      <c r="FF574" s="190"/>
      <c r="FG574" s="190"/>
      <c r="FH574" s="190"/>
      <c r="FI574" s="190"/>
      <c r="FJ574" s="190"/>
      <c r="FK574" s="190"/>
      <c r="FL574" s="190"/>
      <c r="FM574" s="190"/>
      <c r="FN574" s="190"/>
      <c r="FO574" s="190"/>
      <c r="FP574" s="190"/>
      <c r="FQ574" s="190"/>
      <c r="FR574" s="190"/>
      <c r="FS574" s="190"/>
      <c r="FT574" s="190"/>
      <c r="FU574" s="190"/>
      <c r="FV574" s="190"/>
    </row>
    <row r="575" spans="1:178" s="220" customFormat="1">
      <c r="A575" s="190"/>
      <c r="B575" s="190"/>
      <c r="C575" s="218"/>
      <c r="D575" s="219"/>
      <c r="H575" s="190"/>
      <c r="I575" s="190"/>
      <c r="J575" s="190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0"/>
      <c r="DX575" s="190"/>
      <c r="DY575" s="190"/>
      <c r="DZ575" s="190"/>
      <c r="EA575" s="190"/>
      <c r="EB575" s="190"/>
      <c r="EC575" s="190"/>
      <c r="ED575" s="190"/>
      <c r="EE575" s="190"/>
      <c r="EF575" s="190"/>
      <c r="EG575" s="190"/>
      <c r="EH575" s="190"/>
      <c r="EI575" s="190"/>
      <c r="EJ575" s="190"/>
      <c r="EK575" s="190"/>
      <c r="EL575" s="190"/>
      <c r="EM575" s="190"/>
      <c r="EN575" s="190"/>
      <c r="EO575" s="190"/>
      <c r="EP575" s="190"/>
      <c r="EQ575" s="190"/>
      <c r="ER575" s="190"/>
      <c r="ES575" s="190"/>
      <c r="ET575" s="190"/>
      <c r="EU575" s="190"/>
      <c r="EV575" s="190"/>
      <c r="EW575" s="190"/>
      <c r="EX575" s="190"/>
      <c r="EY575" s="190"/>
      <c r="EZ575" s="190"/>
      <c r="FA575" s="190"/>
      <c r="FB575" s="190"/>
      <c r="FC575" s="190"/>
      <c r="FD575" s="190"/>
      <c r="FE575" s="190"/>
      <c r="FF575" s="190"/>
      <c r="FG575" s="190"/>
      <c r="FH575" s="190"/>
      <c r="FI575" s="190"/>
      <c r="FJ575" s="190"/>
      <c r="FK575" s="190"/>
      <c r="FL575" s="190"/>
      <c r="FM575" s="190"/>
      <c r="FN575" s="190"/>
      <c r="FO575" s="190"/>
      <c r="FP575" s="190"/>
      <c r="FQ575" s="190"/>
      <c r="FR575" s="190"/>
      <c r="FS575" s="190"/>
      <c r="FT575" s="190"/>
      <c r="FU575" s="190"/>
      <c r="FV575" s="190"/>
    </row>
    <row r="576" spans="1:178" s="220" customFormat="1">
      <c r="A576" s="190"/>
      <c r="B576" s="190"/>
      <c r="C576" s="218"/>
      <c r="D576" s="219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0"/>
      <c r="DX576" s="190"/>
      <c r="DY576" s="190"/>
      <c r="DZ576" s="190"/>
      <c r="EA576" s="190"/>
      <c r="EB576" s="190"/>
      <c r="EC576" s="190"/>
      <c r="ED576" s="190"/>
      <c r="EE576" s="190"/>
      <c r="EF576" s="190"/>
      <c r="EG576" s="190"/>
      <c r="EH576" s="190"/>
      <c r="EI576" s="190"/>
      <c r="EJ576" s="190"/>
      <c r="EK576" s="190"/>
      <c r="EL576" s="190"/>
      <c r="EM576" s="190"/>
      <c r="EN576" s="190"/>
      <c r="EO576" s="190"/>
      <c r="EP576" s="190"/>
      <c r="EQ576" s="190"/>
      <c r="ER576" s="190"/>
      <c r="ES576" s="190"/>
      <c r="ET576" s="190"/>
      <c r="EU576" s="190"/>
      <c r="EV576" s="190"/>
      <c r="EW576" s="190"/>
      <c r="EX576" s="190"/>
      <c r="EY576" s="190"/>
      <c r="EZ576" s="190"/>
      <c r="FA576" s="190"/>
      <c r="FB576" s="190"/>
      <c r="FC576" s="190"/>
      <c r="FD576" s="190"/>
      <c r="FE576" s="190"/>
      <c r="FF576" s="190"/>
      <c r="FG576" s="190"/>
      <c r="FH576" s="190"/>
      <c r="FI576" s="190"/>
      <c r="FJ576" s="190"/>
      <c r="FK576" s="190"/>
      <c r="FL576" s="190"/>
      <c r="FM576" s="190"/>
      <c r="FN576" s="190"/>
      <c r="FO576" s="190"/>
      <c r="FP576" s="190"/>
      <c r="FQ576" s="190"/>
      <c r="FR576" s="190"/>
      <c r="FS576" s="190"/>
      <c r="FT576" s="190"/>
      <c r="FU576" s="190"/>
      <c r="FV576" s="190"/>
    </row>
    <row r="577" spans="1:178" s="220" customFormat="1">
      <c r="A577" s="190"/>
      <c r="B577" s="190"/>
      <c r="C577" s="218"/>
      <c r="D577" s="219"/>
      <c r="H577" s="190"/>
      <c r="I577" s="190"/>
      <c r="J577" s="190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0"/>
      <c r="DX577" s="190"/>
      <c r="DY577" s="190"/>
      <c r="DZ577" s="190"/>
      <c r="EA577" s="190"/>
      <c r="EB577" s="190"/>
      <c r="EC577" s="190"/>
      <c r="ED577" s="190"/>
      <c r="EE577" s="190"/>
      <c r="EF577" s="190"/>
      <c r="EG577" s="190"/>
      <c r="EH577" s="190"/>
      <c r="EI577" s="190"/>
      <c r="EJ577" s="190"/>
      <c r="EK577" s="190"/>
      <c r="EL577" s="190"/>
      <c r="EM577" s="190"/>
      <c r="EN577" s="190"/>
      <c r="EO577" s="190"/>
      <c r="EP577" s="190"/>
      <c r="EQ577" s="190"/>
      <c r="ER577" s="190"/>
      <c r="ES577" s="190"/>
      <c r="ET577" s="190"/>
      <c r="EU577" s="190"/>
      <c r="EV577" s="190"/>
      <c r="EW577" s="190"/>
      <c r="EX577" s="190"/>
      <c r="EY577" s="190"/>
      <c r="EZ577" s="190"/>
      <c r="FA577" s="190"/>
      <c r="FB577" s="190"/>
      <c r="FC577" s="190"/>
      <c r="FD577" s="190"/>
      <c r="FE577" s="190"/>
      <c r="FF577" s="190"/>
      <c r="FG577" s="190"/>
      <c r="FH577" s="190"/>
      <c r="FI577" s="190"/>
      <c r="FJ577" s="190"/>
      <c r="FK577" s="190"/>
      <c r="FL577" s="190"/>
      <c r="FM577" s="190"/>
      <c r="FN577" s="190"/>
      <c r="FO577" s="190"/>
      <c r="FP577" s="190"/>
      <c r="FQ577" s="190"/>
      <c r="FR577" s="190"/>
      <c r="FS577" s="190"/>
      <c r="FT577" s="190"/>
      <c r="FU577" s="190"/>
      <c r="FV577" s="190"/>
    </row>
    <row r="578" spans="1:178" s="220" customFormat="1">
      <c r="A578" s="190"/>
      <c r="B578" s="190"/>
      <c r="C578" s="218"/>
      <c r="D578" s="219"/>
      <c r="H578" s="190"/>
      <c r="I578" s="190"/>
      <c r="J578" s="190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0"/>
      <c r="DX578" s="190"/>
      <c r="DY578" s="190"/>
      <c r="DZ578" s="190"/>
      <c r="EA578" s="190"/>
      <c r="EB578" s="190"/>
      <c r="EC578" s="190"/>
      <c r="ED578" s="190"/>
      <c r="EE578" s="190"/>
      <c r="EF578" s="190"/>
      <c r="EG578" s="190"/>
      <c r="EH578" s="190"/>
      <c r="EI578" s="190"/>
      <c r="EJ578" s="190"/>
      <c r="EK578" s="190"/>
      <c r="EL578" s="190"/>
      <c r="EM578" s="190"/>
      <c r="EN578" s="190"/>
      <c r="EO578" s="190"/>
      <c r="EP578" s="190"/>
      <c r="EQ578" s="190"/>
      <c r="ER578" s="190"/>
      <c r="ES578" s="190"/>
      <c r="ET578" s="190"/>
      <c r="EU578" s="190"/>
      <c r="EV578" s="190"/>
      <c r="EW578" s="190"/>
      <c r="EX578" s="190"/>
      <c r="EY578" s="190"/>
      <c r="EZ578" s="190"/>
      <c r="FA578" s="190"/>
      <c r="FB578" s="190"/>
      <c r="FC578" s="190"/>
      <c r="FD578" s="190"/>
      <c r="FE578" s="190"/>
      <c r="FF578" s="190"/>
      <c r="FG578" s="190"/>
      <c r="FH578" s="190"/>
      <c r="FI578" s="190"/>
      <c r="FJ578" s="190"/>
      <c r="FK578" s="190"/>
      <c r="FL578" s="190"/>
      <c r="FM578" s="190"/>
      <c r="FN578" s="190"/>
      <c r="FO578" s="190"/>
      <c r="FP578" s="190"/>
      <c r="FQ578" s="190"/>
      <c r="FR578" s="190"/>
      <c r="FS578" s="190"/>
      <c r="FT578" s="190"/>
      <c r="FU578" s="190"/>
      <c r="FV578" s="190"/>
    </row>
    <row r="579" spans="1:178" s="220" customFormat="1">
      <c r="A579" s="190"/>
      <c r="B579" s="190"/>
      <c r="C579" s="218"/>
      <c r="D579" s="219"/>
      <c r="H579" s="190"/>
      <c r="I579" s="190"/>
      <c r="J579" s="190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0"/>
      <c r="DX579" s="190"/>
      <c r="DY579" s="190"/>
      <c r="DZ579" s="190"/>
      <c r="EA579" s="190"/>
      <c r="EB579" s="190"/>
      <c r="EC579" s="190"/>
      <c r="ED579" s="190"/>
      <c r="EE579" s="190"/>
      <c r="EF579" s="190"/>
      <c r="EG579" s="190"/>
      <c r="EH579" s="190"/>
      <c r="EI579" s="190"/>
      <c r="EJ579" s="190"/>
      <c r="EK579" s="190"/>
      <c r="EL579" s="190"/>
      <c r="EM579" s="190"/>
      <c r="EN579" s="190"/>
      <c r="EO579" s="190"/>
      <c r="EP579" s="190"/>
      <c r="EQ579" s="190"/>
      <c r="ER579" s="190"/>
      <c r="ES579" s="190"/>
      <c r="ET579" s="190"/>
      <c r="EU579" s="190"/>
      <c r="EV579" s="190"/>
      <c r="EW579" s="190"/>
      <c r="EX579" s="190"/>
      <c r="EY579" s="190"/>
      <c r="EZ579" s="190"/>
      <c r="FA579" s="190"/>
      <c r="FB579" s="190"/>
      <c r="FC579" s="190"/>
      <c r="FD579" s="190"/>
      <c r="FE579" s="190"/>
      <c r="FF579" s="190"/>
      <c r="FG579" s="190"/>
      <c r="FH579" s="190"/>
      <c r="FI579" s="190"/>
      <c r="FJ579" s="190"/>
      <c r="FK579" s="190"/>
      <c r="FL579" s="190"/>
      <c r="FM579" s="190"/>
      <c r="FN579" s="190"/>
      <c r="FO579" s="190"/>
      <c r="FP579" s="190"/>
      <c r="FQ579" s="190"/>
      <c r="FR579" s="190"/>
      <c r="FS579" s="190"/>
      <c r="FT579" s="190"/>
      <c r="FU579" s="190"/>
      <c r="FV579" s="190"/>
    </row>
    <row r="580" spans="1:178" s="220" customFormat="1">
      <c r="A580" s="190"/>
      <c r="B580" s="190"/>
      <c r="C580" s="218"/>
      <c r="D580" s="219"/>
      <c r="H580" s="190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0"/>
      <c r="DX580" s="190"/>
      <c r="DY580" s="190"/>
      <c r="DZ580" s="190"/>
      <c r="EA580" s="190"/>
      <c r="EB580" s="190"/>
      <c r="EC580" s="190"/>
      <c r="ED580" s="190"/>
      <c r="EE580" s="190"/>
      <c r="EF580" s="190"/>
      <c r="EG580" s="190"/>
      <c r="EH580" s="190"/>
      <c r="EI580" s="190"/>
      <c r="EJ580" s="190"/>
      <c r="EK580" s="190"/>
      <c r="EL580" s="190"/>
      <c r="EM580" s="190"/>
      <c r="EN580" s="190"/>
      <c r="EO580" s="190"/>
      <c r="EP580" s="190"/>
      <c r="EQ580" s="190"/>
      <c r="ER580" s="190"/>
      <c r="ES580" s="190"/>
      <c r="ET580" s="190"/>
      <c r="EU580" s="190"/>
      <c r="EV580" s="190"/>
      <c r="EW580" s="190"/>
      <c r="EX580" s="190"/>
      <c r="EY580" s="190"/>
      <c r="EZ580" s="190"/>
      <c r="FA580" s="190"/>
      <c r="FB580" s="190"/>
      <c r="FC580" s="190"/>
      <c r="FD580" s="190"/>
      <c r="FE580" s="190"/>
      <c r="FF580" s="190"/>
      <c r="FG580" s="190"/>
      <c r="FH580" s="190"/>
      <c r="FI580" s="190"/>
      <c r="FJ580" s="190"/>
      <c r="FK580" s="190"/>
      <c r="FL580" s="190"/>
      <c r="FM580" s="190"/>
      <c r="FN580" s="190"/>
      <c r="FO580" s="190"/>
      <c r="FP580" s="190"/>
      <c r="FQ580" s="190"/>
      <c r="FR580" s="190"/>
      <c r="FS580" s="190"/>
      <c r="FT580" s="190"/>
      <c r="FU580" s="190"/>
      <c r="FV580" s="190"/>
    </row>
    <row r="581" spans="1:178" s="220" customFormat="1">
      <c r="A581" s="190"/>
      <c r="B581" s="190"/>
      <c r="C581" s="218"/>
      <c r="D581" s="219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0"/>
      <c r="DX581" s="190"/>
      <c r="DY581" s="190"/>
      <c r="DZ581" s="190"/>
      <c r="EA581" s="190"/>
      <c r="EB581" s="190"/>
      <c r="EC581" s="190"/>
      <c r="ED581" s="190"/>
      <c r="EE581" s="190"/>
      <c r="EF581" s="190"/>
      <c r="EG581" s="190"/>
      <c r="EH581" s="190"/>
      <c r="EI581" s="190"/>
      <c r="EJ581" s="190"/>
      <c r="EK581" s="190"/>
      <c r="EL581" s="190"/>
      <c r="EM581" s="190"/>
      <c r="EN581" s="190"/>
      <c r="EO581" s="190"/>
      <c r="EP581" s="190"/>
      <c r="EQ581" s="190"/>
      <c r="ER581" s="190"/>
      <c r="ES581" s="190"/>
      <c r="ET581" s="190"/>
      <c r="EU581" s="190"/>
      <c r="EV581" s="190"/>
      <c r="EW581" s="190"/>
      <c r="EX581" s="190"/>
      <c r="EY581" s="190"/>
      <c r="EZ581" s="190"/>
      <c r="FA581" s="190"/>
      <c r="FB581" s="190"/>
      <c r="FC581" s="190"/>
      <c r="FD581" s="190"/>
      <c r="FE581" s="190"/>
      <c r="FF581" s="190"/>
      <c r="FG581" s="190"/>
      <c r="FH581" s="190"/>
      <c r="FI581" s="190"/>
      <c r="FJ581" s="190"/>
      <c r="FK581" s="190"/>
      <c r="FL581" s="190"/>
      <c r="FM581" s="190"/>
      <c r="FN581" s="190"/>
      <c r="FO581" s="190"/>
      <c r="FP581" s="190"/>
      <c r="FQ581" s="190"/>
      <c r="FR581" s="190"/>
      <c r="FS581" s="190"/>
      <c r="FT581" s="190"/>
      <c r="FU581" s="190"/>
      <c r="FV581" s="190"/>
    </row>
    <row r="582" spans="1:178" s="220" customFormat="1">
      <c r="A582" s="190"/>
      <c r="B582" s="190"/>
      <c r="C582" s="218"/>
      <c r="D582" s="219"/>
      <c r="H582" s="190"/>
      <c r="I582" s="190"/>
      <c r="J582" s="190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0"/>
      <c r="DX582" s="190"/>
      <c r="DY582" s="190"/>
      <c r="DZ582" s="190"/>
      <c r="EA582" s="190"/>
      <c r="EB582" s="190"/>
      <c r="EC582" s="190"/>
      <c r="ED582" s="190"/>
      <c r="EE582" s="190"/>
      <c r="EF582" s="190"/>
      <c r="EG582" s="190"/>
      <c r="EH582" s="190"/>
      <c r="EI582" s="190"/>
      <c r="EJ582" s="190"/>
      <c r="EK582" s="190"/>
      <c r="EL582" s="190"/>
      <c r="EM582" s="190"/>
      <c r="EN582" s="190"/>
      <c r="EO582" s="190"/>
      <c r="EP582" s="190"/>
      <c r="EQ582" s="190"/>
      <c r="ER582" s="190"/>
      <c r="ES582" s="190"/>
      <c r="ET582" s="190"/>
      <c r="EU582" s="190"/>
      <c r="EV582" s="190"/>
      <c r="EW582" s="190"/>
      <c r="EX582" s="190"/>
      <c r="EY582" s="190"/>
      <c r="EZ582" s="190"/>
      <c r="FA582" s="190"/>
      <c r="FB582" s="190"/>
      <c r="FC582" s="190"/>
      <c r="FD582" s="190"/>
      <c r="FE582" s="190"/>
      <c r="FF582" s="190"/>
      <c r="FG582" s="190"/>
      <c r="FH582" s="190"/>
      <c r="FI582" s="190"/>
      <c r="FJ582" s="190"/>
      <c r="FK582" s="190"/>
      <c r="FL582" s="190"/>
      <c r="FM582" s="190"/>
      <c r="FN582" s="190"/>
      <c r="FO582" s="190"/>
      <c r="FP582" s="190"/>
      <c r="FQ582" s="190"/>
      <c r="FR582" s="190"/>
      <c r="FS582" s="190"/>
      <c r="FT582" s="190"/>
      <c r="FU582" s="190"/>
      <c r="FV582" s="190"/>
    </row>
    <row r="583" spans="1:178" s="220" customFormat="1">
      <c r="A583" s="190"/>
      <c r="B583" s="190"/>
      <c r="C583" s="218"/>
      <c r="D583" s="219"/>
      <c r="H583" s="190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0"/>
      <c r="DX583" s="190"/>
      <c r="DY583" s="190"/>
      <c r="DZ583" s="190"/>
      <c r="EA583" s="190"/>
      <c r="EB583" s="190"/>
      <c r="EC583" s="190"/>
      <c r="ED583" s="190"/>
      <c r="EE583" s="190"/>
      <c r="EF583" s="190"/>
      <c r="EG583" s="190"/>
      <c r="EH583" s="190"/>
      <c r="EI583" s="190"/>
      <c r="EJ583" s="190"/>
      <c r="EK583" s="190"/>
      <c r="EL583" s="190"/>
      <c r="EM583" s="190"/>
      <c r="EN583" s="190"/>
      <c r="EO583" s="190"/>
      <c r="EP583" s="190"/>
      <c r="EQ583" s="190"/>
      <c r="ER583" s="190"/>
      <c r="ES583" s="190"/>
      <c r="ET583" s="190"/>
      <c r="EU583" s="190"/>
      <c r="EV583" s="190"/>
      <c r="EW583" s="190"/>
      <c r="EX583" s="190"/>
      <c r="EY583" s="190"/>
      <c r="EZ583" s="190"/>
      <c r="FA583" s="190"/>
      <c r="FB583" s="190"/>
      <c r="FC583" s="190"/>
      <c r="FD583" s="190"/>
      <c r="FE583" s="190"/>
      <c r="FF583" s="190"/>
      <c r="FG583" s="190"/>
      <c r="FH583" s="190"/>
      <c r="FI583" s="190"/>
      <c r="FJ583" s="190"/>
      <c r="FK583" s="190"/>
      <c r="FL583" s="190"/>
      <c r="FM583" s="190"/>
      <c r="FN583" s="190"/>
      <c r="FO583" s="190"/>
      <c r="FP583" s="190"/>
      <c r="FQ583" s="190"/>
      <c r="FR583" s="190"/>
      <c r="FS583" s="190"/>
      <c r="FT583" s="190"/>
      <c r="FU583" s="190"/>
      <c r="FV583" s="190"/>
    </row>
    <row r="584" spans="1:178" s="220" customFormat="1">
      <c r="A584" s="190"/>
      <c r="B584" s="190"/>
      <c r="C584" s="218"/>
      <c r="D584" s="219"/>
      <c r="H584" s="190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0"/>
      <c r="DX584" s="190"/>
      <c r="DY584" s="190"/>
      <c r="DZ584" s="190"/>
      <c r="EA584" s="190"/>
      <c r="EB584" s="190"/>
      <c r="EC584" s="190"/>
      <c r="ED584" s="190"/>
      <c r="EE584" s="190"/>
      <c r="EF584" s="190"/>
      <c r="EG584" s="190"/>
      <c r="EH584" s="190"/>
      <c r="EI584" s="190"/>
      <c r="EJ584" s="190"/>
      <c r="EK584" s="190"/>
      <c r="EL584" s="190"/>
      <c r="EM584" s="190"/>
      <c r="EN584" s="190"/>
      <c r="EO584" s="190"/>
      <c r="EP584" s="190"/>
      <c r="EQ584" s="190"/>
      <c r="ER584" s="190"/>
      <c r="ES584" s="190"/>
      <c r="ET584" s="190"/>
      <c r="EU584" s="190"/>
      <c r="EV584" s="190"/>
      <c r="EW584" s="190"/>
      <c r="EX584" s="190"/>
      <c r="EY584" s="190"/>
      <c r="EZ584" s="190"/>
      <c r="FA584" s="190"/>
      <c r="FB584" s="190"/>
      <c r="FC584" s="190"/>
      <c r="FD584" s="190"/>
      <c r="FE584" s="190"/>
      <c r="FF584" s="190"/>
      <c r="FG584" s="190"/>
      <c r="FH584" s="190"/>
      <c r="FI584" s="190"/>
      <c r="FJ584" s="190"/>
      <c r="FK584" s="190"/>
      <c r="FL584" s="190"/>
      <c r="FM584" s="190"/>
      <c r="FN584" s="190"/>
      <c r="FO584" s="190"/>
      <c r="FP584" s="190"/>
      <c r="FQ584" s="190"/>
      <c r="FR584" s="190"/>
      <c r="FS584" s="190"/>
      <c r="FT584" s="190"/>
      <c r="FU584" s="190"/>
      <c r="FV584" s="190"/>
    </row>
    <row r="585" spans="1:178" s="220" customFormat="1">
      <c r="A585" s="190"/>
      <c r="B585" s="190"/>
      <c r="C585" s="218"/>
      <c r="D585" s="219"/>
      <c r="H585" s="190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0"/>
      <c r="DX585" s="190"/>
      <c r="DY585" s="190"/>
      <c r="DZ585" s="190"/>
      <c r="EA585" s="190"/>
      <c r="EB585" s="190"/>
      <c r="EC585" s="190"/>
      <c r="ED585" s="190"/>
      <c r="EE585" s="190"/>
      <c r="EF585" s="190"/>
      <c r="EG585" s="190"/>
      <c r="EH585" s="190"/>
      <c r="EI585" s="190"/>
      <c r="EJ585" s="190"/>
      <c r="EK585" s="190"/>
      <c r="EL585" s="190"/>
      <c r="EM585" s="190"/>
      <c r="EN585" s="190"/>
      <c r="EO585" s="190"/>
      <c r="EP585" s="190"/>
      <c r="EQ585" s="190"/>
      <c r="ER585" s="190"/>
      <c r="ES585" s="190"/>
      <c r="ET585" s="190"/>
      <c r="EU585" s="190"/>
      <c r="EV585" s="190"/>
      <c r="EW585" s="190"/>
      <c r="EX585" s="190"/>
      <c r="EY585" s="190"/>
      <c r="EZ585" s="190"/>
      <c r="FA585" s="190"/>
      <c r="FB585" s="190"/>
      <c r="FC585" s="190"/>
      <c r="FD585" s="190"/>
      <c r="FE585" s="190"/>
      <c r="FF585" s="190"/>
      <c r="FG585" s="190"/>
      <c r="FH585" s="190"/>
      <c r="FI585" s="190"/>
      <c r="FJ585" s="190"/>
      <c r="FK585" s="190"/>
      <c r="FL585" s="190"/>
      <c r="FM585" s="190"/>
      <c r="FN585" s="190"/>
      <c r="FO585" s="190"/>
      <c r="FP585" s="190"/>
      <c r="FQ585" s="190"/>
      <c r="FR585" s="190"/>
      <c r="FS585" s="190"/>
      <c r="FT585" s="190"/>
      <c r="FU585" s="190"/>
      <c r="FV585" s="190"/>
    </row>
    <row r="586" spans="1:178" s="220" customFormat="1">
      <c r="A586" s="190"/>
      <c r="B586" s="190"/>
      <c r="C586" s="218"/>
      <c r="D586" s="219"/>
      <c r="H586" s="190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0"/>
      <c r="DX586" s="190"/>
      <c r="DY586" s="190"/>
      <c r="DZ586" s="190"/>
      <c r="EA586" s="190"/>
      <c r="EB586" s="190"/>
      <c r="EC586" s="190"/>
      <c r="ED586" s="190"/>
      <c r="EE586" s="190"/>
      <c r="EF586" s="190"/>
      <c r="EG586" s="190"/>
      <c r="EH586" s="190"/>
      <c r="EI586" s="190"/>
      <c r="EJ586" s="190"/>
      <c r="EK586" s="190"/>
      <c r="EL586" s="190"/>
      <c r="EM586" s="190"/>
      <c r="EN586" s="190"/>
      <c r="EO586" s="190"/>
      <c r="EP586" s="190"/>
      <c r="EQ586" s="190"/>
      <c r="ER586" s="190"/>
      <c r="ES586" s="190"/>
      <c r="ET586" s="190"/>
      <c r="EU586" s="190"/>
      <c r="EV586" s="190"/>
      <c r="EW586" s="190"/>
      <c r="EX586" s="190"/>
      <c r="EY586" s="190"/>
      <c r="EZ586" s="190"/>
      <c r="FA586" s="190"/>
      <c r="FB586" s="190"/>
      <c r="FC586" s="190"/>
      <c r="FD586" s="190"/>
      <c r="FE586" s="190"/>
      <c r="FF586" s="190"/>
      <c r="FG586" s="190"/>
      <c r="FH586" s="190"/>
      <c r="FI586" s="190"/>
      <c r="FJ586" s="190"/>
      <c r="FK586" s="190"/>
      <c r="FL586" s="190"/>
      <c r="FM586" s="190"/>
      <c r="FN586" s="190"/>
      <c r="FO586" s="190"/>
      <c r="FP586" s="190"/>
      <c r="FQ586" s="190"/>
      <c r="FR586" s="190"/>
      <c r="FS586" s="190"/>
      <c r="FT586" s="190"/>
      <c r="FU586" s="190"/>
      <c r="FV586" s="190"/>
    </row>
    <row r="587" spans="1:178" s="220" customFormat="1">
      <c r="A587" s="190"/>
      <c r="B587" s="190"/>
      <c r="C587" s="218"/>
      <c r="D587" s="219"/>
      <c r="H587" s="190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  <c r="AU587" s="190"/>
      <c r="AV587" s="190"/>
      <c r="AW587" s="190"/>
      <c r="AX587" s="190"/>
      <c r="AY587" s="190"/>
      <c r="AZ587" s="190"/>
      <c r="BA587" s="190"/>
      <c r="BB587" s="190"/>
      <c r="BC587" s="190"/>
      <c r="BD587" s="190"/>
      <c r="BE587" s="190"/>
      <c r="BF587" s="190"/>
      <c r="BG587" s="190"/>
      <c r="BH587" s="190"/>
      <c r="BI587" s="190"/>
      <c r="BJ587" s="190"/>
      <c r="BK587" s="190"/>
      <c r="BL587" s="190"/>
      <c r="BM587" s="190"/>
      <c r="BN587" s="190"/>
      <c r="BO587" s="190"/>
      <c r="BP587" s="190"/>
      <c r="BQ587" s="190"/>
      <c r="BR587" s="190"/>
      <c r="BS587" s="190"/>
      <c r="BT587" s="190"/>
      <c r="BU587" s="190"/>
      <c r="BV587" s="190"/>
      <c r="BW587" s="190"/>
      <c r="BX587" s="190"/>
      <c r="BY587" s="190"/>
      <c r="BZ587" s="190"/>
      <c r="CA587" s="190"/>
      <c r="CB587" s="190"/>
      <c r="CC587" s="190"/>
      <c r="CD587" s="190"/>
      <c r="CE587" s="190"/>
      <c r="CF587" s="190"/>
      <c r="CG587" s="190"/>
      <c r="CH587" s="190"/>
      <c r="CI587" s="190"/>
      <c r="CJ587" s="190"/>
      <c r="CK587" s="190"/>
      <c r="CL587" s="190"/>
      <c r="CM587" s="190"/>
      <c r="CN587" s="190"/>
      <c r="CO587" s="190"/>
      <c r="CP587" s="190"/>
      <c r="CQ587" s="190"/>
      <c r="CR587" s="190"/>
      <c r="CS587" s="190"/>
      <c r="CT587" s="190"/>
      <c r="CU587" s="190"/>
      <c r="CV587" s="190"/>
      <c r="CW587" s="190"/>
      <c r="CX587" s="190"/>
      <c r="CY587" s="190"/>
      <c r="CZ587" s="190"/>
      <c r="DA587" s="190"/>
      <c r="DB587" s="190"/>
      <c r="DC587" s="190"/>
      <c r="DD587" s="190"/>
      <c r="DE587" s="190"/>
      <c r="DF587" s="190"/>
      <c r="DG587" s="190"/>
      <c r="DH587" s="190"/>
      <c r="DI587" s="190"/>
      <c r="DJ587" s="190"/>
      <c r="DK587" s="190"/>
      <c r="DL587" s="190"/>
      <c r="DM587" s="190"/>
      <c r="DN587" s="190"/>
      <c r="DO587" s="190"/>
      <c r="DP587" s="190"/>
      <c r="DQ587" s="190"/>
      <c r="DR587" s="190"/>
      <c r="DS587" s="190"/>
      <c r="DT587" s="190"/>
      <c r="DU587" s="190"/>
      <c r="DV587" s="190"/>
      <c r="DW587" s="190"/>
      <c r="DX587" s="190"/>
      <c r="DY587" s="190"/>
      <c r="DZ587" s="190"/>
      <c r="EA587" s="190"/>
      <c r="EB587" s="190"/>
      <c r="EC587" s="190"/>
      <c r="ED587" s="190"/>
      <c r="EE587" s="190"/>
      <c r="EF587" s="190"/>
      <c r="EG587" s="190"/>
      <c r="EH587" s="190"/>
      <c r="EI587" s="190"/>
      <c r="EJ587" s="190"/>
      <c r="EK587" s="190"/>
      <c r="EL587" s="190"/>
      <c r="EM587" s="190"/>
      <c r="EN587" s="190"/>
      <c r="EO587" s="190"/>
      <c r="EP587" s="190"/>
      <c r="EQ587" s="190"/>
      <c r="ER587" s="190"/>
      <c r="ES587" s="190"/>
      <c r="ET587" s="190"/>
      <c r="EU587" s="190"/>
      <c r="EV587" s="190"/>
      <c r="EW587" s="190"/>
      <c r="EX587" s="190"/>
      <c r="EY587" s="190"/>
      <c r="EZ587" s="190"/>
      <c r="FA587" s="190"/>
      <c r="FB587" s="190"/>
      <c r="FC587" s="190"/>
      <c r="FD587" s="190"/>
      <c r="FE587" s="190"/>
      <c r="FF587" s="190"/>
      <c r="FG587" s="190"/>
      <c r="FH587" s="190"/>
      <c r="FI587" s="190"/>
      <c r="FJ587" s="190"/>
      <c r="FK587" s="190"/>
      <c r="FL587" s="190"/>
      <c r="FM587" s="190"/>
      <c r="FN587" s="190"/>
      <c r="FO587" s="190"/>
      <c r="FP587" s="190"/>
      <c r="FQ587" s="190"/>
      <c r="FR587" s="190"/>
      <c r="FS587" s="190"/>
      <c r="FT587" s="190"/>
      <c r="FU587" s="190"/>
      <c r="FV587" s="190"/>
    </row>
    <row r="588" spans="1:178" s="220" customFormat="1">
      <c r="A588" s="190"/>
      <c r="B588" s="190"/>
      <c r="C588" s="218"/>
      <c r="D588" s="219"/>
      <c r="H588" s="190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0"/>
      <c r="DX588" s="190"/>
      <c r="DY588" s="190"/>
      <c r="DZ588" s="190"/>
      <c r="EA588" s="190"/>
      <c r="EB588" s="190"/>
      <c r="EC588" s="190"/>
      <c r="ED588" s="190"/>
      <c r="EE588" s="190"/>
      <c r="EF588" s="190"/>
      <c r="EG588" s="190"/>
      <c r="EH588" s="190"/>
      <c r="EI588" s="190"/>
      <c r="EJ588" s="190"/>
      <c r="EK588" s="190"/>
      <c r="EL588" s="190"/>
      <c r="EM588" s="190"/>
      <c r="EN588" s="190"/>
      <c r="EO588" s="190"/>
      <c r="EP588" s="190"/>
      <c r="EQ588" s="190"/>
      <c r="ER588" s="190"/>
      <c r="ES588" s="190"/>
      <c r="ET588" s="190"/>
      <c r="EU588" s="190"/>
      <c r="EV588" s="190"/>
      <c r="EW588" s="190"/>
      <c r="EX588" s="190"/>
      <c r="EY588" s="190"/>
      <c r="EZ588" s="190"/>
      <c r="FA588" s="190"/>
      <c r="FB588" s="190"/>
      <c r="FC588" s="190"/>
      <c r="FD588" s="190"/>
      <c r="FE588" s="190"/>
      <c r="FF588" s="190"/>
      <c r="FG588" s="190"/>
      <c r="FH588" s="190"/>
      <c r="FI588" s="190"/>
      <c r="FJ588" s="190"/>
      <c r="FK588" s="190"/>
      <c r="FL588" s="190"/>
      <c r="FM588" s="190"/>
      <c r="FN588" s="190"/>
      <c r="FO588" s="190"/>
      <c r="FP588" s="190"/>
      <c r="FQ588" s="190"/>
      <c r="FR588" s="190"/>
      <c r="FS588" s="190"/>
      <c r="FT588" s="190"/>
      <c r="FU588" s="190"/>
      <c r="FV588" s="190"/>
    </row>
    <row r="589" spans="1:178" s="220" customFormat="1">
      <c r="A589" s="190"/>
      <c r="B589" s="190"/>
      <c r="C589" s="218"/>
      <c r="D589" s="219"/>
      <c r="H589" s="190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0"/>
      <c r="DX589" s="190"/>
      <c r="DY589" s="190"/>
      <c r="DZ589" s="190"/>
      <c r="EA589" s="190"/>
      <c r="EB589" s="190"/>
      <c r="EC589" s="190"/>
      <c r="ED589" s="190"/>
      <c r="EE589" s="190"/>
      <c r="EF589" s="190"/>
      <c r="EG589" s="190"/>
      <c r="EH589" s="190"/>
      <c r="EI589" s="190"/>
      <c r="EJ589" s="190"/>
      <c r="EK589" s="190"/>
      <c r="EL589" s="190"/>
      <c r="EM589" s="190"/>
      <c r="EN589" s="190"/>
      <c r="EO589" s="190"/>
      <c r="EP589" s="190"/>
      <c r="EQ589" s="190"/>
      <c r="ER589" s="190"/>
      <c r="ES589" s="190"/>
      <c r="ET589" s="190"/>
      <c r="EU589" s="190"/>
      <c r="EV589" s="190"/>
      <c r="EW589" s="190"/>
      <c r="EX589" s="190"/>
      <c r="EY589" s="190"/>
      <c r="EZ589" s="190"/>
      <c r="FA589" s="190"/>
      <c r="FB589" s="190"/>
      <c r="FC589" s="190"/>
      <c r="FD589" s="190"/>
      <c r="FE589" s="190"/>
      <c r="FF589" s="190"/>
      <c r="FG589" s="190"/>
      <c r="FH589" s="190"/>
      <c r="FI589" s="190"/>
      <c r="FJ589" s="190"/>
      <c r="FK589" s="190"/>
      <c r="FL589" s="190"/>
      <c r="FM589" s="190"/>
      <c r="FN589" s="190"/>
      <c r="FO589" s="190"/>
      <c r="FP589" s="190"/>
      <c r="FQ589" s="190"/>
      <c r="FR589" s="190"/>
      <c r="FS589" s="190"/>
      <c r="FT589" s="190"/>
      <c r="FU589" s="190"/>
      <c r="FV589" s="190"/>
    </row>
    <row r="590" spans="1:178" s="220" customFormat="1">
      <c r="A590" s="190"/>
      <c r="B590" s="190"/>
      <c r="C590" s="218"/>
      <c r="D590" s="219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0"/>
      <c r="DX590" s="190"/>
      <c r="DY590" s="190"/>
      <c r="DZ590" s="190"/>
      <c r="EA590" s="190"/>
      <c r="EB590" s="190"/>
      <c r="EC590" s="190"/>
      <c r="ED590" s="190"/>
      <c r="EE590" s="190"/>
      <c r="EF590" s="190"/>
      <c r="EG590" s="190"/>
      <c r="EH590" s="190"/>
      <c r="EI590" s="190"/>
      <c r="EJ590" s="190"/>
      <c r="EK590" s="190"/>
      <c r="EL590" s="190"/>
      <c r="EM590" s="190"/>
      <c r="EN590" s="190"/>
      <c r="EO590" s="190"/>
      <c r="EP590" s="190"/>
      <c r="EQ590" s="190"/>
      <c r="ER590" s="190"/>
      <c r="ES590" s="190"/>
      <c r="ET590" s="190"/>
      <c r="EU590" s="190"/>
      <c r="EV590" s="190"/>
      <c r="EW590" s="190"/>
      <c r="EX590" s="190"/>
      <c r="EY590" s="190"/>
      <c r="EZ590" s="190"/>
      <c r="FA590" s="190"/>
      <c r="FB590" s="190"/>
      <c r="FC590" s="190"/>
      <c r="FD590" s="190"/>
      <c r="FE590" s="190"/>
      <c r="FF590" s="190"/>
      <c r="FG590" s="190"/>
      <c r="FH590" s="190"/>
      <c r="FI590" s="190"/>
      <c r="FJ590" s="190"/>
      <c r="FK590" s="190"/>
      <c r="FL590" s="190"/>
      <c r="FM590" s="190"/>
      <c r="FN590" s="190"/>
      <c r="FO590" s="190"/>
      <c r="FP590" s="190"/>
      <c r="FQ590" s="190"/>
      <c r="FR590" s="190"/>
      <c r="FS590" s="190"/>
      <c r="FT590" s="190"/>
      <c r="FU590" s="190"/>
      <c r="FV590" s="190"/>
    </row>
    <row r="591" spans="1:178" s="220" customFormat="1">
      <c r="A591" s="190"/>
      <c r="B591" s="190"/>
      <c r="C591" s="218"/>
      <c r="D591" s="219"/>
      <c r="H591" s="190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0"/>
      <c r="DX591" s="190"/>
      <c r="DY591" s="190"/>
      <c r="DZ591" s="190"/>
      <c r="EA591" s="190"/>
      <c r="EB591" s="190"/>
      <c r="EC591" s="190"/>
      <c r="ED591" s="190"/>
      <c r="EE591" s="190"/>
      <c r="EF591" s="190"/>
      <c r="EG591" s="190"/>
      <c r="EH591" s="190"/>
      <c r="EI591" s="190"/>
      <c r="EJ591" s="190"/>
      <c r="EK591" s="190"/>
      <c r="EL591" s="190"/>
      <c r="EM591" s="190"/>
      <c r="EN591" s="190"/>
      <c r="EO591" s="190"/>
      <c r="EP591" s="190"/>
      <c r="EQ591" s="190"/>
      <c r="ER591" s="190"/>
      <c r="ES591" s="190"/>
      <c r="ET591" s="190"/>
      <c r="EU591" s="190"/>
      <c r="EV591" s="190"/>
      <c r="EW591" s="190"/>
      <c r="EX591" s="190"/>
      <c r="EY591" s="190"/>
      <c r="EZ591" s="190"/>
      <c r="FA591" s="190"/>
      <c r="FB591" s="190"/>
      <c r="FC591" s="190"/>
      <c r="FD591" s="190"/>
      <c r="FE591" s="190"/>
      <c r="FF591" s="190"/>
      <c r="FG591" s="190"/>
      <c r="FH591" s="190"/>
      <c r="FI591" s="190"/>
      <c r="FJ591" s="190"/>
      <c r="FK591" s="190"/>
      <c r="FL591" s="190"/>
      <c r="FM591" s="190"/>
      <c r="FN591" s="190"/>
      <c r="FO591" s="190"/>
      <c r="FP591" s="190"/>
      <c r="FQ591" s="190"/>
      <c r="FR591" s="190"/>
      <c r="FS591" s="190"/>
      <c r="FT591" s="190"/>
      <c r="FU591" s="190"/>
      <c r="FV591" s="190"/>
    </row>
    <row r="592" spans="1:178" s="220" customFormat="1">
      <c r="A592" s="190"/>
      <c r="B592" s="190"/>
      <c r="C592" s="218"/>
      <c r="D592" s="219"/>
      <c r="H592" s="190"/>
      <c r="I592" s="190"/>
      <c r="J592" s="190"/>
      <c r="K592" s="190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  <c r="AA592" s="190"/>
      <c r="AB592" s="190"/>
      <c r="AC592" s="190"/>
      <c r="AD592" s="190"/>
      <c r="AE592" s="190"/>
      <c r="AF592" s="190"/>
      <c r="AG592" s="190"/>
      <c r="AH592" s="190"/>
      <c r="AI592" s="190"/>
      <c r="AJ592" s="190"/>
      <c r="AK592" s="190"/>
      <c r="AL592" s="190"/>
      <c r="AM592" s="190"/>
      <c r="AN592" s="190"/>
      <c r="AO592" s="190"/>
      <c r="AP592" s="190"/>
      <c r="AQ592" s="190"/>
      <c r="AR592" s="190"/>
      <c r="AS592" s="190"/>
      <c r="AT592" s="190"/>
      <c r="AU592" s="190"/>
      <c r="AV592" s="190"/>
      <c r="AW592" s="190"/>
      <c r="AX592" s="190"/>
      <c r="AY592" s="190"/>
      <c r="AZ592" s="190"/>
      <c r="BA592" s="190"/>
      <c r="BB592" s="190"/>
      <c r="BC592" s="190"/>
      <c r="BD592" s="190"/>
      <c r="BE592" s="190"/>
      <c r="BF592" s="190"/>
      <c r="BG592" s="190"/>
      <c r="BH592" s="190"/>
      <c r="BI592" s="190"/>
      <c r="BJ592" s="190"/>
      <c r="BK592" s="190"/>
      <c r="BL592" s="190"/>
      <c r="BM592" s="190"/>
      <c r="BN592" s="190"/>
      <c r="BO592" s="190"/>
      <c r="BP592" s="190"/>
      <c r="BQ592" s="190"/>
      <c r="BR592" s="190"/>
      <c r="BS592" s="190"/>
      <c r="BT592" s="190"/>
      <c r="BU592" s="190"/>
      <c r="BV592" s="190"/>
      <c r="BW592" s="190"/>
      <c r="BX592" s="190"/>
      <c r="BY592" s="190"/>
      <c r="BZ592" s="190"/>
      <c r="CA592" s="190"/>
      <c r="CB592" s="190"/>
      <c r="CC592" s="190"/>
      <c r="CD592" s="190"/>
      <c r="CE592" s="190"/>
      <c r="CF592" s="190"/>
      <c r="CG592" s="190"/>
      <c r="CH592" s="190"/>
      <c r="CI592" s="190"/>
      <c r="CJ592" s="190"/>
      <c r="CK592" s="190"/>
      <c r="CL592" s="190"/>
      <c r="CM592" s="190"/>
      <c r="CN592" s="190"/>
      <c r="CO592" s="190"/>
      <c r="CP592" s="190"/>
      <c r="CQ592" s="190"/>
      <c r="CR592" s="190"/>
      <c r="CS592" s="190"/>
      <c r="CT592" s="190"/>
      <c r="CU592" s="190"/>
      <c r="CV592" s="190"/>
      <c r="CW592" s="190"/>
      <c r="CX592" s="190"/>
      <c r="CY592" s="190"/>
      <c r="CZ592" s="190"/>
      <c r="DA592" s="190"/>
      <c r="DB592" s="190"/>
      <c r="DC592" s="190"/>
      <c r="DD592" s="190"/>
      <c r="DE592" s="190"/>
      <c r="DF592" s="190"/>
      <c r="DG592" s="190"/>
      <c r="DH592" s="190"/>
      <c r="DI592" s="190"/>
      <c r="DJ592" s="190"/>
      <c r="DK592" s="190"/>
      <c r="DL592" s="190"/>
      <c r="DM592" s="190"/>
      <c r="DN592" s="190"/>
      <c r="DO592" s="190"/>
      <c r="DP592" s="190"/>
      <c r="DQ592" s="190"/>
      <c r="DR592" s="190"/>
      <c r="DS592" s="190"/>
      <c r="DT592" s="190"/>
      <c r="DU592" s="190"/>
      <c r="DV592" s="190"/>
      <c r="DW592" s="190"/>
      <c r="DX592" s="190"/>
      <c r="DY592" s="190"/>
      <c r="DZ592" s="190"/>
      <c r="EA592" s="190"/>
      <c r="EB592" s="190"/>
      <c r="EC592" s="190"/>
      <c r="ED592" s="190"/>
      <c r="EE592" s="190"/>
      <c r="EF592" s="190"/>
      <c r="EG592" s="190"/>
      <c r="EH592" s="190"/>
      <c r="EI592" s="190"/>
      <c r="EJ592" s="190"/>
      <c r="EK592" s="190"/>
      <c r="EL592" s="190"/>
      <c r="EM592" s="190"/>
      <c r="EN592" s="190"/>
      <c r="EO592" s="190"/>
      <c r="EP592" s="190"/>
      <c r="EQ592" s="190"/>
      <c r="ER592" s="190"/>
      <c r="ES592" s="190"/>
      <c r="ET592" s="190"/>
      <c r="EU592" s="190"/>
      <c r="EV592" s="190"/>
      <c r="EW592" s="190"/>
      <c r="EX592" s="190"/>
      <c r="EY592" s="190"/>
      <c r="EZ592" s="190"/>
      <c r="FA592" s="190"/>
      <c r="FB592" s="190"/>
      <c r="FC592" s="190"/>
      <c r="FD592" s="190"/>
      <c r="FE592" s="190"/>
      <c r="FF592" s="190"/>
      <c r="FG592" s="190"/>
      <c r="FH592" s="190"/>
      <c r="FI592" s="190"/>
      <c r="FJ592" s="190"/>
      <c r="FK592" s="190"/>
      <c r="FL592" s="190"/>
      <c r="FM592" s="190"/>
      <c r="FN592" s="190"/>
      <c r="FO592" s="190"/>
      <c r="FP592" s="190"/>
      <c r="FQ592" s="190"/>
      <c r="FR592" s="190"/>
      <c r="FS592" s="190"/>
      <c r="FT592" s="190"/>
      <c r="FU592" s="190"/>
      <c r="FV592" s="190"/>
    </row>
    <row r="593" spans="1:178" s="220" customFormat="1">
      <c r="A593" s="190"/>
      <c r="B593" s="190"/>
      <c r="C593" s="218"/>
      <c r="D593" s="219"/>
      <c r="H593" s="190"/>
      <c r="I593" s="190"/>
      <c r="J593" s="190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0"/>
      <c r="DX593" s="190"/>
      <c r="DY593" s="190"/>
      <c r="DZ593" s="190"/>
      <c r="EA593" s="190"/>
      <c r="EB593" s="190"/>
      <c r="EC593" s="190"/>
      <c r="ED593" s="190"/>
      <c r="EE593" s="190"/>
      <c r="EF593" s="190"/>
      <c r="EG593" s="190"/>
      <c r="EH593" s="190"/>
      <c r="EI593" s="190"/>
      <c r="EJ593" s="190"/>
      <c r="EK593" s="190"/>
      <c r="EL593" s="190"/>
      <c r="EM593" s="190"/>
      <c r="EN593" s="190"/>
      <c r="EO593" s="190"/>
      <c r="EP593" s="190"/>
      <c r="EQ593" s="190"/>
      <c r="ER593" s="190"/>
      <c r="ES593" s="190"/>
      <c r="ET593" s="190"/>
      <c r="EU593" s="190"/>
      <c r="EV593" s="190"/>
      <c r="EW593" s="190"/>
      <c r="EX593" s="190"/>
      <c r="EY593" s="190"/>
      <c r="EZ593" s="190"/>
      <c r="FA593" s="190"/>
      <c r="FB593" s="190"/>
      <c r="FC593" s="190"/>
      <c r="FD593" s="190"/>
      <c r="FE593" s="190"/>
      <c r="FF593" s="190"/>
      <c r="FG593" s="190"/>
      <c r="FH593" s="190"/>
      <c r="FI593" s="190"/>
      <c r="FJ593" s="190"/>
      <c r="FK593" s="190"/>
      <c r="FL593" s="190"/>
      <c r="FM593" s="190"/>
      <c r="FN593" s="190"/>
      <c r="FO593" s="190"/>
      <c r="FP593" s="190"/>
      <c r="FQ593" s="190"/>
      <c r="FR593" s="190"/>
      <c r="FS593" s="190"/>
      <c r="FT593" s="190"/>
      <c r="FU593" s="190"/>
      <c r="FV593" s="190"/>
    </row>
    <row r="594" spans="1:178" s="220" customFormat="1">
      <c r="A594" s="190"/>
      <c r="B594" s="190"/>
      <c r="C594" s="218"/>
      <c r="D594" s="219"/>
      <c r="H594" s="190"/>
      <c r="I594" s="190"/>
      <c r="J594" s="190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0"/>
      <c r="DX594" s="190"/>
      <c r="DY594" s="190"/>
      <c r="DZ594" s="190"/>
      <c r="EA594" s="190"/>
      <c r="EB594" s="190"/>
      <c r="EC594" s="190"/>
      <c r="ED594" s="190"/>
      <c r="EE594" s="190"/>
      <c r="EF594" s="190"/>
      <c r="EG594" s="190"/>
      <c r="EH594" s="190"/>
      <c r="EI594" s="190"/>
      <c r="EJ594" s="190"/>
      <c r="EK594" s="190"/>
      <c r="EL594" s="190"/>
      <c r="EM594" s="190"/>
      <c r="EN594" s="190"/>
      <c r="EO594" s="190"/>
      <c r="EP594" s="190"/>
      <c r="EQ594" s="190"/>
      <c r="ER594" s="190"/>
      <c r="ES594" s="190"/>
      <c r="ET594" s="190"/>
      <c r="EU594" s="190"/>
      <c r="EV594" s="190"/>
      <c r="EW594" s="190"/>
      <c r="EX594" s="190"/>
      <c r="EY594" s="190"/>
      <c r="EZ594" s="190"/>
      <c r="FA594" s="190"/>
      <c r="FB594" s="190"/>
      <c r="FC594" s="190"/>
      <c r="FD594" s="190"/>
      <c r="FE594" s="190"/>
      <c r="FF594" s="190"/>
      <c r="FG594" s="190"/>
      <c r="FH594" s="190"/>
      <c r="FI594" s="190"/>
      <c r="FJ594" s="190"/>
      <c r="FK594" s="190"/>
      <c r="FL594" s="190"/>
      <c r="FM594" s="190"/>
      <c r="FN594" s="190"/>
      <c r="FO594" s="190"/>
      <c r="FP594" s="190"/>
      <c r="FQ594" s="190"/>
      <c r="FR594" s="190"/>
      <c r="FS594" s="190"/>
      <c r="FT594" s="190"/>
      <c r="FU594" s="190"/>
      <c r="FV594" s="190"/>
    </row>
    <row r="595" spans="1:178" s="220" customFormat="1">
      <c r="A595" s="190"/>
      <c r="B595" s="190"/>
      <c r="C595" s="218"/>
      <c r="D595" s="219"/>
      <c r="H595" s="190"/>
      <c r="I595" s="190"/>
      <c r="J595" s="190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0"/>
      <c r="DX595" s="190"/>
      <c r="DY595" s="190"/>
      <c r="DZ595" s="190"/>
      <c r="EA595" s="190"/>
      <c r="EB595" s="190"/>
      <c r="EC595" s="190"/>
      <c r="ED595" s="190"/>
      <c r="EE595" s="190"/>
      <c r="EF595" s="190"/>
      <c r="EG595" s="190"/>
      <c r="EH595" s="190"/>
      <c r="EI595" s="190"/>
      <c r="EJ595" s="190"/>
      <c r="EK595" s="190"/>
      <c r="EL595" s="190"/>
      <c r="EM595" s="190"/>
      <c r="EN595" s="190"/>
      <c r="EO595" s="190"/>
      <c r="EP595" s="190"/>
      <c r="EQ595" s="190"/>
      <c r="ER595" s="190"/>
      <c r="ES595" s="190"/>
      <c r="ET595" s="190"/>
      <c r="EU595" s="190"/>
      <c r="EV595" s="190"/>
      <c r="EW595" s="190"/>
      <c r="EX595" s="190"/>
      <c r="EY595" s="190"/>
      <c r="EZ595" s="190"/>
      <c r="FA595" s="190"/>
      <c r="FB595" s="190"/>
      <c r="FC595" s="190"/>
      <c r="FD595" s="190"/>
      <c r="FE595" s="190"/>
      <c r="FF595" s="190"/>
      <c r="FG595" s="190"/>
      <c r="FH595" s="190"/>
      <c r="FI595" s="190"/>
      <c r="FJ595" s="190"/>
      <c r="FK595" s="190"/>
      <c r="FL595" s="190"/>
      <c r="FM595" s="190"/>
      <c r="FN595" s="190"/>
      <c r="FO595" s="190"/>
      <c r="FP595" s="190"/>
      <c r="FQ595" s="190"/>
      <c r="FR595" s="190"/>
      <c r="FS595" s="190"/>
      <c r="FT595" s="190"/>
      <c r="FU595" s="190"/>
      <c r="FV595" s="190"/>
    </row>
    <row r="596" spans="1:178" s="220" customFormat="1">
      <c r="A596" s="190"/>
      <c r="B596" s="190"/>
      <c r="C596" s="218"/>
      <c r="D596" s="219"/>
      <c r="H596" s="190"/>
      <c r="I596" s="190"/>
      <c r="J596" s="190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0"/>
      <c r="DX596" s="190"/>
      <c r="DY596" s="190"/>
      <c r="DZ596" s="190"/>
      <c r="EA596" s="190"/>
      <c r="EB596" s="190"/>
      <c r="EC596" s="190"/>
      <c r="ED596" s="190"/>
      <c r="EE596" s="190"/>
      <c r="EF596" s="190"/>
      <c r="EG596" s="190"/>
      <c r="EH596" s="190"/>
      <c r="EI596" s="190"/>
      <c r="EJ596" s="190"/>
      <c r="EK596" s="190"/>
      <c r="EL596" s="190"/>
      <c r="EM596" s="190"/>
      <c r="EN596" s="190"/>
      <c r="EO596" s="190"/>
      <c r="EP596" s="190"/>
      <c r="EQ596" s="190"/>
      <c r="ER596" s="190"/>
      <c r="ES596" s="190"/>
      <c r="ET596" s="190"/>
      <c r="EU596" s="190"/>
      <c r="EV596" s="190"/>
      <c r="EW596" s="190"/>
      <c r="EX596" s="190"/>
      <c r="EY596" s="190"/>
      <c r="EZ596" s="190"/>
      <c r="FA596" s="190"/>
      <c r="FB596" s="190"/>
      <c r="FC596" s="190"/>
      <c r="FD596" s="190"/>
      <c r="FE596" s="190"/>
      <c r="FF596" s="190"/>
      <c r="FG596" s="190"/>
      <c r="FH596" s="190"/>
      <c r="FI596" s="190"/>
      <c r="FJ596" s="190"/>
      <c r="FK596" s="190"/>
      <c r="FL596" s="190"/>
      <c r="FM596" s="190"/>
      <c r="FN596" s="190"/>
      <c r="FO596" s="190"/>
      <c r="FP596" s="190"/>
      <c r="FQ596" s="190"/>
      <c r="FR596" s="190"/>
      <c r="FS596" s="190"/>
      <c r="FT596" s="190"/>
      <c r="FU596" s="190"/>
      <c r="FV596" s="190"/>
    </row>
    <row r="597" spans="1:178" s="220" customFormat="1">
      <c r="A597" s="190"/>
      <c r="B597" s="190"/>
      <c r="C597" s="218"/>
      <c r="D597" s="219"/>
      <c r="H597" s="190"/>
      <c r="I597" s="190"/>
      <c r="J597" s="190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0"/>
      <c r="DX597" s="190"/>
      <c r="DY597" s="190"/>
      <c r="DZ597" s="190"/>
      <c r="EA597" s="190"/>
      <c r="EB597" s="190"/>
      <c r="EC597" s="190"/>
      <c r="ED597" s="190"/>
      <c r="EE597" s="190"/>
      <c r="EF597" s="190"/>
      <c r="EG597" s="190"/>
      <c r="EH597" s="190"/>
      <c r="EI597" s="190"/>
      <c r="EJ597" s="190"/>
      <c r="EK597" s="190"/>
      <c r="EL597" s="190"/>
      <c r="EM597" s="190"/>
      <c r="EN597" s="190"/>
      <c r="EO597" s="190"/>
      <c r="EP597" s="190"/>
      <c r="EQ597" s="190"/>
      <c r="ER597" s="190"/>
      <c r="ES597" s="190"/>
      <c r="ET597" s="190"/>
      <c r="EU597" s="190"/>
      <c r="EV597" s="190"/>
      <c r="EW597" s="190"/>
      <c r="EX597" s="190"/>
      <c r="EY597" s="190"/>
      <c r="EZ597" s="190"/>
      <c r="FA597" s="190"/>
      <c r="FB597" s="190"/>
      <c r="FC597" s="190"/>
      <c r="FD597" s="190"/>
      <c r="FE597" s="190"/>
      <c r="FF597" s="190"/>
      <c r="FG597" s="190"/>
      <c r="FH597" s="190"/>
      <c r="FI597" s="190"/>
      <c r="FJ597" s="190"/>
      <c r="FK597" s="190"/>
      <c r="FL597" s="190"/>
      <c r="FM597" s="190"/>
      <c r="FN597" s="190"/>
      <c r="FO597" s="190"/>
      <c r="FP597" s="190"/>
      <c r="FQ597" s="190"/>
      <c r="FR597" s="190"/>
      <c r="FS597" s="190"/>
      <c r="FT597" s="190"/>
      <c r="FU597" s="190"/>
      <c r="FV597" s="190"/>
    </row>
    <row r="598" spans="1:178" s="220" customFormat="1">
      <c r="A598" s="190"/>
      <c r="B598" s="190"/>
      <c r="C598" s="218"/>
      <c r="D598" s="219"/>
      <c r="H598" s="190"/>
      <c r="I598" s="190"/>
      <c r="J598" s="190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0"/>
      <c r="DX598" s="190"/>
      <c r="DY598" s="190"/>
      <c r="DZ598" s="190"/>
      <c r="EA598" s="190"/>
      <c r="EB598" s="190"/>
      <c r="EC598" s="190"/>
      <c r="ED598" s="190"/>
      <c r="EE598" s="190"/>
      <c r="EF598" s="190"/>
      <c r="EG598" s="190"/>
      <c r="EH598" s="190"/>
      <c r="EI598" s="190"/>
      <c r="EJ598" s="190"/>
      <c r="EK598" s="190"/>
      <c r="EL598" s="190"/>
      <c r="EM598" s="190"/>
      <c r="EN598" s="190"/>
      <c r="EO598" s="190"/>
      <c r="EP598" s="190"/>
      <c r="EQ598" s="190"/>
      <c r="ER598" s="190"/>
      <c r="ES598" s="190"/>
      <c r="ET598" s="190"/>
      <c r="EU598" s="190"/>
      <c r="EV598" s="190"/>
      <c r="EW598" s="190"/>
      <c r="EX598" s="190"/>
      <c r="EY598" s="190"/>
      <c r="EZ598" s="190"/>
      <c r="FA598" s="190"/>
      <c r="FB598" s="190"/>
      <c r="FC598" s="190"/>
      <c r="FD598" s="190"/>
      <c r="FE598" s="190"/>
      <c r="FF598" s="190"/>
      <c r="FG598" s="190"/>
      <c r="FH598" s="190"/>
      <c r="FI598" s="190"/>
      <c r="FJ598" s="190"/>
      <c r="FK598" s="190"/>
      <c r="FL598" s="190"/>
      <c r="FM598" s="190"/>
      <c r="FN598" s="190"/>
      <c r="FO598" s="190"/>
      <c r="FP598" s="190"/>
      <c r="FQ598" s="190"/>
      <c r="FR598" s="190"/>
      <c r="FS598" s="190"/>
      <c r="FT598" s="190"/>
      <c r="FU598" s="190"/>
      <c r="FV598" s="190"/>
    </row>
    <row r="599" spans="1:178" s="220" customFormat="1">
      <c r="A599" s="190"/>
      <c r="B599" s="190"/>
      <c r="C599" s="218"/>
      <c r="D599" s="219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</row>
    <row r="600" spans="1:178" s="220" customFormat="1">
      <c r="A600" s="190"/>
      <c r="B600" s="190"/>
      <c r="C600" s="218"/>
      <c r="D600" s="219"/>
      <c r="H600" s="190"/>
      <c r="I600" s="190"/>
      <c r="J600" s="190"/>
      <c r="K600" s="190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  <c r="AA600" s="190"/>
      <c r="AB600" s="190"/>
      <c r="AC600" s="190"/>
      <c r="AD600" s="190"/>
      <c r="AE600" s="190"/>
      <c r="AF600" s="190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  <c r="AU600" s="190"/>
      <c r="AV600" s="190"/>
      <c r="AW600" s="190"/>
      <c r="AX600" s="190"/>
      <c r="AY600" s="190"/>
      <c r="AZ600" s="190"/>
      <c r="BA600" s="190"/>
      <c r="BB600" s="190"/>
      <c r="BC600" s="190"/>
      <c r="BD600" s="190"/>
      <c r="BE600" s="190"/>
      <c r="BF600" s="190"/>
      <c r="BG600" s="190"/>
      <c r="BH600" s="190"/>
      <c r="BI600" s="190"/>
      <c r="BJ600" s="190"/>
      <c r="BK600" s="190"/>
      <c r="BL600" s="190"/>
      <c r="BM600" s="190"/>
      <c r="BN600" s="190"/>
      <c r="BO600" s="190"/>
      <c r="BP600" s="190"/>
      <c r="BQ600" s="190"/>
      <c r="BR600" s="190"/>
      <c r="BS600" s="190"/>
      <c r="BT600" s="190"/>
      <c r="BU600" s="190"/>
      <c r="BV600" s="190"/>
      <c r="BW600" s="190"/>
      <c r="BX600" s="190"/>
      <c r="BY600" s="190"/>
      <c r="BZ600" s="190"/>
      <c r="CA600" s="190"/>
      <c r="CB600" s="190"/>
      <c r="CC600" s="190"/>
      <c r="CD600" s="190"/>
      <c r="CE600" s="190"/>
      <c r="CF600" s="190"/>
      <c r="CG600" s="190"/>
      <c r="CH600" s="190"/>
      <c r="CI600" s="190"/>
      <c r="CJ600" s="190"/>
      <c r="CK600" s="190"/>
      <c r="CL600" s="190"/>
      <c r="CM600" s="190"/>
      <c r="CN600" s="190"/>
      <c r="CO600" s="190"/>
      <c r="CP600" s="190"/>
      <c r="CQ600" s="190"/>
      <c r="CR600" s="190"/>
      <c r="CS600" s="190"/>
      <c r="CT600" s="190"/>
      <c r="CU600" s="190"/>
      <c r="CV600" s="190"/>
      <c r="CW600" s="190"/>
      <c r="CX600" s="190"/>
      <c r="CY600" s="190"/>
      <c r="CZ600" s="190"/>
      <c r="DA600" s="190"/>
      <c r="DB600" s="190"/>
      <c r="DC600" s="190"/>
      <c r="DD600" s="190"/>
      <c r="DE600" s="190"/>
      <c r="DF600" s="190"/>
      <c r="DG600" s="190"/>
      <c r="DH600" s="190"/>
      <c r="DI600" s="190"/>
      <c r="DJ600" s="190"/>
      <c r="DK600" s="190"/>
      <c r="DL600" s="190"/>
      <c r="DM600" s="190"/>
      <c r="DN600" s="190"/>
      <c r="DO600" s="190"/>
      <c r="DP600" s="190"/>
      <c r="DQ600" s="190"/>
      <c r="DR600" s="190"/>
      <c r="DS600" s="190"/>
      <c r="DT600" s="190"/>
      <c r="DU600" s="190"/>
      <c r="DV600" s="190"/>
      <c r="DW600" s="190"/>
      <c r="DX600" s="190"/>
      <c r="DY600" s="190"/>
      <c r="DZ600" s="190"/>
      <c r="EA600" s="190"/>
      <c r="EB600" s="190"/>
      <c r="EC600" s="190"/>
      <c r="ED600" s="190"/>
      <c r="EE600" s="190"/>
      <c r="EF600" s="190"/>
      <c r="EG600" s="190"/>
      <c r="EH600" s="190"/>
      <c r="EI600" s="190"/>
      <c r="EJ600" s="190"/>
      <c r="EK600" s="190"/>
      <c r="EL600" s="190"/>
      <c r="EM600" s="190"/>
      <c r="EN600" s="190"/>
      <c r="EO600" s="190"/>
      <c r="EP600" s="190"/>
      <c r="EQ600" s="190"/>
      <c r="ER600" s="190"/>
      <c r="ES600" s="190"/>
      <c r="ET600" s="190"/>
      <c r="EU600" s="190"/>
      <c r="EV600" s="190"/>
      <c r="EW600" s="190"/>
      <c r="EX600" s="190"/>
      <c r="EY600" s="190"/>
      <c r="EZ600" s="190"/>
      <c r="FA600" s="190"/>
      <c r="FB600" s="190"/>
      <c r="FC600" s="190"/>
      <c r="FD600" s="190"/>
      <c r="FE600" s="190"/>
      <c r="FF600" s="190"/>
      <c r="FG600" s="190"/>
      <c r="FH600" s="190"/>
      <c r="FI600" s="190"/>
      <c r="FJ600" s="190"/>
      <c r="FK600" s="190"/>
      <c r="FL600" s="190"/>
      <c r="FM600" s="190"/>
      <c r="FN600" s="190"/>
      <c r="FO600" s="190"/>
      <c r="FP600" s="190"/>
      <c r="FQ600" s="190"/>
      <c r="FR600" s="190"/>
      <c r="FS600" s="190"/>
      <c r="FT600" s="190"/>
      <c r="FU600" s="190"/>
      <c r="FV600" s="190"/>
    </row>
    <row r="601" spans="1:178" s="220" customFormat="1">
      <c r="A601" s="190"/>
      <c r="B601" s="190"/>
      <c r="C601" s="218"/>
      <c r="D601" s="219"/>
      <c r="H601" s="190"/>
      <c r="I601" s="190"/>
      <c r="J601" s="190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0"/>
      <c r="DX601" s="190"/>
      <c r="DY601" s="190"/>
      <c r="DZ601" s="190"/>
      <c r="EA601" s="190"/>
      <c r="EB601" s="190"/>
      <c r="EC601" s="190"/>
      <c r="ED601" s="190"/>
      <c r="EE601" s="190"/>
      <c r="EF601" s="190"/>
      <c r="EG601" s="190"/>
      <c r="EH601" s="190"/>
      <c r="EI601" s="190"/>
      <c r="EJ601" s="190"/>
      <c r="EK601" s="190"/>
      <c r="EL601" s="190"/>
      <c r="EM601" s="190"/>
      <c r="EN601" s="190"/>
      <c r="EO601" s="190"/>
      <c r="EP601" s="190"/>
      <c r="EQ601" s="190"/>
      <c r="ER601" s="190"/>
      <c r="ES601" s="190"/>
      <c r="ET601" s="190"/>
      <c r="EU601" s="190"/>
      <c r="EV601" s="190"/>
      <c r="EW601" s="190"/>
      <c r="EX601" s="190"/>
      <c r="EY601" s="190"/>
      <c r="EZ601" s="190"/>
      <c r="FA601" s="190"/>
      <c r="FB601" s="190"/>
      <c r="FC601" s="190"/>
      <c r="FD601" s="190"/>
      <c r="FE601" s="190"/>
      <c r="FF601" s="190"/>
      <c r="FG601" s="190"/>
      <c r="FH601" s="190"/>
      <c r="FI601" s="190"/>
      <c r="FJ601" s="190"/>
      <c r="FK601" s="190"/>
      <c r="FL601" s="190"/>
      <c r="FM601" s="190"/>
      <c r="FN601" s="190"/>
      <c r="FO601" s="190"/>
      <c r="FP601" s="190"/>
      <c r="FQ601" s="190"/>
      <c r="FR601" s="190"/>
      <c r="FS601" s="190"/>
      <c r="FT601" s="190"/>
      <c r="FU601" s="190"/>
      <c r="FV601" s="190"/>
    </row>
    <row r="602" spans="1:178" s="220" customFormat="1">
      <c r="A602" s="190"/>
      <c r="B602" s="190"/>
      <c r="C602" s="218"/>
      <c r="D602" s="219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0"/>
      <c r="DX602" s="190"/>
      <c r="DY602" s="190"/>
      <c r="DZ602" s="190"/>
      <c r="EA602" s="190"/>
      <c r="EB602" s="190"/>
      <c r="EC602" s="190"/>
      <c r="ED602" s="190"/>
      <c r="EE602" s="190"/>
      <c r="EF602" s="190"/>
      <c r="EG602" s="190"/>
      <c r="EH602" s="190"/>
      <c r="EI602" s="190"/>
      <c r="EJ602" s="190"/>
      <c r="EK602" s="190"/>
      <c r="EL602" s="190"/>
      <c r="EM602" s="190"/>
      <c r="EN602" s="190"/>
      <c r="EO602" s="190"/>
      <c r="EP602" s="190"/>
      <c r="EQ602" s="190"/>
      <c r="ER602" s="190"/>
      <c r="ES602" s="190"/>
      <c r="ET602" s="190"/>
      <c r="EU602" s="190"/>
      <c r="EV602" s="190"/>
      <c r="EW602" s="190"/>
      <c r="EX602" s="190"/>
      <c r="EY602" s="190"/>
      <c r="EZ602" s="190"/>
      <c r="FA602" s="190"/>
      <c r="FB602" s="190"/>
      <c r="FC602" s="190"/>
      <c r="FD602" s="190"/>
      <c r="FE602" s="190"/>
      <c r="FF602" s="190"/>
      <c r="FG602" s="190"/>
      <c r="FH602" s="190"/>
      <c r="FI602" s="190"/>
      <c r="FJ602" s="190"/>
      <c r="FK602" s="190"/>
      <c r="FL602" s="190"/>
      <c r="FM602" s="190"/>
      <c r="FN602" s="190"/>
      <c r="FO602" s="190"/>
      <c r="FP602" s="190"/>
      <c r="FQ602" s="190"/>
      <c r="FR602" s="190"/>
      <c r="FS602" s="190"/>
      <c r="FT602" s="190"/>
      <c r="FU602" s="190"/>
      <c r="FV602" s="190"/>
    </row>
    <row r="603" spans="1:178" s="220" customFormat="1">
      <c r="A603" s="190"/>
      <c r="B603" s="190"/>
      <c r="C603" s="218"/>
      <c r="D603" s="219"/>
      <c r="H603" s="190"/>
      <c r="I603" s="190"/>
      <c r="J603" s="190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0"/>
      <c r="DX603" s="190"/>
      <c r="DY603" s="190"/>
      <c r="DZ603" s="190"/>
      <c r="EA603" s="190"/>
      <c r="EB603" s="190"/>
      <c r="EC603" s="190"/>
      <c r="ED603" s="190"/>
      <c r="EE603" s="190"/>
      <c r="EF603" s="190"/>
      <c r="EG603" s="190"/>
      <c r="EH603" s="190"/>
      <c r="EI603" s="190"/>
      <c r="EJ603" s="190"/>
      <c r="EK603" s="190"/>
      <c r="EL603" s="190"/>
      <c r="EM603" s="190"/>
      <c r="EN603" s="190"/>
      <c r="EO603" s="190"/>
      <c r="EP603" s="190"/>
      <c r="EQ603" s="190"/>
      <c r="ER603" s="190"/>
      <c r="ES603" s="190"/>
      <c r="ET603" s="190"/>
      <c r="EU603" s="190"/>
      <c r="EV603" s="190"/>
      <c r="EW603" s="190"/>
      <c r="EX603" s="190"/>
      <c r="EY603" s="190"/>
      <c r="EZ603" s="190"/>
      <c r="FA603" s="190"/>
      <c r="FB603" s="190"/>
      <c r="FC603" s="190"/>
      <c r="FD603" s="190"/>
      <c r="FE603" s="190"/>
      <c r="FF603" s="190"/>
      <c r="FG603" s="190"/>
      <c r="FH603" s="190"/>
      <c r="FI603" s="190"/>
      <c r="FJ603" s="190"/>
      <c r="FK603" s="190"/>
      <c r="FL603" s="190"/>
      <c r="FM603" s="190"/>
      <c r="FN603" s="190"/>
      <c r="FO603" s="190"/>
      <c r="FP603" s="190"/>
      <c r="FQ603" s="190"/>
      <c r="FR603" s="190"/>
      <c r="FS603" s="190"/>
      <c r="FT603" s="190"/>
      <c r="FU603" s="190"/>
      <c r="FV603" s="190"/>
    </row>
    <row r="604" spans="1:178" s="220" customFormat="1">
      <c r="A604" s="190"/>
      <c r="B604" s="190"/>
      <c r="C604" s="218"/>
      <c r="D604" s="219"/>
      <c r="H604" s="190"/>
      <c r="I604" s="190"/>
      <c r="J604" s="190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0"/>
      <c r="DX604" s="190"/>
      <c r="DY604" s="190"/>
      <c r="DZ604" s="190"/>
      <c r="EA604" s="190"/>
      <c r="EB604" s="190"/>
      <c r="EC604" s="190"/>
      <c r="ED604" s="190"/>
      <c r="EE604" s="190"/>
      <c r="EF604" s="190"/>
      <c r="EG604" s="190"/>
      <c r="EH604" s="190"/>
      <c r="EI604" s="190"/>
      <c r="EJ604" s="190"/>
      <c r="EK604" s="190"/>
      <c r="EL604" s="190"/>
      <c r="EM604" s="190"/>
      <c r="EN604" s="190"/>
      <c r="EO604" s="190"/>
      <c r="EP604" s="190"/>
      <c r="EQ604" s="190"/>
      <c r="ER604" s="190"/>
      <c r="ES604" s="190"/>
      <c r="ET604" s="190"/>
      <c r="EU604" s="190"/>
      <c r="EV604" s="190"/>
      <c r="EW604" s="190"/>
      <c r="EX604" s="190"/>
      <c r="EY604" s="190"/>
      <c r="EZ604" s="190"/>
      <c r="FA604" s="190"/>
      <c r="FB604" s="190"/>
      <c r="FC604" s="190"/>
      <c r="FD604" s="190"/>
      <c r="FE604" s="190"/>
      <c r="FF604" s="190"/>
      <c r="FG604" s="190"/>
      <c r="FH604" s="190"/>
      <c r="FI604" s="190"/>
      <c r="FJ604" s="190"/>
      <c r="FK604" s="190"/>
      <c r="FL604" s="190"/>
      <c r="FM604" s="190"/>
      <c r="FN604" s="190"/>
      <c r="FO604" s="190"/>
      <c r="FP604" s="190"/>
      <c r="FQ604" s="190"/>
      <c r="FR604" s="190"/>
      <c r="FS604" s="190"/>
      <c r="FT604" s="190"/>
      <c r="FU604" s="190"/>
      <c r="FV604" s="190"/>
    </row>
    <row r="605" spans="1:178" s="220" customFormat="1">
      <c r="A605" s="190"/>
      <c r="B605" s="190"/>
      <c r="C605" s="218"/>
      <c r="D605" s="219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0"/>
      <c r="DX605" s="190"/>
      <c r="DY605" s="190"/>
      <c r="DZ605" s="190"/>
      <c r="EA605" s="190"/>
      <c r="EB605" s="190"/>
      <c r="EC605" s="190"/>
      <c r="ED605" s="190"/>
      <c r="EE605" s="190"/>
      <c r="EF605" s="190"/>
      <c r="EG605" s="190"/>
      <c r="EH605" s="190"/>
      <c r="EI605" s="190"/>
      <c r="EJ605" s="190"/>
      <c r="EK605" s="190"/>
      <c r="EL605" s="190"/>
      <c r="EM605" s="190"/>
      <c r="EN605" s="190"/>
      <c r="EO605" s="190"/>
      <c r="EP605" s="190"/>
      <c r="EQ605" s="190"/>
      <c r="ER605" s="190"/>
      <c r="ES605" s="190"/>
      <c r="ET605" s="190"/>
      <c r="EU605" s="190"/>
      <c r="EV605" s="190"/>
      <c r="EW605" s="190"/>
      <c r="EX605" s="190"/>
      <c r="EY605" s="190"/>
      <c r="EZ605" s="190"/>
      <c r="FA605" s="190"/>
      <c r="FB605" s="190"/>
      <c r="FC605" s="190"/>
      <c r="FD605" s="190"/>
      <c r="FE605" s="190"/>
      <c r="FF605" s="190"/>
      <c r="FG605" s="190"/>
      <c r="FH605" s="190"/>
      <c r="FI605" s="190"/>
      <c r="FJ605" s="190"/>
      <c r="FK605" s="190"/>
      <c r="FL605" s="190"/>
      <c r="FM605" s="190"/>
      <c r="FN605" s="190"/>
      <c r="FO605" s="190"/>
      <c r="FP605" s="190"/>
      <c r="FQ605" s="190"/>
      <c r="FR605" s="190"/>
      <c r="FS605" s="190"/>
      <c r="FT605" s="190"/>
      <c r="FU605" s="190"/>
      <c r="FV605" s="190"/>
    </row>
    <row r="606" spans="1:178" s="220" customFormat="1">
      <c r="A606" s="190"/>
      <c r="B606" s="190"/>
      <c r="C606" s="218"/>
      <c r="D606" s="219"/>
      <c r="H606" s="190"/>
      <c r="I606" s="190"/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90"/>
      <c r="AA606" s="190"/>
      <c r="AB606" s="190"/>
      <c r="AC606" s="190"/>
      <c r="AD606" s="190"/>
      <c r="AE606" s="190"/>
      <c r="AF606" s="190"/>
      <c r="AG606" s="190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  <c r="AU606" s="190"/>
      <c r="AV606" s="190"/>
      <c r="AW606" s="190"/>
      <c r="AX606" s="190"/>
      <c r="AY606" s="190"/>
      <c r="AZ606" s="190"/>
      <c r="BA606" s="190"/>
      <c r="BB606" s="190"/>
      <c r="BC606" s="190"/>
      <c r="BD606" s="190"/>
      <c r="BE606" s="190"/>
      <c r="BF606" s="190"/>
      <c r="BG606" s="190"/>
      <c r="BH606" s="190"/>
      <c r="BI606" s="190"/>
      <c r="BJ606" s="190"/>
      <c r="BK606" s="190"/>
      <c r="BL606" s="190"/>
      <c r="BM606" s="190"/>
      <c r="BN606" s="190"/>
      <c r="BO606" s="190"/>
      <c r="BP606" s="190"/>
      <c r="BQ606" s="190"/>
      <c r="BR606" s="190"/>
      <c r="BS606" s="190"/>
      <c r="BT606" s="190"/>
      <c r="BU606" s="190"/>
      <c r="BV606" s="190"/>
      <c r="BW606" s="190"/>
      <c r="BX606" s="190"/>
      <c r="BY606" s="190"/>
      <c r="BZ606" s="190"/>
      <c r="CA606" s="190"/>
      <c r="CB606" s="190"/>
      <c r="CC606" s="190"/>
      <c r="CD606" s="190"/>
      <c r="CE606" s="190"/>
      <c r="CF606" s="190"/>
      <c r="CG606" s="190"/>
      <c r="CH606" s="190"/>
      <c r="CI606" s="190"/>
      <c r="CJ606" s="190"/>
      <c r="CK606" s="190"/>
      <c r="CL606" s="190"/>
      <c r="CM606" s="190"/>
      <c r="CN606" s="190"/>
      <c r="CO606" s="190"/>
      <c r="CP606" s="190"/>
      <c r="CQ606" s="190"/>
      <c r="CR606" s="190"/>
      <c r="CS606" s="190"/>
      <c r="CT606" s="190"/>
      <c r="CU606" s="190"/>
      <c r="CV606" s="190"/>
      <c r="CW606" s="190"/>
      <c r="CX606" s="190"/>
      <c r="CY606" s="190"/>
      <c r="CZ606" s="190"/>
      <c r="DA606" s="190"/>
      <c r="DB606" s="190"/>
      <c r="DC606" s="190"/>
      <c r="DD606" s="190"/>
      <c r="DE606" s="190"/>
      <c r="DF606" s="190"/>
      <c r="DG606" s="190"/>
      <c r="DH606" s="190"/>
      <c r="DI606" s="190"/>
      <c r="DJ606" s="190"/>
      <c r="DK606" s="190"/>
      <c r="DL606" s="190"/>
      <c r="DM606" s="190"/>
      <c r="DN606" s="190"/>
      <c r="DO606" s="190"/>
      <c r="DP606" s="190"/>
      <c r="DQ606" s="190"/>
      <c r="DR606" s="190"/>
      <c r="DS606" s="190"/>
      <c r="DT606" s="190"/>
      <c r="DU606" s="190"/>
      <c r="DV606" s="190"/>
      <c r="DW606" s="190"/>
      <c r="DX606" s="190"/>
      <c r="DY606" s="190"/>
      <c r="DZ606" s="190"/>
      <c r="EA606" s="190"/>
      <c r="EB606" s="190"/>
      <c r="EC606" s="190"/>
      <c r="ED606" s="190"/>
      <c r="EE606" s="190"/>
      <c r="EF606" s="190"/>
      <c r="EG606" s="190"/>
      <c r="EH606" s="190"/>
      <c r="EI606" s="190"/>
      <c r="EJ606" s="190"/>
      <c r="EK606" s="190"/>
      <c r="EL606" s="190"/>
      <c r="EM606" s="190"/>
      <c r="EN606" s="190"/>
      <c r="EO606" s="190"/>
      <c r="EP606" s="190"/>
      <c r="EQ606" s="190"/>
      <c r="ER606" s="190"/>
      <c r="ES606" s="190"/>
      <c r="ET606" s="190"/>
      <c r="EU606" s="190"/>
      <c r="EV606" s="190"/>
      <c r="EW606" s="190"/>
      <c r="EX606" s="190"/>
      <c r="EY606" s="190"/>
      <c r="EZ606" s="190"/>
      <c r="FA606" s="190"/>
      <c r="FB606" s="190"/>
      <c r="FC606" s="190"/>
      <c r="FD606" s="190"/>
      <c r="FE606" s="190"/>
      <c r="FF606" s="190"/>
      <c r="FG606" s="190"/>
      <c r="FH606" s="190"/>
      <c r="FI606" s="190"/>
      <c r="FJ606" s="190"/>
      <c r="FK606" s="190"/>
      <c r="FL606" s="190"/>
      <c r="FM606" s="190"/>
      <c r="FN606" s="190"/>
      <c r="FO606" s="190"/>
      <c r="FP606" s="190"/>
      <c r="FQ606" s="190"/>
      <c r="FR606" s="190"/>
      <c r="FS606" s="190"/>
      <c r="FT606" s="190"/>
      <c r="FU606" s="190"/>
      <c r="FV606" s="190"/>
    </row>
    <row r="607" spans="1:178" s="220" customFormat="1">
      <c r="A607" s="190"/>
      <c r="B607" s="190"/>
      <c r="C607" s="218"/>
      <c r="D607" s="219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0"/>
      <c r="DX607" s="190"/>
      <c r="DY607" s="190"/>
      <c r="DZ607" s="190"/>
      <c r="EA607" s="190"/>
      <c r="EB607" s="190"/>
      <c r="EC607" s="190"/>
      <c r="ED607" s="190"/>
      <c r="EE607" s="190"/>
      <c r="EF607" s="190"/>
      <c r="EG607" s="190"/>
      <c r="EH607" s="190"/>
      <c r="EI607" s="190"/>
      <c r="EJ607" s="190"/>
      <c r="EK607" s="190"/>
      <c r="EL607" s="190"/>
      <c r="EM607" s="190"/>
      <c r="EN607" s="190"/>
      <c r="EO607" s="190"/>
      <c r="EP607" s="190"/>
      <c r="EQ607" s="190"/>
      <c r="ER607" s="190"/>
      <c r="ES607" s="190"/>
      <c r="ET607" s="190"/>
      <c r="EU607" s="190"/>
      <c r="EV607" s="190"/>
      <c r="EW607" s="190"/>
      <c r="EX607" s="190"/>
      <c r="EY607" s="190"/>
      <c r="EZ607" s="190"/>
      <c r="FA607" s="190"/>
      <c r="FB607" s="190"/>
      <c r="FC607" s="190"/>
      <c r="FD607" s="190"/>
      <c r="FE607" s="190"/>
      <c r="FF607" s="190"/>
      <c r="FG607" s="190"/>
      <c r="FH607" s="190"/>
      <c r="FI607" s="190"/>
      <c r="FJ607" s="190"/>
      <c r="FK607" s="190"/>
      <c r="FL607" s="190"/>
      <c r="FM607" s="190"/>
      <c r="FN607" s="190"/>
      <c r="FO607" s="190"/>
      <c r="FP607" s="190"/>
      <c r="FQ607" s="190"/>
      <c r="FR607" s="190"/>
      <c r="FS607" s="190"/>
      <c r="FT607" s="190"/>
      <c r="FU607" s="190"/>
      <c r="FV607" s="190"/>
    </row>
    <row r="608" spans="1:178" s="220" customFormat="1">
      <c r="A608" s="190"/>
      <c r="B608" s="190"/>
      <c r="C608" s="218"/>
      <c r="D608" s="219"/>
      <c r="H608" s="190"/>
      <c r="I608" s="190"/>
      <c r="J608" s="190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0"/>
      <c r="DX608" s="190"/>
      <c r="DY608" s="190"/>
      <c r="DZ608" s="190"/>
      <c r="EA608" s="190"/>
      <c r="EB608" s="190"/>
      <c r="EC608" s="190"/>
      <c r="ED608" s="190"/>
      <c r="EE608" s="190"/>
      <c r="EF608" s="190"/>
      <c r="EG608" s="190"/>
      <c r="EH608" s="190"/>
      <c r="EI608" s="190"/>
      <c r="EJ608" s="190"/>
      <c r="EK608" s="190"/>
      <c r="EL608" s="190"/>
      <c r="EM608" s="190"/>
      <c r="EN608" s="190"/>
      <c r="EO608" s="190"/>
      <c r="EP608" s="190"/>
      <c r="EQ608" s="190"/>
      <c r="ER608" s="190"/>
      <c r="ES608" s="190"/>
      <c r="ET608" s="190"/>
      <c r="EU608" s="190"/>
      <c r="EV608" s="190"/>
      <c r="EW608" s="190"/>
      <c r="EX608" s="190"/>
      <c r="EY608" s="190"/>
      <c r="EZ608" s="190"/>
      <c r="FA608" s="190"/>
      <c r="FB608" s="190"/>
      <c r="FC608" s="190"/>
      <c r="FD608" s="190"/>
      <c r="FE608" s="190"/>
      <c r="FF608" s="190"/>
      <c r="FG608" s="190"/>
      <c r="FH608" s="190"/>
      <c r="FI608" s="190"/>
      <c r="FJ608" s="190"/>
      <c r="FK608" s="190"/>
      <c r="FL608" s="190"/>
      <c r="FM608" s="190"/>
      <c r="FN608" s="190"/>
      <c r="FO608" s="190"/>
      <c r="FP608" s="190"/>
      <c r="FQ608" s="190"/>
      <c r="FR608" s="190"/>
      <c r="FS608" s="190"/>
      <c r="FT608" s="190"/>
      <c r="FU608" s="190"/>
      <c r="FV608" s="190"/>
    </row>
    <row r="609" spans="1:178" s="220" customFormat="1">
      <c r="A609" s="190"/>
      <c r="B609" s="190"/>
      <c r="C609" s="218"/>
      <c r="D609" s="219"/>
      <c r="H609" s="190"/>
      <c r="I609" s="190"/>
      <c r="J609" s="190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0"/>
      <c r="DX609" s="190"/>
      <c r="DY609" s="190"/>
      <c r="DZ609" s="190"/>
      <c r="EA609" s="190"/>
      <c r="EB609" s="190"/>
      <c r="EC609" s="190"/>
      <c r="ED609" s="190"/>
      <c r="EE609" s="190"/>
      <c r="EF609" s="190"/>
      <c r="EG609" s="190"/>
      <c r="EH609" s="190"/>
      <c r="EI609" s="190"/>
      <c r="EJ609" s="190"/>
      <c r="EK609" s="190"/>
      <c r="EL609" s="190"/>
      <c r="EM609" s="190"/>
      <c r="EN609" s="190"/>
      <c r="EO609" s="190"/>
      <c r="EP609" s="190"/>
      <c r="EQ609" s="190"/>
      <c r="ER609" s="190"/>
      <c r="ES609" s="190"/>
      <c r="ET609" s="190"/>
      <c r="EU609" s="190"/>
      <c r="EV609" s="190"/>
      <c r="EW609" s="190"/>
      <c r="EX609" s="190"/>
      <c r="EY609" s="190"/>
      <c r="EZ609" s="190"/>
      <c r="FA609" s="190"/>
      <c r="FB609" s="190"/>
      <c r="FC609" s="190"/>
      <c r="FD609" s="190"/>
      <c r="FE609" s="190"/>
      <c r="FF609" s="190"/>
      <c r="FG609" s="190"/>
      <c r="FH609" s="190"/>
      <c r="FI609" s="190"/>
      <c r="FJ609" s="190"/>
      <c r="FK609" s="190"/>
      <c r="FL609" s="190"/>
      <c r="FM609" s="190"/>
      <c r="FN609" s="190"/>
      <c r="FO609" s="190"/>
      <c r="FP609" s="190"/>
      <c r="FQ609" s="190"/>
      <c r="FR609" s="190"/>
      <c r="FS609" s="190"/>
      <c r="FT609" s="190"/>
      <c r="FU609" s="190"/>
      <c r="FV609" s="190"/>
    </row>
    <row r="610" spans="1:178" s="220" customFormat="1">
      <c r="A610" s="190"/>
      <c r="B610" s="190"/>
      <c r="C610" s="218"/>
      <c r="D610" s="219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0"/>
      <c r="DX610" s="190"/>
      <c r="DY610" s="190"/>
      <c r="DZ610" s="190"/>
      <c r="EA610" s="190"/>
      <c r="EB610" s="190"/>
      <c r="EC610" s="190"/>
      <c r="ED610" s="190"/>
      <c r="EE610" s="190"/>
      <c r="EF610" s="190"/>
      <c r="EG610" s="190"/>
      <c r="EH610" s="190"/>
      <c r="EI610" s="190"/>
      <c r="EJ610" s="190"/>
      <c r="EK610" s="190"/>
      <c r="EL610" s="190"/>
      <c r="EM610" s="190"/>
      <c r="EN610" s="190"/>
      <c r="EO610" s="190"/>
      <c r="EP610" s="190"/>
      <c r="EQ610" s="190"/>
      <c r="ER610" s="190"/>
      <c r="ES610" s="190"/>
      <c r="ET610" s="190"/>
      <c r="EU610" s="190"/>
      <c r="EV610" s="190"/>
      <c r="EW610" s="190"/>
      <c r="EX610" s="190"/>
      <c r="EY610" s="190"/>
      <c r="EZ610" s="190"/>
      <c r="FA610" s="190"/>
      <c r="FB610" s="190"/>
      <c r="FC610" s="190"/>
      <c r="FD610" s="190"/>
      <c r="FE610" s="190"/>
      <c r="FF610" s="190"/>
      <c r="FG610" s="190"/>
      <c r="FH610" s="190"/>
      <c r="FI610" s="190"/>
      <c r="FJ610" s="190"/>
      <c r="FK610" s="190"/>
      <c r="FL610" s="190"/>
      <c r="FM610" s="190"/>
      <c r="FN610" s="190"/>
      <c r="FO610" s="190"/>
      <c r="FP610" s="190"/>
      <c r="FQ610" s="190"/>
      <c r="FR610" s="190"/>
      <c r="FS610" s="190"/>
      <c r="FT610" s="190"/>
      <c r="FU610" s="190"/>
      <c r="FV610" s="190"/>
    </row>
    <row r="611" spans="1:178" s="220" customFormat="1">
      <c r="A611" s="190"/>
      <c r="B611" s="190"/>
      <c r="C611" s="218"/>
      <c r="D611" s="219"/>
      <c r="H611" s="190"/>
      <c r="I611" s="190"/>
      <c r="J611" s="190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0"/>
      <c r="DX611" s="190"/>
      <c r="DY611" s="190"/>
      <c r="DZ611" s="190"/>
      <c r="EA611" s="190"/>
      <c r="EB611" s="190"/>
      <c r="EC611" s="190"/>
      <c r="ED611" s="190"/>
      <c r="EE611" s="190"/>
      <c r="EF611" s="190"/>
      <c r="EG611" s="190"/>
      <c r="EH611" s="190"/>
      <c r="EI611" s="190"/>
      <c r="EJ611" s="190"/>
      <c r="EK611" s="190"/>
      <c r="EL611" s="190"/>
      <c r="EM611" s="190"/>
      <c r="EN611" s="190"/>
      <c r="EO611" s="190"/>
      <c r="EP611" s="190"/>
      <c r="EQ611" s="190"/>
      <c r="ER611" s="190"/>
      <c r="ES611" s="190"/>
      <c r="ET611" s="190"/>
      <c r="EU611" s="190"/>
      <c r="EV611" s="190"/>
      <c r="EW611" s="190"/>
      <c r="EX611" s="190"/>
      <c r="EY611" s="190"/>
      <c r="EZ611" s="190"/>
      <c r="FA611" s="190"/>
      <c r="FB611" s="190"/>
      <c r="FC611" s="190"/>
      <c r="FD611" s="190"/>
      <c r="FE611" s="190"/>
      <c r="FF611" s="190"/>
      <c r="FG611" s="190"/>
      <c r="FH611" s="190"/>
      <c r="FI611" s="190"/>
      <c r="FJ611" s="190"/>
      <c r="FK611" s="190"/>
      <c r="FL611" s="190"/>
      <c r="FM611" s="190"/>
      <c r="FN611" s="190"/>
      <c r="FO611" s="190"/>
      <c r="FP611" s="190"/>
      <c r="FQ611" s="190"/>
      <c r="FR611" s="190"/>
      <c r="FS611" s="190"/>
      <c r="FT611" s="190"/>
      <c r="FU611" s="190"/>
      <c r="FV611" s="190"/>
    </row>
    <row r="612" spans="1:178" s="220" customFormat="1">
      <c r="A612" s="190"/>
      <c r="B612" s="190"/>
      <c r="C612" s="218"/>
      <c r="D612" s="219"/>
      <c r="H612" s="190"/>
      <c r="I612" s="190"/>
      <c r="J612" s="190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0"/>
      <c r="DX612" s="190"/>
      <c r="DY612" s="190"/>
      <c r="DZ612" s="190"/>
      <c r="EA612" s="190"/>
      <c r="EB612" s="190"/>
      <c r="EC612" s="190"/>
      <c r="ED612" s="190"/>
      <c r="EE612" s="190"/>
      <c r="EF612" s="190"/>
      <c r="EG612" s="190"/>
      <c r="EH612" s="190"/>
      <c r="EI612" s="190"/>
      <c r="EJ612" s="190"/>
      <c r="EK612" s="190"/>
      <c r="EL612" s="190"/>
      <c r="EM612" s="190"/>
      <c r="EN612" s="190"/>
      <c r="EO612" s="190"/>
      <c r="EP612" s="190"/>
      <c r="EQ612" s="190"/>
      <c r="ER612" s="190"/>
      <c r="ES612" s="190"/>
      <c r="ET612" s="190"/>
      <c r="EU612" s="190"/>
      <c r="EV612" s="190"/>
      <c r="EW612" s="190"/>
      <c r="EX612" s="190"/>
      <c r="EY612" s="190"/>
      <c r="EZ612" s="190"/>
      <c r="FA612" s="190"/>
      <c r="FB612" s="190"/>
      <c r="FC612" s="190"/>
      <c r="FD612" s="190"/>
      <c r="FE612" s="190"/>
      <c r="FF612" s="190"/>
      <c r="FG612" s="190"/>
      <c r="FH612" s="190"/>
      <c r="FI612" s="190"/>
      <c r="FJ612" s="190"/>
      <c r="FK612" s="190"/>
      <c r="FL612" s="190"/>
      <c r="FM612" s="190"/>
      <c r="FN612" s="190"/>
      <c r="FO612" s="190"/>
      <c r="FP612" s="190"/>
      <c r="FQ612" s="190"/>
      <c r="FR612" s="190"/>
      <c r="FS612" s="190"/>
      <c r="FT612" s="190"/>
      <c r="FU612" s="190"/>
      <c r="FV612" s="190"/>
    </row>
    <row r="613" spans="1:178" s="220" customFormat="1">
      <c r="A613" s="190"/>
      <c r="B613" s="190"/>
      <c r="C613" s="218"/>
      <c r="D613" s="219"/>
      <c r="H613" s="190"/>
      <c r="I613" s="190"/>
      <c r="J613" s="190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0"/>
      <c r="DX613" s="190"/>
      <c r="DY613" s="190"/>
      <c r="DZ613" s="190"/>
      <c r="EA613" s="190"/>
      <c r="EB613" s="190"/>
      <c r="EC613" s="190"/>
      <c r="ED613" s="190"/>
      <c r="EE613" s="190"/>
      <c r="EF613" s="190"/>
      <c r="EG613" s="190"/>
      <c r="EH613" s="190"/>
      <c r="EI613" s="190"/>
      <c r="EJ613" s="190"/>
      <c r="EK613" s="190"/>
      <c r="EL613" s="190"/>
      <c r="EM613" s="190"/>
      <c r="EN613" s="190"/>
      <c r="EO613" s="190"/>
      <c r="EP613" s="190"/>
      <c r="EQ613" s="190"/>
      <c r="ER613" s="190"/>
      <c r="ES613" s="190"/>
      <c r="ET613" s="190"/>
      <c r="EU613" s="190"/>
      <c r="EV613" s="190"/>
      <c r="EW613" s="190"/>
      <c r="EX613" s="190"/>
      <c r="EY613" s="190"/>
      <c r="EZ613" s="190"/>
      <c r="FA613" s="190"/>
      <c r="FB613" s="190"/>
      <c r="FC613" s="190"/>
      <c r="FD613" s="190"/>
      <c r="FE613" s="190"/>
      <c r="FF613" s="190"/>
      <c r="FG613" s="190"/>
      <c r="FH613" s="190"/>
      <c r="FI613" s="190"/>
      <c r="FJ613" s="190"/>
      <c r="FK613" s="190"/>
      <c r="FL613" s="190"/>
      <c r="FM613" s="190"/>
      <c r="FN613" s="190"/>
      <c r="FO613" s="190"/>
      <c r="FP613" s="190"/>
      <c r="FQ613" s="190"/>
      <c r="FR613" s="190"/>
      <c r="FS613" s="190"/>
      <c r="FT613" s="190"/>
      <c r="FU613" s="190"/>
      <c r="FV613" s="190"/>
    </row>
    <row r="614" spans="1:178" s="220" customFormat="1">
      <c r="A614" s="190"/>
      <c r="B614" s="190"/>
      <c r="C614" s="218"/>
      <c r="D614" s="219"/>
      <c r="H614" s="190"/>
      <c r="I614" s="190"/>
      <c r="J614" s="190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0"/>
      <c r="DX614" s="190"/>
      <c r="DY614" s="190"/>
      <c r="DZ614" s="190"/>
      <c r="EA614" s="190"/>
      <c r="EB614" s="190"/>
      <c r="EC614" s="190"/>
      <c r="ED614" s="190"/>
      <c r="EE614" s="190"/>
      <c r="EF614" s="190"/>
      <c r="EG614" s="190"/>
      <c r="EH614" s="190"/>
      <c r="EI614" s="190"/>
      <c r="EJ614" s="190"/>
      <c r="EK614" s="190"/>
      <c r="EL614" s="190"/>
      <c r="EM614" s="190"/>
      <c r="EN614" s="190"/>
      <c r="EO614" s="190"/>
      <c r="EP614" s="190"/>
      <c r="EQ614" s="190"/>
      <c r="ER614" s="190"/>
      <c r="ES614" s="190"/>
      <c r="ET614" s="190"/>
      <c r="EU614" s="190"/>
      <c r="EV614" s="190"/>
      <c r="EW614" s="190"/>
      <c r="EX614" s="190"/>
      <c r="EY614" s="190"/>
      <c r="EZ614" s="190"/>
      <c r="FA614" s="190"/>
      <c r="FB614" s="190"/>
      <c r="FC614" s="190"/>
      <c r="FD614" s="190"/>
      <c r="FE614" s="190"/>
      <c r="FF614" s="190"/>
      <c r="FG614" s="190"/>
      <c r="FH614" s="190"/>
      <c r="FI614" s="190"/>
      <c r="FJ614" s="190"/>
      <c r="FK614" s="190"/>
      <c r="FL614" s="190"/>
      <c r="FM614" s="190"/>
      <c r="FN614" s="190"/>
      <c r="FO614" s="190"/>
      <c r="FP614" s="190"/>
      <c r="FQ614" s="190"/>
      <c r="FR614" s="190"/>
      <c r="FS614" s="190"/>
      <c r="FT614" s="190"/>
      <c r="FU614" s="190"/>
      <c r="FV614" s="190"/>
    </row>
    <row r="615" spans="1:178" s="220" customFormat="1">
      <c r="A615" s="190"/>
      <c r="B615" s="190"/>
      <c r="C615" s="218"/>
      <c r="D615" s="219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0"/>
      <c r="DX615" s="190"/>
      <c r="DY615" s="190"/>
      <c r="DZ615" s="190"/>
      <c r="EA615" s="190"/>
      <c r="EB615" s="190"/>
      <c r="EC615" s="190"/>
      <c r="ED615" s="190"/>
      <c r="EE615" s="190"/>
      <c r="EF615" s="190"/>
      <c r="EG615" s="190"/>
      <c r="EH615" s="190"/>
      <c r="EI615" s="190"/>
      <c r="EJ615" s="190"/>
      <c r="EK615" s="190"/>
      <c r="EL615" s="190"/>
      <c r="EM615" s="190"/>
      <c r="EN615" s="190"/>
      <c r="EO615" s="190"/>
      <c r="EP615" s="190"/>
      <c r="EQ615" s="190"/>
      <c r="ER615" s="190"/>
      <c r="ES615" s="190"/>
      <c r="ET615" s="190"/>
      <c r="EU615" s="190"/>
      <c r="EV615" s="190"/>
      <c r="EW615" s="190"/>
      <c r="EX615" s="190"/>
      <c r="EY615" s="190"/>
      <c r="EZ615" s="190"/>
      <c r="FA615" s="190"/>
      <c r="FB615" s="190"/>
      <c r="FC615" s="190"/>
      <c r="FD615" s="190"/>
      <c r="FE615" s="190"/>
      <c r="FF615" s="190"/>
      <c r="FG615" s="190"/>
      <c r="FH615" s="190"/>
      <c r="FI615" s="190"/>
      <c r="FJ615" s="190"/>
      <c r="FK615" s="190"/>
      <c r="FL615" s="190"/>
      <c r="FM615" s="190"/>
      <c r="FN615" s="190"/>
      <c r="FO615" s="190"/>
      <c r="FP615" s="190"/>
      <c r="FQ615" s="190"/>
      <c r="FR615" s="190"/>
      <c r="FS615" s="190"/>
      <c r="FT615" s="190"/>
      <c r="FU615" s="190"/>
      <c r="FV615" s="190"/>
    </row>
    <row r="616" spans="1:178" s="220" customFormat="1">
      <c r="A616" s="190"/>
      <c r="B616" s="190"/>
      <c r="C616" s="218"/>
      <c r="D616" s="219"/>
      <c r="H616" s="190"/>
      <c r="I616" s="190"/>
      <c r="J616" s="190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0"/>
      <c r="DX616" s="190"/>
      <c r="DY616" s="190"/>
      <c r="DZ616" s="190"/>
      <c r="EA616" s="190"/>
      <c r="EB616" s="190"/>
      <c r="EC616" s="190"/>
      <c r="ED616" s="190"/>
      <c r="EE616" s="190"/>
      <c r="EF616" s="190"/>
      <c r="EG616" s="190"/>
      <c r="EH616" s="190"/>
      <c r="EI616" s="190"/>
      <c r="EJ616" s="190"/>
      <c r="EK616" s="190"/>
      <c r="EL616" s="190"/>
      <c r="EM616" s="190"/>
      <c r="EN616" s="190"/>
      <c r="EO616" s="190"/>
      <c r="EP616" s="190"/>
      <c r="EQ616" s="190"/>
      <c r="ER616" s="190"/>
      <c r="ES616" s="190"/>
      <c r="ET616" s="190"/>
      <c r="EU616" s="190"/>
      <c r="EV616" s="190"/>
      <c r="EW616" s="190"/>
      <c r="EX616" s="190"/>
      <c r="EY616" s="190"/>
      <c r="EZ616" s="190"/>
      <c r="FA616" s="190"/>
      <c r="FB616" s="190"/>
      <c r="FC616" s="190"/>
      <c r="FD616" s="190"/>
      <c r="FE616" s="190"/>
      <c r="FF616" s="190"/>
      <c r="FG616" s="190"/>
      <c r="FH616" s="190"/>
      <c r="FI616" s="190"/>
      <c r="FJ616" s="190"/>
      <c r="FK616" s="190"/>
      <c r="FL616" s="190"/>
      <c r="FM616" s="190"/>
      <c r="FN616" s="190"/>
      <c r="FO616" s="190"/>
      <c r="FP616" s="190"/>
      <c r="FQ616" s="190"/>
      <c r="FR616" s="190"/>
      <c r="FS616" s="190"/>
      <c r="FT616" s="190"/>
      <c r="FU616" s="190"/>
      <c r="FV616" s="190"/>
    </row>
    <row r="617" spans="1:178" s="220" customFormat="1">
      <c r="A617" s="190"/>
      <c r="B617" s="190"/>
      <c r="C617" s="218"/>
      <c r="D617" s="219"/>
      <c r="H617" s="190"/>
      <c r="I617" s="190"/>
      <c r="J617" s="190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0"/>
      <c r="DX617" s="190"/>
      <c r="DY617" s="190"/>
      <c r="DZ617" s="190"/>
      <c r="EA617" s="190"/>
      <c r="EB617" s="190"/>
      <c r="EC617" s="190"/>
      <c r="ED617" s="190"/>
      <c r="EE617" s="190"/>
      <c r="EF617" s="190"/>
      <c r="EG617" s="190"/>
      <c r="EH617" s="190"/>
      <c r="EI617" s="190"/>
      <c r="EJ617" s="190"/>
      <c r="EK617" s="190"/>
      <c r="EL617" s="190"/>
      <c r="EM617" s="190"/>
      <c r="EN617" s="190"/>
      <c r="EO617" s="190"/>
      <c r="EP617" s="190"/>
      <c r="EQ617" s="190"/>
      <c r="ER617" s="190"/>
      <c r="ES617" s="190"/>
      <c r="ET617" s="190"/>
      <c r="EU617" s="190"/>
      <c r="EV617" s="190"/>
      <c r="EW617" s="190"/>
      <c r="EX617" s="190"/>
      <c r="EY617" s="190"/>
      <c r="EZ617" s="190"/>
      <c r="FA617" s="190"/>
      <c r="FB617" s="190"/>
      <c r="FC617" s="190"/>
      <c r="FD617" s="190"/>
      <c r="FE617" s="190"/>
      <c r="FF617" s="190"/>
      <c r="FG617" s="190"/>
      <c r="FH617" s="190"/>
      <c r="FI617" s="190"/>
      <c r="FJ617" s="190"/>
      <c r="FK617" s="190"/>
      <c r="FL617" s="190"/>
      <c r="FM617" s="190"/>
      <c r="FN617" s="190"/>
      <c r="FO617" s="190"/>
      <c r="FP617" s="190"/>
      <c r="FQ617" s="190"/>
      <c r="FR617" s="190"/>
      <c r="FS617" s="190"/>
      <c r="FT617" s="190"/>
      <c r="FU617" s="190"/>
      <c r="FV617" s="190"/>
    </row>
    <row r="618" spans="1:178" s="220" customFormat="1">
      <c r="A618" s="190"/>
      <c r="B618" s="190"/>
      <c r="C618" s="218"/>
      <c r="D618" s="219"/>
      <c r="H618" s="190"/>
      <c r="I618" s="190"/>
      <c r="J618" s="190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0"/>
      <c r="DX618" s="190"/>
      <c r="DY618" s="190"/>
      <c r="DZ618" s="190"/>
      <c r="EA618" s="190"/>
      <c r="EB618" s="190"/>
      <c r="EC618" s="190"/>
      <c r="ED618" s="190"/>
      <c r="EE618" s="190"/>
      <c r="EF618" s="190"/>
      <c r="EG618" s="190"/>
      <c r="EH618" s="190"/>
      <c r="EI618" s="190"/>
      <c r="EJ618" s="190"/>
      <c r="EK618" s="190"/>
      <c r="EL618" s="190"/>
      <c r="EM618" s="190"/>
      <c r="EN618" s="190"/>
      <c r="EO618" s="190"/>
      <c r="EP618" s="190"/>
      <c r="EQ618" s="190"/>
      <c r="ER618" s="190"/>
      <c r="ES618" s="190"/>
      <c r="ET618" s="190"/>
      <c r="EU618" s="190"/>
      <c r="EV618" s="190"/>
      <c r="EW618" s="190"/>
      <c r="EX618" s="190"/>
      <c r="EY618" s="190"/>
      <c r="EZ618" s="190"/>
      <c r="FA618" s="190"/>
      <c r="FB618" s="190"/>
      <c r="FC618" s="190"/>
      <c r="FD618" s="190"/>
      <c r="FE618" s="190"/>
      <c r="FF618" s="190"/>
      <c r="FG618" s="190"/>
      <c r="FH618" s="190"/>
      <c r="FI618" s="190"/>
      <c r="FJ618" s="190"/>
      <c r="FK618" s="190"/>
      <c r="FL618" s="190"/>
      <c r="FM618" s="190"/>
      <c r="FN618" s="190"/>
      <c r="FO618" s="190"/>
      <c r="FP618" s="190"/>
      <c r="FQ618" s="190"/>
      <c r="FR618" s="190"/>
      <c r="FS618" s="190"/>
      <c r="FT618" s="190"/>
      <c r="FU618" s="190"/>
      <c r="FV618" s="190"/>
    </row>
    <row r="619" spans="1:178" s="220" customFormat="1">
      <c r="A619" s="190"/>
      <c r="B619" s="190"/>
      <c r="C619" s="218"/>
      <c r="D619" s="219"/>
      <c r="H619" s="190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0"/>
      <c r="DX619" s="190"/>
      <c r="DY619" s="190"/>
      <c r="DZ619" s="190"/>
      <c r="EA619" s="190"/>
      <c r="EB619" s="190"/>
      <c r="EC619" s="190"/>
      <c r="ED619" s="190"/>
      <c r="EE619" s="190"/>
      <c r="EF619" s="190"/>
      <c r="EG619" s="190"/>
      <c r="EH619" s="190"/>
      <c r="EI619" s="190"/>
      <c r="EJ619" s="190"/>
      <c r="EK619" s="190"/>
      <c r="EL619" s="190"/>
      <c r="EM619" s="190"/>
      <c r="EN619" s="190"/>
      <c r="EO619" s="190"/>
      <c r="EP619" s="190"/>
      <c r="EQ619" s="190"/>
      <c r="ER619" s="190"/>
      <c r="ES619" s="190"/>
      <c r="ET619" s="190"/>
      <c r="EU619" s="190"/>
      <c r="EV619" s="190"/>
      <c r="EW619" s="190"/>
      <c r="EX619" s="190"/>
      <c r="EY619" s="190"/>
      <c r="EZ619" s="190"/>
      <c r="FA619" s="190"/>
      <c r="FB619" s="190"/>
      <c r="FC619" s="190"/>
      <c r="FD619" s="190"/>
      <c r="FE619" s="190"/>
      <c r="FF619" s="190"/>
      <c r="FG619" s="190"/>
      <c r="FH619" s="190"/>
      <c r="FI619" s="190"/>
      <c r="FJ619" s="190"/>
      <c r="FK619" s="190"/>
      <c r="FL619" s="190"/>
      <c r="FM619" s="190"/>
      <c r="FN619" s="190"/>
      <c r="FO619" s="190"/>
      <c r="FP619" s="190"/>
      <c r="FQ619" s="190"/>
      <c r="FR619" s="190"/>
      <c r="FS619" s="190"/>
      <c r="FT619" s="190"/>
      <c r="FU619" s="190"/>
      <c r="FV619" s="190"/>
    </row>
    <row r="620" spans="1:178" s="220" customFormat="1">
      <c r="A620" s="190"/>
      <c r="B620" s="190"/>
      <c r="C620" s="218"/>
      <c r="D620" s="219"/>
      <c r="H620" s="190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0"/>
      <c r="DX620" s="190"/>
      <c r="DY620" s="190"/>
      <c r="DZ620" s="190"/>
      <c r="EA620" s="190"/>
      <c r="EB620" s="190"/>
      <c r="EC620" s="190"/>
      <c r="ED620" s="190"/>
      <c r="EE620" s="190"/>
      <c r="EF620" s="190"/>
      <c r="EG620" s="190"/>
      <c r="EH620" s="190"/>
      <c r="EI620" s="190"/>
      <c r="EJ620" s="190"/>
      <c r="EK620" s="190"/>
      <c r="EL620" s="190"/>
      <c r="EM620" s="190"/>
      <c r="EN620" s="190"/>
      <c r="EO620" s="190"/>
      <c r="EP620" s="190"/>
      <c r="EQ620" s="190"/>
      <c r="ER620" s="190"/>
      <c r="ES620" s="190"/>
      <c r="ET620" s="190"/>
      <c r="EU620" s="190"/>
      <c r="EV620" s="190"/>
      <c r="EW620" s="190"/>
      <c r="EX620" s="190"/>
      <c r="EY620" s="190"/>
      <c r="EZ620" s="190"/>
      <c r="FA620" s="190"/>
      <c r="FB620" s="190"/>
      <c r="FC620" s="190"/>
      <c r="FD620" s="190"/>
      <c r="FE620" s="190"/>
      <c r="FF620" s="190"/>
      <c r="FG620" s="190"/>
      <c r="FH620" s="190"/>
      <c r="FI620" s="190"/>
      <c r="FJ620" s="190"/>
      <c r="FK620" s="190"/>
      <c r="FL620" s="190"/>
      <c r="FM620" s="190"/>
      <c r="FN620" s="190"/>
      <c r="FO620" s="190"/>
      <c r="FP620" s="190"/>
      <c r="FQ620" s="190"/>
      <c r="FR620" s="190"/>
      <c r="FS620" s="190"/>
      <c r="FT620" s="190"/>
      <c r="FU620" s="190"/>
      <c r="FV620" s="190"/>
    </row>
    <row r="621" spans="1:178" s="220" customFormat="1">
      <c r="A621" s="190"/>
      <c r="B621" s="190"/>
      <c r="C621" s="218"/>
      <c r="D621" s="219"/>
      <c r="H621" s="190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0"/>
      <c r="DX621" s="190"/>
      <c r="DY621" s="190"/>
      <c r="DZ621" s="190"/>
      <c r="EA621" s="190"/>
      <c r="EB621" s="190"/>
      <c r="EC621" s="190"/>
      <c r="ED621" s="190"/>
      <c r="EE621" s="190"/>
      <c r="EF621" s="190"/>
      <c r="EG621" s="190"/>
      <c r="EH621" s="190"/>
      <c r="EI621" s="190"/>
      <c r="EJ621" s="190"/>
      <c r="EK621" s="190"/>
      <c r="EL621" s="190"/>
      <c r="EM621" s="190"/>
      <c r="EN621" s="190"/>
      <c r="EO621" s="190"/>
      <c r="EP621" s="190"/>
      <c r="EQ621" s="190"/>
      <c r="ER621" s="190"/>
      <c r="ES621" s="190"/>
      <c r="ET621" s="190"/>
      <c r="EU621" s="190"/>
      <c r="EV621" s="190"/>
      <c r="EW621" s="190"/>
      <c r="EX621" s="190"/>
      <c r="EY621" s="190"/>
      <c r="EZ621" s="190"/>
      <c r="FA621" s="190"/>
      <c r="FB621" s="190"/>
      <c r="FC621" s="190"/>
      <c r="FD621" s="190"/>
      <c r="FE621" s="190"/>
      <c r="FF621" s="190"/>
      <c r="FG621" s="190"/>
      <c r="FH621" s="190"/>
      <c r="FI621" s="190"/>
      <c r="FJ621" s="190"/>
      <c r="FK621" s="190"/>
      <c r="FL621" s="190"/>
      <c r="FM621" s="190"/>
      <c r="FN621" s="190"/>
      <c r="FO621" s="190"/>
      <c r="FP621" s="190"/>
      <c r="FQ621" s="190"/>
      <c r="FR621" s="190"/>
      <c r="FS621" s="190"/>
      <c r="FT621" s="190"/>
      <c r="FU621" s="190"/>
      <c r="FV621" s="190"/>
    </row>
    <row r="622" spans="1:178" s="220" customFormat="1">
      <c r="A622" s="190"/>
      <c r="B622" s="190"/>
      <c r="C622" s="218"/>
      <c r="D622" s="219"/>
      <c r="H622" s="190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0"/>
      <c r="DX622" s="190"/>
      <c r="DY622" s="190"/>
      <c r="DZ622" s="190"/>
      <c r="EA622" s="190"/>
      <c r="EB622" s="190"/>
      <c r="EC622" s="190"/>
      <c r="ED622" s="190"/>
      <c r="EE622" s="190"/>
      <c r="EF622" s="190"/>
      <c r="EG622" s="190"/>
      <c r="EH622" s="190"/>
      <c r="EI622" s="190"/>
      <c r="EJ622" s="190"/>
      <c r="EK622" s="190"/>
      <c r="EL622" s="190"/>
      <c r="EM622" s="190"/>
      <c r="EN622" s="190"/>
      <c r="EO622" s="190"/>
      <c r="EP622" s="190"/>
      <c r="EQ622" s="190"/>
      <c r="ER622" s="190"/>
      <c r="ES622" s="190"/>
      <c r="ET622" s="190"/>
      <c r="EU622" s="190"/>
      <c r="EV622" s="190"/>
      <c r="EW622" s="190"/>
      <c r="EX622" s="190"/>
      <c r="EY622" s="190"/>
      <c r="EZ622" s="190"/>
      <c r="FA622" s="190"/>
      <c r="FB622" s="190"/>
      <c r="FC622" s="190"/>
      <c r="FD622" s="190"/>
      <c r="FE622" s="190"/>
      <c r="FF622" s="190"/>
      <c r="FG622" s="190"/>
      <c r="FH622" s="190"/>
      <c r="FI622" s="190"/>
      <c r="FJ622" s="190"/>
      <c r="FK622" s="190"/>
      <c r="FL622" s="190"/>
      <c r="FM622" s="190"/>
      <c r="FN622" s="190"/>
      <c r="FO622" s="190"/>
      <c r="FP622" s="190"/>
      <c r="FQ622" s="190"/>
      <c r="FR622" s="190"/>
      <c r="FS622" s="190"/>
      <c r="FT622" s="190"/>
      <c r="FU622" s="190"/>
      <c r="FV622" s="190"/>
    </row>
    <row r="623" spans="1:178" s="220" customFormat="1">
      <c r="A623" s="190"/>
      <c r="B623" s="190"/>
      <c r="C623" s="218"/>
      <c r="D623" s="219"/>
      <c r="H623" s="190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0"/>
      <c r="DX623" s="190"/>
      <c r="DY623" s="190"/>
      <c r="DZ623" s="190"/>
      <c r="EA623" s="190"/>
      <c r="EB623" s="190"/>
      <c r="EC623" s="190"/>
      <c r="ED623" s="190"/>
      <c r="EE623" s="190"/>
      <c r="EF623" s="190"/>
      <c r="EG623" s="190"/>
      <c r="EH623" s="190"/>
      <c r="EI623" s="190"/>
      <c r="EJ623" s="190"/>
      <c r="EK623" s="190"/>
      <c r="EL623" s="190"/>
      <c r="EM623" s="190"/>
      <c r="EN623" s="190"/>
      <c r="EO623" s="190"/>
      <c r="EP623" s="190"/>
      <c r="EQ623" s="190"/>
      <c r="ER623" s="190"/>
      <c r="ES623" s="190"/>
      <c r="ET623" s="190"/>
      <c r="EU623" s="190"/>
      <c r="EV623" s="190"/>
      <c r="EW623" s="190"/>
      <c r="EX623" s="190"/>
      <c r="EY623" s="190"/>
      <c r="EZ623" s="190"/>
      <c r="FA623" s="190"/>
      <c r="FB623" s="190"/>
      <c r="FC623" s="190"/>
      <c r="FD623" s="190"/>
      <c r="FE623" s="190"/>
      <c r="FF623" s="190"/>
      <c r="FG623" s="190"/>
      <c r="FH623" s="190"/>
      <c r="FI623" s="190"/>
      <c r="FJ623" s="190"/>
      <c r="FK623" s="190"/>
      <c r="FL623" s="190"/>
      <c r="FM623" s="190"/>
      <c r="FN623" s="190"/>
      <c r="FO623" s="190"/>
      <c r="FP623" s="190"/>
      <c r="FQ623" s="190"/>
      <c r="FR623" s="190"/>
      <c r="FS623" s="190"/>
      <c r="FT623" s="190"/>
      <c r="FU623" s="190"/>
      <c r="FV623" s="190"/>
    </row>
    <row r="624" spans="1:178" s="220" customFormat="1">
      <c r="A624" s="190"/>
      <c r="B624" s="190"/>
      <c r="C624" s="218"/>
      <c r="D624" s="219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0"/>
      <c r="DX624" s="190"/>
      <c r="DY624" s="190"/>
      <c r="DZ624" s="190"/>
      <c r="EA624" s="190"/>
      <c r="EB624" s="190"/>
      <c r="EC624" s="190"/>
      <c r="ED624" s="190"/>
      <c r="EE624" s="190"/>
      <c r="EF624" s="190"/>
      <c r="EG624" s="190"/>
      <c r="EH624" s="190"/>
      <c r="EI624" s="190"/>
      <c r="EJ624" s="190"/>
      <c r="EK624" s="190"/>
      <c r="EL624" s="190"/>
      <c r="EM624" s="190"/>
      <c r="EN624" s="190"/>
      <c r="EO624" s="190"/>
      <c r="EP624" s="190"/>
      <c r="EQ624" s="190"/>
      <c r="ER624" s="190"/>
      <c r="ES624" s="190"/>
      <c r="ET624" s="190"/>
      <c r="EU624" s="190"/>
      <c r="EV624" s="190"/>
      <c r="EW624" s="190"/>
      <c r="EX624" s="190"/>
      <c r="EY624" s="190"/>
      <c r="EZ624" s="190"/>
      <c r="FA624" s="190"/>
      <c r="FB624" s="190"/>
      <c r="FC624" s="190"/>
      <c r="FD624" s="190"/>
      <c r="FE624" s="190"/>
      <c r="FF624" s="190"/>
      <c r="FG624" s="190"/>
      <c r="FH624" s="190"/>
      <c r="FI624" s="190"/>
      <c r="FJ624" s="190"/>
      <c r="FK624" s="190"/>
      <c r="FL624" s="190"/>
      <c r="FM624" s="190"/>
      <c r="FN624" s="190"/>
      <c r="FO624" s="190"/>
      <c r="FP624" s="190"/>
      <c r="FQ624" s="190"/>
      <c r="FR624" s="190"/>
      <c r="FS624" s="190"/>
      <c r="FT624" s="190"/>
      <c r="FU624" s="190"/>
      <c r="FV624" s="190"/>
    </row>
    <row r="625" spans="1:178" s="220" customFormat="1">
      <c r="A625" s="190"/>
      <c r="B625" s="190"/>
      <c r="C625" s="218"/>
      <c r="D625" s="219"/>
      <c r="H625" s="190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0"/>
      <c r="DX625" s="190"/>
      <c r="DY625" s="190"/>
      <c r="DZ625" s="190"/>
      <c r="EA625" s="190"/>
      <c r="EB625" s="190"/>
      <c r="EC625" s="190"/>
      <c r="ED625" s="190"/>
      <c r="EE625" s="190"/>
      <c r="EF625" s="190"/>
      <c r="EG625" s="190"/>
      <c r="EH625" s="190"/>
      <c r="EI625" s="190"/>
      <c r="EJ625" s="190"/>
      <c r="EK625" s="190"/>
      <c r="EL625" s="190"/>
      <c r="EM625" s="190"/>
      <c r="EN625" s="190"/>
      <c r="EO625" s="190"/>
      <c r="EP625" s="190"/>
      <c r="EQ625" s="190"/>
      <c r="ER625" s="190"/>
      <c r="ES625" s="190"/>
      <c r="ET625" s="190"/>
      <c r="EU625" s="190"/>
      <c r="EV625" s="190"/>
      <c r="EW625" s="190"/>
      <c r="EX625" s="190"/>
      <c r="EY625" s="190"/>
      <c r="EZ625" s="190"/>
      <c r="FA625" s="190"/>
      <c r="FB625" s="190"/>
      <c r="FC625" s="190"/>
      <c r="FD625" s="190"/>
      <c r="FE625" s="190"/>
      <c r="FF625" s="190"/>
      <c r="FG625" s="190"/>
      <c r="FH625" s="190"/>
      <c r="FI625" s="190"/>
      <c r="FJ625" s="190"/>
      <c r="FK625" s="190"/>
      <c r="FL625" s="190"/>
      <c r="FM625" s="190"/>
      <c r="FN625" s="190"/>
      <c r="FO625" s="190"/>
      <c r="FP625" s="190"/>
      <c r="FQ625" s="190"/>
      <c r="FR625" s="190"/>
      <c r="FS625" s="190"/>
      <c r="FT625" s="190"/>
      <c r="FU625" s="190"/>
      <c r="FV625" s="190"/>
    </row>
    <row r="626" spans="1:178" s="220" customFormat="1">
      <c r="A626" s="190"/>
      <c r="B626" s="190"/>
      <c r="C626" s="218"/>
      <c r="D626" s="219"/>
      <c r="H626" s="190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0"/>
      <c r="DX626" s="190"/>
      <c r="DY626" s="190"/>
      <c r="DZ626" s="190"/>
      <c r="EA626" s="190"/>
      <c r="EB626" s="190"/>
      <c r="EC626" s="190"/>
      <c r="ED626" s="190"/>
      <c r="EE626" s="190"/>
      <c r="EF626" s="190"/>
      <c r="EG626" s="190"/>
      <c r="EH626" s="190"/>
      <c r="EI626" s="190"/>
      <c r="EJ626" s="190"/>
      <c r="EK626" s="190"/>
      <c r="EL626" s="190"/>
      <c r="EM626" s="190"/>
      <c r="EN626" s="190"/>
      <c r="EO626" s="190"/>
      <c r="EP626" s="190"/>
      <c r="EQ626" s="190"/>
      <c r="ER626" s="190"/>
      <c r="ES626" s="190"/>
      <c r="ET626" s="190"/>
      <c r="EU626" s="190"/>
      <c r="EV626" s="190"/>
      <c r="EW626" s="190"/>
      <c r="EX626" s="190"/>
      <c r="EY626" s="190"/>
      <c r="EZ626" s="190"/>
      <c r="FA626" s="190"/>
      <c r="FB626" s="190"/>
      <c r="FC626" s="190"/>
      <c r="FD626" s="190"/>
      <c r="FE626" s="190"/>
      <c r="FF626" s="190"/>
      <c r="FG626" s="190"/>
      <c r="FH626" s="190"/>
      <c r="FI626" s="190"/>
      <c r="FJ626" s="190"/>
      <c r="FK626" s="190"/>
      <c r="FL626" s="190"/>
      <c r="FM626" s="190"/>
      <c r="FN626" s="190"/>
      <c r="FO626" s="190"/>
      <c r="FP626" s="190"/>
      <c r="FQ626" s="190"/>
      <c r="FR626" s="190"/>
      <c r="FS626" s="190"/>
      <c r="FT626" s="190"/>
      <c r="FU626" s="190"/>
      <c r="FV626" s="190"/>
    </row>
    <row r="627" spans="1:178" s="220" customFormat="1">
      <c r="A627" s="190"/>
      <c r="B627" s="190"/>
      <c r="C627" s="218"/>
      <c r="D627" s="219"/>
      <c r="H627" s="190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0"/>
      <c r="DX627" s="190"/>
      <c r="DY627" s="190"/>
      <c r="DZ627" s="190"/>
      <c r="EA627" s="190"/>
      <c r="EB627" s="190"/>
      <c r="EC627" s="190"/>
      <c r="ED627" s="190"/>
      <c r="EE627" s="190"/>
      <c r="EF627" s="190"/>
      <c r="EG627" s="190"/>
      <c r="EH627" s="190"/>
      <c r="EI627" s="190"/>
      <c r="EJ627" s="190"/>
      <c r="EK627" s="190"/>
      <c r="EL627" s="190"/>
      <c r="EM627" s="190"/>
      <c r="EN627" s="190"/>
      <c r="EO627" s="190"/>
      <c r="EP627" s="190"/>
      <c r="EQ627" s="190"/>
      <c r="ER627" s="190"/>
      <c r="ES627" s="190"/>
      <c r="ET627" s="190"/>
      <c r="EU627" s="190"/>
      <c r="EV627" s="190"/>
      <c r="EW627" s="190"/>
      <c r="EX627" s="190"/>
      <c r="EY627" s="190"/>
      <c r="EZ627" s="190"/>
      <c r="FA627" s="190"/>
      <c r="FB627" s="190"/>
      <c r="FC627" s="190"/>
      <c r="FD627" s="190"/>
      <c r="FE627" s="190"/>
      <c r="FF627" s="190"/>
      <c r="FG627" s="190"/>
      <c r="FH627" s="190"/>
      <c r="FI627" s="190"/>
      <c r="FJ627" s="190"/>
      <c r="FK627" s="190"/>
      <c r="FL627" s="190"/>
      <c r="FM627" s="190"/>
      <c r="FN627" s="190"/>
      <c r="FO627" s="190"/>
      <c r="FP627" s="190"/>
      <c r="FQ627" s="190"/>
      <c r="FR627" s="190"/>
      <c r="FS627" s="190"/>
      <c r="FT627" s="190"/>
      <c r="FU627" s="190"/>
      <c r="FV627" s="190"/>
    </row>
    <row r="628" spans="1:178" s="220" customFormat="1">
      <c r="A628" s="190"/>
      <c r="B628" s="190"/>
      <c r="C628" s="218"/>
      <c r="D628" s="219"/>
      <c r="H628" s="190"/>
      <c r="I628" s="190"/>
      <c r="J628" s="190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0"/>
      <c r="DX628" s="190"/>
      <c r="DY628" s="190"/>
      <c r="DZ628" s="190"/>
      <c r="EA628" s="190"/>
      <c r="EB628" s="190"/>
      <c r="EC628" s="190"/>
      <c r="ED628" s="190"/>
      <c r="EE628" s="190"/>
      <c r="EF628" s="190"/>
      <c r="EG628" s="190"/>
      <c r="EH628" s="190"/>
      <c r="EI628" s="190"/>
      <c r="EJ628" s="190"/>
      <c r="EK628" s="190"/>
      <c r="EL628" s="190"/>
      <c r="EM628" s="190"/>
      <c r="EN628" s="190"/>
      <c r="EO628" s="190"/>
      <c r="EP628" s="190"/>
      <c r="EQ628" s="190"/>
      <c r="ER628" s="190"/>
      <c r="ES628" s="190"/>
      <c r="ET628" s="190"/>
      <c r="EU628" s="190"/>
      <c r="EV628" s="190"/>
      <c r="EW628" s="190"/>
      <c r="EX628" s="190"/>
      <c r="EY628" s="190"/>
      <c r="EZ628" s="190"/>
      <c r="FA628" s="190"/>
      <c r="FB628" s="190"/>
      <c r="FC628" s="190"/>
      <c r="FD628" s="190"/>
      <c r="FE628" s="190"/>
      <c r="FF628" s="190"/>
      <c r="FG628" s="190"/>
      <c r="FH628" s="190"/>
      <c r="FI628" s="190"/>
      <c r="FJ628" s="190"/>
      <c r="FK628" s="190"/>
      <c r="FL628" s="190"/>
      <c r="FM628" s="190"/>
      <c r="FN628" s="190"/>
      <c r="FO628" s="190"/>
      <c r="FP628" s="190"/>
      <c r="FQ628" s="190"/>
      <c r="FR628" s="190"/>
      <c r="FS628" s="190"/>
      <c r="FT628" s="190"/>
      <c r="FU628" s="190"/>
      <c r="FV628" s="190"/>
    </row>
    <row r="629" spans="1:178" s="220" customFormat="1">
      <c r="A629" s="190"/>
      <c r="B629" s="190"/>
      <c r="C629" s="218"/>
      <c r="D629" s="219"/>
      <c r="H629" s="190"/>
      <c r="I629" s="190"/>
      <c r="J629" s="190"/>
      <c r="K629" s="190"/>
      <c r="L629" s="190"/>
      <c r="M629" s="190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90"/>
      <c r="AA629" s="190"/>
      <c r="AB629" s="190"/>
      <c r="AC629" s="190"/>
      <c r="AD629" s="190"/>
      <c r="AE629" s="190"/>
      <c r="AF629" s="190"/>
      <c r="AG629" s="190"/>
      <c r="AH629" s="190"/>
      <c r="AI629" s="190"/>
      <c r="AJ629" s="190"/>
      <c r="AK629" s="190"/>
      <c r="AL629" s="190"/>
      <c r="AM629" s="190"/>
      <c r="AN629" s="190"/>
      <c r="AO629" s="190"/>
      <c r="AP629" s="190"/>
      <c r="AQ629" s="190"/>
      <c r="AR629" s="190"/>
      <c r="AS629" s="190"/>
      <c r="AT629" s="190"/>
      <c r="AU629" s="190"/>
      <c r="AV629" s="190"/>
      <c r="AW629" s="190"/>
      <c r="AX629" s="190"/>
      <c r="AY629" s="190"/>
      <c r="AZ629" s="190"/>
      <c r="BA629" s="190"/>
      <c r="BB629" s="190"/>
      <c r="BC629" s="190"/>
      <c r="BD629" s="190"/>
      <c r="BE629" s="190"/>
      <c r="BF629" s="190"/>
      <c r="BG629" s="190"/>
      <c r="BH629" s="190"/>
      <c r="BI629" s="190"/>
      <c r="BJ629" s="190"/>
      <c r="BK629" s="190"/>
      <c r="BL629" s="190"/>
      <c r="BM629" s="190"/>
      <c r="BN629" s="190"/>
      <c r="BO629" s="190"/>
      <c r="BP629" s="190"/>
      <c r="BQ629" s="190"/>
      <c r="BR629" s="190"/>
      <c r="BS629" s="190"/>
      <c r="BT629" s="190"/>
      <c r="BU629" s="190"/>
      <c r="BV629" s="190"/>
      <c r="BW629" s="190"/>
      <c r="BX629" s="190"/>
      <c r="BY629" s="190"/>
      <c r="BZ629" s="190"/>
      <c r="CA629" s="190"/>
      <c r="CB629" s="190"/>
      <c r="CC629" s="190"/>
      <c r="CD629" s="190"/>
      <c r="CE629" s="190"/>
      <c r="CF629" s="190"/>
      <c r="CG629" s="190"/>
      <c r="CH629" s="190"/>
      <c r="CI629" s="190"/>
      <c r="CJ629" s="190"/>
      <c r="CK629" s="190"/>
      <c r="CL629" s="190"/>
      <c r="CM629" s="190"/>
      <c r="CN629" s="190"/>
      <c r="CO629" s="190"/>
      <c r="CP629" s="190"/>
      <c r="CQ629" s="190"/>
      <c r="CR629" s="190"/>
      <c r="CS629" s="190"/>
      <c r="CT629" s="190"/>
      <c r="CU629" s="190"/>
      <c r="CV629" s="190"/>
      <c r="CW629" s="190"/>
      <c r="CX629" s="190"/>
      <c r="CY629" s="190"/>
      <c r="CZ629" s="190"/>
      <c r="DA629" s="190"/>
      <c r="DB629" s="190"/>
      <c r="DC629" s="190"/>
      <c r="DD629" s="190"/>
      <c r="DE629" s="190"/>
      <c r="DF629" s="190"/>
      <c r="DG629" s="190"/>
      <c r="DH629" s="190"/>
      <c r="DI629" s="190"/>
      <c r="DJ629" s="190"/>
      <c r="DK629" s="190"/>
      <c r="DL629" s="190"/>
      <c r="DM629" s="190"/>
      <c r="DN629" s="190"/>
      <c r="DO629" s="190"/>
      <c r="DP629" s="190"/>
      <c r="DQ629" s="190"/>
      <c r="DR629" s="190"/>
      <c r="DS629" s="190"/>
      <c r="DT629" s="190"/>
      <c r="DU629" s="190"/>
      <c r="DV629" s="190"/>
      <c r="DW629" s="190"/>
      <c r="DX629" s="190"/>
      <c r="DY629" s="190"/>
      <c r="DZ629" s="190"/>
      <c r="EA629" s="190"/>
      <c r="EB629" s="190"/>
      <c r="EC629" s="190"/>
      <c r="ED629" s="190"/>
      <c r="EE629" s="190"/>
      <c r="EF629" s="190"/>
      <c r="EG629" s="190"/>
      <c r="EH629" s="190"/>
      <c r="EI629" s="190"/>
      <c r="EJ629" s="190"/>
      <c r="EK629" s="190"/>
      <c r="EL629" s="190"/>
      <c r="EM629" s="190"/>
      <c r="EN629" s="190"/>
      <c r="EO629" s="190"/>
      <c r="EP629" s="190"/>
      <c r="EQ629" s="190"/>
      <c r="ER629" s="190"/>
      <c r="ES629" s="190"/>
      <c r="ET629" s="190"/>
      <c r="EU629" s="190"/>
      <c r="EV629" s="190"/>
      <c r="EW629" s="190"/>
      <c r="EX629" s="190"/>
      <c r="EY629" s="190"/>
      <c r="EZ629" s="190"/>
      <c r="FA629" s="190"/>
      <c r="FB629" s="190"/>
      <c r="FC629" s="190"/>
      <c r="FD629" s="190"/>
      <c r="FE629" s="190"/>
      <c r="FF629" s="190"/>
      <c r="FG629" s="190"/>
      <c r="FH629" s="190"/>
      <c r="FI629" s="190"/>
      <c r="FJ629" s="190"/>
      <c r="FK629" s="190"/>
      <c r="FL629" s="190"/>
      <c r="FM629" s="190"/>
      <c r="FN629" s="190"/>
      <c r="FO629" s="190"/>
      <c r="FP629" s="190"/>
      <c r="FQ629" s="190"/>
      <c r="FR629" s="190"/>
      <c r="FS629" s="190"/>
      <c r="FT629" s="190"/>
      <c r="FU629" s="190"/>
      <c r="FV629" s="190"/>
    </row>
    <row r="630" spans="1:178" s="220" customFormat="1">
      <c r="A630" s="190"/>
      <c r="B630" s="190"/>
      <c r="C630" s="218"/>
      <c r="D630" s="219"/>
      <c r="H630" s="190"/>
      <c r="I630" s="190"/>
      <c r="J630" s="190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0"/>
      <c r="DX630" s="190"/>
      <c r="DY630" s="190"/>
      <c r="DZ630" s="190"/>
      <c r="EA630" s="190"/>
      <c r="EB630" s="190"/>
      <c r="EC630" s="190"/>
      <c r="ED630" s="190"/>
      <c r="EE630" s="190"/>
      <c r="EF630" s="190"/>
      <c r="EG630" s="190"/>
      <c r="EH630" s="190"/>
      <c r="EI630" s="190"/>
      <c r="EJ630" s="190"/>
      <c r="EK630" s="190"/>
      <c r="EL630" s="190"/>
      <c r="EM630" s="190"/>
      <c r="EN630" s="190"/>
      <c r="EO630" s="190"/>
      <c r="EP630" s="190"/>
      <c r="EQ630" s="190"/>
      <c r="ER630" s="190"/>
      <c r="ES630" s="190"/>
      <c r="ET630" s="190"/>
      <c r="EU630" s="190"/>
      <c r="EV630" s="190"/>
      <c r="EW630" s="190"/>
      <c r="EX630" s="190"/>
      <c r="EY630" s="190"/>
      <c r="EZ630" s="190"/>
      <c r="FA630" s="190"/>
      <c r="FB630" s="190"/>
      <c r="FC630" s="190"/>
      <c r="FD630" s="190"/>
      <c r="FE630" s="190"/>
      <c r="FF630" s="190"/>
      <c r="FG630" s="190"/>
      <c r="FH630" s="190"/>
      <c r="FI630" s="190"/>
      <c r="FJ630" s="190"/>
      <c r="FK630" s="190"/>
      <c r="FL630" s="190"/>
      <c r="FM630" s="190"/>
      <c r="FN630" s="190"/>
      <c r="FO630" s="190"/>
      <c r="FP630" s="190"/>
      <c r="FQ630" s="190"/>
      <c r="FR630" s="190"/>
      <c r="FS630" s="190"/>
      <c r="FT630" s="190"/>
      <c r="FU630" s="190"/>
      <c r="FV630" s="190"/>
    </row>
    <row r="631" spans="1:178" s="220" customFormat="1">
      <c r="A631" s="190"/>
      <c r="B631" s="190"/>
      <c r="C631" s="218"/>
      <c r="D631" s="219"/>
      <c r="H631" s="190"/>
      <c r="I631" s="190"/>
      <c r="J631" s="190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0"/>
      <c r="DX631" s="190"/>
      <c r="DY631" s="190"/>
      <c r="DZ631" s="190"/>
      <c r="EA631" s="190"/>
      <c r="EB631" s="190"/>
      <c r="EC631" s="190"/>
      <c r="ED631" s="190"/>
      <c r="EE631" s="190"/>
      <c r="EF631" s="190"/>
      <c r="EG631" s="190"/>
      <c r="EH631" s="190"/>
      <c r="EI631" s="190"/>
      <c r="EJ631" s="190"/>
      <c r="EK631" s="190"/>
      <c r="EL631" s="190"/>
      <c r="EM631" s="190"/>
      <c r="EN631" s="190"/>
      <c r="EO631" s="190"/>
      <c r="EP631" s="190"/>
      <c r="EQ631" s="190"/>
      <c r="ER631" s="190"/>
      <c r="ES631" s="190"/>
      <c r="ET631" s="190"/>
      <c r="EU631" s="190"/>
      <c r="EV631" s="190"/>
      <c r="EW631" s="190"/>
      <c r="EX631" s="190"/>
      <c r="EY631" s="190"/>
      <c r="EZ631" s="190"/>
      <c r="FA631" s="190"/>
      <c r="FB631" s="190"/>
      <c r="FC631" s="190"/>
      <c r="FD631" s="190"/>
      <c r="FE631" s="190"/>
      <c r="FF631" s="190"/>
      <c r="FG631" s="190"/>
      <c r="FH631" s="190"/>
      <c r="FI631" s="190"/>
      <c r="FJ631" s="190"/>
      <c r="FK631" s="190"/>
      <c r="FL631" s="190"/>
      <c r="FM631" s="190"/>
      <c r="FN631" s="190"/>
      <c r="FO631" s="190"/>
      <c r="FP631" s="190"/>
      <c r="FQ631" s="190"/>
      <c r="FR631" s="190"/>
      <c r="FS631" s="190"/>
      <c r="FT631" s="190"/>
      <c r="FU631" s="190"/>
      <c r="FV631" s="190"/>
    </row>
    <row r="632" spans="1:178" s="220" customFormat="1">
      <c r="A632" s="190"/>
      <c r="B632" s="190"/>
      <c r="C632" s="218"/>
      <c r="D632" s="219"/>
      <c r="H632" s="190"/>
      <c r="I632" s="190"/>
      <c r="J632" s="190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0"/>
      <c r="DX632" s="190"/>
      <c r="DY632" s="190"/>
      <c r="DZ632" s="190"/>
      <c r="EA632" s="190"/>
      <c r="EB632" s="190"/>
      <c r="EC632" s="190"/>
      <c r="ED632" s="190"/>
      <c r="EE632" s="190"/>
      <c r="EF632" s="190"/>
      <c r="EG632" s="190"/>
      <c r="EH632" s="190"/>
      <c r="EI632" s="190"/>
      <c r="EJ632" s="190"/>
      <c r="EK632" s="190"/>
      <c r="EL632" s="190"/>
      <c r="EM632" s="190"/>
      <c r="EN632" s="190"/>
      <c r="EO632" s="190"/>
      <c r="EP632" s="190"/>
      <c r="EQ632" s="190"/>
      <c r="ER632" s="190"/>
      <c r="ES632" s="190"/>
      <c r="ET632" s="190"/>
      <c r="EU632" s="190"/>
      <c r="EV632" s="190"/>
      <c r="EW632" s="190"/>
      <c r="EX632" s="190"/>
      <c r="EY632" s="190"/>
      <c r="EZ632" s="190"/>
      <c r="FA632" s="190"/>
      <c r="FB632" s="190"/>
      <c r="FC632" s="190"/>
      <c r="FD632" s="190"/>
      <c r="FE632" s="190"/>
      <c r="FF632" s="190"/>
      <c r="FG632" s="190"/>
      <c r="FH632" s="190"/>
      <c r="FI632" s="190"/>
      <c r="FJ632" s="190"/>
      <c r="FK632" s="190"/>
      <c r="FL632" s="190"/>
      <c r="FM632" s="190"/>
      <c r="FN632" s="190"/>
      <c r="FO632" s="190"/>
      <c r="FP632" s="190"/>
      <c r="FQ632" s="190"/>
      <c r="FR632" s="190"/>
      <c r="FS632" s="190"/>
      <c r="FT632" s="190"/>
      <c r="FU632" s="190"/>
      <c r="FV632" s="190"/>
    </row>
    <row r="633" spans="1:178" s="220" customFormat="1">
      <c r="A633" s="190"/>
      <c r="B633" s="190"/>
      <c r="C633" s="218"/>
      <c r="D633" s="219"/>
      <c r="H633" s="190"/>
      <c r="I633" s="190"/>
      <c r="J633" s="190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0"/>
      <c r="DX633" s="190"/>
      <c r="DY633" s="190"/>
      <c r="DZ633" s="190"/>
      <c r="EA633" s="190"/>
      <c r="EB633" s="190"/>
      <c r="EC633" s="190"/>
      <c r="ED633" s="190"/>
      <c r="EE633" s="190"/>
      <c r="EF633" s="190"/>
      <c r="EG633" s="190"/>
      <c r="EH633" s="190"/>
      <c r="EI633" s="190"/>
      <c r="EJ633" s="190"/>
      <c r="EK633" s="190"/>
      <c r="EL633" s="190"/>
      <c r="EM633" s="190"/>
      <c r="EN633" s="190"/>
      <c r="EO633" s="190"/>
      <c r="EP633" s="190"/>
      <c r="EQ633" s="190"/>
      <c r="ER633" s="190"/>
      <c r="ES633" s="190"/>
      <c r="ET633" s="190"/>
      <c r="EU633" s="190"/>
      <c r="EV633" s="190"/>
      <c r="EW633" s="190"/>
      <c r="EX633" s="190"/>
      <c r="EY633" s="190"/>
      <c r="EZ633" s="190"/>
      <c r="FA633" s="190"/>
      <c r="FB633" s="190"/>
      <c r="FC633" s="190"/>
      <c r="FD633" s="190"/>
      <c r="FE633" s="190"/>
      <c r="FF633" s="190"/>
      <c r="FG633" s="190"/>
      <c r="FH633" s="190"/>
      <c r="FI633" s="190"/>
      <c r="FJ633" s="190"/>
      <c r="FK633" s="190"/>
      <c r="FL633" s="190"/>
      <c r="FM633" s="190"/>
      <c r="FN633" s="190"/>
      <c r="FO633" s="190"/>
      <c r="FP633" s="190"/>
      <c r="FQ633" s="190"/>
      <c r="FR633" s="190"/>
      <c r="FS633" s="190"/>
      <c r="FT633" s="190"/>
      <c r="FU633" s="190"/>
      <c r="FV633" s="190"/>
    </row>
    <row r="634" spans="1:178" s="220" customFormat="1">
      <c r="A634" s="190"/>
      <c r="B634" s="190"/>
      <c r="C634" s="218"/>
      <c r="D634" s="219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90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190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0"/>
      <c r="BN634" s="190"/>
      <c r="BO634" s="190"/>
      <c r="BP634" s="190"/>
      <c r="BQ634" s="190"/>
      <c r="BR634" s="190"/>
      <c r="BS634" s="190"/>
      <c r="BT634" s="190"/>
      <c r="BU634" s="190"/>
      <c r="BV634" s="190"/>
      <c r="BW634" s="190"/>
      <c r="BX634" s="190"/>
      <c r="BY634" s="190"/>
      <c r="BZ634" s="190"/>
      <c r="CA634" s="190"/>
      <c r="CB634" s="190"/>
      <c r="CC634" s="190"/>
      <c r="CD634" s="190"/>
      <c r="CE634" s="190"/>
      <c r="CF634" s="190"/>
      <c r="CG634" s="190"/>
      <c r="CH634" s="190"/>
      <c r="CI634" s="190"/>
      <c r="CJ634" s="190"/>
      <c r="CK634" s="190"/>
      <c r="CL634" s="190"/>
      <c r="CM634" s="190"/>
      <c r="CN634" s="190"/>
      <c r="CO634" s="190"/>
      <c r="CP634" s="190"/>
      <c r="CQ634" s="190"/>
      <c r="CR634" s="190"/>
      <c r="CS634" s="190"/>
      <c r="CT634" s="190"/>
      <c r="CU634" s="190"/>
      <c r="CV634" s="190"/>
      <c r="CW634" s="190"/>
      <c r="CX634" s="190"/>
      <c r="CY634" s="190"/>
      <c r="CZ634" s="190"/>
      <c r="DA634" s="190"/>
      <c r="DB634" s="190"/>
      <c r="DC634" s="190"/>
      <c r="DD634" s="190"/>
      <c r="DE634" s="190"/>
      <c r="DF634" s="190"/>
      <c r="DG634" s="190"/>
      <c r="DH634" s="190"/>
      <c r="DI634" s="190"/>
      <c r="DJ634" s="190"/>
      <c r="DK634" s="190"/>
      <c r="DL634" s="190"/>
      <c r="DM634" s="190"/>
      <c r="DN634" s="190"/>
      <c r="DO634" s="190"/>
      <c r="DP634" s="190"/>
      <c r="DQ634" s="190"/>
      <c r="DR634" s="190"/>
      <c r="DS634" s="190"/>
      <c r="DT634" s="190"/>
      <c r="DU634" s="190"/>
      <c r="DV634" s="190"/>
      <c r="DW634" s="190"/>
      <c r="DX634" s="190"/>
      <c r="DY634" s="190"/>
      <c r="DZ634" s="190"/>
      <c r="EA634" s="190"/>
      <c r="EB634" s="190"/>
      <c r="EC634" s="190"/>
      <c r="ED634" s="190"/>
      <c r="EE634" s="190"/>
      <c r="EF634" s="190"/>
      <c r="EG634" s="190"/>
      <c r="EH634" s="190"/>
      <c r="EI634" s="190"/>
      <c r="EJ634" s="190"/>
      <c r="EK634" s="190"/>
      <c r="EL634" s="190"/>
      <c r="EM634" s="190"/>
      <c r="EN634" s="190"/>
      <c r="EO634" s="190"/>
      <c r="EP634" s="190"/>
      <c r="EQ634" s="190"/>
      <c r="ER634" s="190"/>
      <c r="ES634" s="190"/>
      <c r="ET634" s="190"/>
      <c r="EU634" s="190"/>
      <c r="EV634" s="190"/>
      <c r="EW634" s="190"/>
      <c r="EX634" s="190"/>
      <c r="EY634" s="190"/>
      <c r="EZ634" s="190"/>
      <c r="FA634" s="190"/>
      <c r="FB634" s="190"/>
      <c r="FC634" s="190"/>
      <c r="FD634" s="190"/>
      <c r="FE634" s="190"/>
      <c r="FF634" s="190"/>
      <c r="FG634" s="190"/>
      <c r="FH634" s="190"/>
      <c r="FI634" s="190"/>
      <c r="FJ634" s="190"/>
      <c r="FK634" s="190"/>
      <c r="FL634" s="190"/>
      <c r="FM634" s="190"/>
      <c r="FN634" s="190"/>
      <c r="FO634" s="190"/>
      <c r="FP634" s="190"/>
      <c r="FQ634" s="190"/>
      <c r="FR634" s="190"/>
      <c r="FS634" s="190"/>
      <c r="FT634" s="190"/>
      <c r="FU634" s="190"/>
      <c r="FV634" s="190"/>
    </row>
    <row r="635" spans="1:178" s="220" customFormat="1">
      <c r="A635" s="190"/>
      <c r="B635" s="190"/>
      <c r="C635" s="218"/>
      <c r="D635" s="219"/>
      <c r="H635" s="190"/>
      <c r="I635" s="190"/>
      <c r="J635" s="190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0"/>
      <c r="DX635" s="190"/>
      <c r="DY635" s="190"/>
      <c r="DZ635" s="190"/>
      <c r="EA635" s="190"/>
      <c r="EB635" s="190"/>
      <c r="EC635" s="190"/>
      <c r="ED635" s="190"/>
      <c r="EE635" s="190"/>
      <c r="EF635" s="190"/>
      <c r="EG635" s="190"/>
      <c r="EH635" s="190"/>
      <c r="EI635" s="190"/>
      <c r="EJ635" s="190"/>
      <c r="EK635" s="190"/>
      <c r="EL635" s="190"/>
      <c r="EM635" s="190"/>
      <c r="EN635" s="190"/>
      <c r="EO635" s="190"/>
      <c r="EP635" s="190"/>
      <c r="EQ635" s="190"/>
      <c r="ER635" s="190"/>
      <c r="ES635" s="190"/>
      <c r="ET635" s="190"/>
      <c r="EU635" s="190"/>
      <c r="EV635" s="190"/>
      <c r="EW635" s="190"/>
      <c r="EX635" s="190"/>
      <c r="EY635" s="190"/>
      <c r="EZ635" s="190"/>
      <c r="FA635" s="190"/>
      <c r="FB635" s="190"/>
      <c r="FC635" s="190"/>
      <c r="FD635" s="190"/>
      <c r="FE635" s="190"/>
      <c r="FF635" s="190"/>
      <c r="FG635" s="190"/>
      <c r="FH635" s="190"/>
      <c r="FI635" s="190"/>
      <c r="FJ635" s="190"/>
      <c r="FK635" s="190"/>
      <c r="FL635" s="190"/>
      <c r="FM635" s="190"/>
      <c r="FN635" s="190"/>
      <c r="FO635" s="190"/>
      <c r="FP635" s="190"/>
      <c r="FQ635" s="190"/>
      <c r="FR635" s="190"/>
      <c r="FS635" s="190"/>
      <c r="FT635" s="190"/>
      <c r="FU635" s="190"/>
      <c r="FV635" s="190"/>
    </row>
    <row r="636" spans="1:178" s="220" customFormat="1">
      <c r="A636" s="190"/>
      <c r="B636" s="190"/>
      <c r="C636" s="218"/>
      <c r="D636" s="219"/>
      <c r="H636" s="190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0"/>
      <c r="DX636" s="190"/>
      <c r="DY636" s="190"/>
      <c r="DZ636" s="190"/>
      <c r="EA636" s="190"/>
      <c r="EB636" s="190"/>
      <c r="EC636" s="190"/>
      <c r="ED636" s="190"/>
      <c r="EE636" s="190"/>
      <c r="EF636" s="190"/>
      <c r="EG636" s="190"/>
      <c r="EH636" s="190"/>
      <c r="EI636" s="190"/>
      <c r="EJ636" s="190"/>
      <c r="EK636" s="190"/>
      <c r="EL636" s="190"/>
      <c r="EM636" s="190"/>
      <c r="EN636" s="190"/>
      <c r="EO636" s="190"/>
      <c r="EP636" s="190"/>
      <c r="EQ636" s="190"/>
      <c r="ER636" s="190"/>
      <c r="ES636" s="190"/>
      <c r="ET636" s="190"/>
      <c r="EU636" s="190"/>
      <c r="EV636" s="190"/>
      <c r="EW636" s="190"/>
      <c r="EX636" s="190"/>
      <c r="EY636" s="190"/>
      <c r="EZ636" s="190"/>
      <c r="FA636" s="190"/>
      <c r="FB636" s="190"/>
      <c r="FC636" s="190"/>
      <c r="FD636" s="190"/>
      <c r="FE636" s="190"/>
      <c r="FF636" s="190"/>
      <c r="FG636" s="190"/>
      <c r="FH636" s="190"/>
      <c r="FI636" s="190"/>
      <c r="FJ636" s="190"/>
      <c r="FK636" s="190"/>
      <c r="FL636" s="190"/>
      <c r="FM636" s="190"/>
      <c r="FN636" s="190"/>
      <c r="FO636" s="190"/>
      <c r="FP636" s="190"/>
      <c r="FQ636" s="190"/>
      <c r="FR636" s="190"/>
      <c r="FS636" s="190"/>
      <c r="FT636" s="190"/>
      <c r="FU636" s="190"/>
      <c r="FV636" s="190"/>
    </row>
    <row r="637" spans="1:178" s="220" customFormat="1">
      <c r="A637" s="190"/>
      <c r="B637" s="190"/>
      <c r="C637" s="218"/>
      <c r="D637" s="219"/>
      <c r="H637" s="190"/>
      <c r="I637" s="190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190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0"/>
      <c r="BN637" s="190"/>
      <c r="BO637" s="190"/>
      <c r="BP637" s="190"/>
      <c r="BQ637" s="190"/>
      <c r="BR637" s="190"/>
      <c r="BS637" s="190"/>
      <c r="BT637" s="190"/>
      <c r="BU637" s="190"/>
      <c r="BV637" s="190"/>
      <c r="BW637" s="190"/>
      <c r="BX637" s="190"/>
      <c r="BY637" s="190"/>
      <c r="BZ637" s="190"/>
      <c r="CA637" s="190"/>
      <c r="CB637" s="190"/>
      <c r="CC637" s="190"/>
      <c r="CD637" s="190"/>
      <c r="CE637" s="190"/>
      <c r="CF637" s="190"/>
      <c r="CG637" s="190"/>
      <c r="CH637" s="190"/>
      <c r="CI637" s="190"/>
      <c r="CJ637" s="190"/>
      <c r="CK637" s="190"/>
      <c r="CL637" s="190"/>
      <c r="CM637" s="190"/>
      <c r="CN637" s="190"/>
      <c r="CO637" s="190"/>
      <c r="CP637" s="190"/>
      <c r="CQ637" s="190"/>
      <c r="CR637" s="190"/>
      <c r="CS637" s="190"/>
      <c r="CT637" s="190"/>
      <c r="CU637" s="190"/>
      <c r="CV637" s="190"/>
      <c r="CW637" s="190"/>
      <c r="CX637" s="190"/>
      <c r="CY637" s="190"/>
      <c r="CZ637" s="190"/>
      <c r="DA637" s="190"/>
      <c r="DB637" s="190"/>
      <c r="DC637" s="190"/>
      <c r="DD637" s="190"/>
      <c r="DE637" s="190"/>
      <c r="DF637" s="190"/>
      <c r="DG637" s="190"/>
      <c r="DH637" s="190"/>
      <c r="DI637" s="190"/>
      <c r="DJ637" s="190"/>
      <c r="DK637" s="190"/>
      <c r="DL637" s="190"/>
      <c r="DM637" s="190"/>
      <c r="DN637" s="190"/>
      <c r="DO637" s="190"/>
      <c r="DP637" s="190"/>
      <c r="DQ637" s="190"/>
      <c r="DR637" s="190"/>
      <c r="DS637" s="190"/>
      <c r="DT637" s="190"/>
      <c r="DU637" s="190"/>
      <c r="DV637" s="190"/>
      <c r="DW637" s="190"/>
      <c r="DX637" s="190"/>
      <c r="DY637" s="190"/>
      <c r="DZ637" s="190"/>
      <c r="EA637" s="190"/>
      <c r="EB637" s="190"/>
      <c r="EC637" s="190"/>
      <c r="ED637" s="190"/>
      <c r="EE637" s="190"/>
      <c r="EF637" s="190"/>
      <c r="EG637" s="190"/>
      <c r="EH637" s="190"/>
      <c r="EI637" s="190"/>
      <c r="EJ637" s="190"/>
      <c r="EK637" s="190"/>
      <c r="EL637" s="190"/>
      <c r="EM637" s="190"/>
      <c r="EN637" s="190"/>
      <c r="EO637" s="190"/>
      <c r="EP637" s="190"/>
      <c r="EQ637" s="190"/>
      <c r="ER637" s="190"/>
      <c r="ES637" s="190"/>
      <c r="ET637" s="190"/>
      <c r="EU637" s="190"/>
      <c r="EV637" s="190"/>
      <c r="EW637" s="190"/>
      <c r="EX637" s="190"/>
      <c r="EY637" s="190"/>
      <c r="EZ637" s="190"/>
      <c r="FA637" s="190"/>
      <c r="FB637" s="190"/>
      <c r="FC637" s="190"/>
      <c r="FD637" s="190"/>
      <c r="FE637" s="190"/>
      <c r="FF637" s="190"/>
      <c r="FG637" s="190"/>
      <c r="FH637" s="190"/>
      <c r="FI637" s="190"/>
      <c r="FJ637" s="190"/>
      <c r="FK637" s="190"/>
      <c r="FL637" s="190"/>
      <c r="FM637" s="190"/>
      <c r="FN637" s="190"/>
      <c r="FO637" s="190"/>
      <c r="FP637" s="190"/>
      <c r="FQ637" s="190"/>
      <c r="FR637" s="190"/>
      <c r="FS637" s="190"/>
      <c r="FT637" s="190"/>
      <c r="FU637" s="190"/>
      <c r="FV637" s="190"/>
    </row>
    <row r="638" spans="1:178" s="220" customFormat="1">
      <c r="A638" s="190"/>
      <c r="B638" s="190"/>
      <c r="C638" s="218"/>
      <c r="D638" s="219"/>
      <c r="H638" s="190"/>
      <c r="I638" s="190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0"/>
      <c r="DX638" s="190"/>
      <c r="DY638" s="190"/>
      <c r="DZ638" s="190"/>
      <c r="EA638" s="190"/>
      <c r="EB638" s="190"/>
      <c r="EC638" s="190"/>
      <c r="ED638" s="190"/>
      <c r="EE638" s="190"/>
      <c r="EF638" s="190"/>
      <c r="EG638" s="190"/>
      <c r="EH638" s="190"/>
      <c r="EI638" s="190"/>
      <c r="EJ638" s="190"/>
      <c r="EK638" s="190"/>
      <c r="EL638" s="190"/>
      <c r="EM638" s="190"/>
      <c r="EN638" s="190"/>
      <c r="EO638" s="190"/>
      <c r="EP638" s="190"/>
      <c r="EQ638" s="190"/>
      <c r="ER638" s="190"/>
      <c r="ES638" s="190"/>
      <c r="ET638" s="190"/>
      <c r="EU638" s="190"/>
      <c r="EV638" s="190"/>
      <c r="EW638" s="190"/>
      <c r="EX638" s="190"/>
      <c r="EY638" s="190"/>
      <c r="EZ638" s="190"/>
      <c r="FA638" s="190"/>
      <c r="FB638" s="190"/>
      <c r="FC638" s="190"/>
      <c r="FD638" s="190"/>
      <c r="FE638" s="190"/>
      <c r="FF638" s="190"/>
      <c r="FG638" s="190"/>
      <c r="FH638" s="190"/>
      <c r="FI638" s="190"/>
      <c r="FJ638" s="190"/>
      <c r="FK638" s="190"/>
      <c r="FL638" s="190"/>
      <c r="FM638" s="190"/>
      <c r="FN638" s="190"/>
      <c r="FO638" s="190"/>
      <c r="FP638" s="190"/>
      <c r="FQ638" s="190"/>
      <c r="FR638" s="190"/>
      <c r="FS638" s="190"/>
      <c r="FT638" s="190"/>
      <c r="FU638" s="190"/>
      <c r="FV638" s="190"/>
    </row>
    <row r="639" spans="1:178" s="220" customFormat="1">
      <c r="A639" s="190"/>
      <c r="B639" s="190"/>
      <c r="C639" s="218"/>
      <c r="D639" s="219"/>
      <c r="H639" s="190"/>
      <c r="I639" s="190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0"/>
      <c r="DX639" s="190"/>
      <c r="DY639" s="190"/>
      <c r="DZ639" s="190"/>
      <c r="EA639" s="190"/>
      <c r="EB639" s="190"/>
      <c r="EC639" s="190"/>
      <c r="ED639" s="190"/>
      <c r="EE639" s="190"/>
      <c r="EF639" s="190"/>
      <c r="EG639" s="190"/>
      <c r="EH639" s="190"/>
      <c r="EI639" s="190"/>
      <c r="EJ639" s="190"/>
      <c r="EK639" s="190"/>
      <c r="EL639" s="190"/>
      <c r="EM639" s="190"/>
      <c r="EN639" s="190"/>
      <c r="EO639" s="190"/>
      <c r="EP639" s="190"/>
      <c r="EQ639" s="190"/>
      <c r="ER639" s="190"/>
      <c r="ES639" s="190"/>
      <c r="ET639" s="190"/>
      <c r="EU639" s="190"/>
      <c r="EV639" s="190"/>
      <c r="EW639" s="190"/>
      <c r="EX639" s="190"/>
      <c r="EY639" s="190"/>
      <c r="EZ639" s="190"/>
      <c r="FA639" s="190"/>
      <c r="FB639" s="190"/>
      <c r="FC639" s="190"/>
      <c r="FD639" s="190"/>
      <c r="FE639" s="190"/>
      <c r="FF639" s="190"/>
      <c r="FG639" s="190"/>
      <c r="FH639" s="190"/>
      <c r="FI639" s="190"/>
      <c r="FJ639" s="190"/>
      <c r="FK639" s="190"/>
      <c r="FL639" s="190"/>
      <c r="FM639" s="190"/>
      <c r="FN639" s="190"/>
      <c r="FO639" s="190"/>
      <c r="FP639" s="190"/>
      <c r="FQ639" s="190"/>
      <c r="FR639" s="190"/>
      <c r="FS639" s="190"/>
      <c r="FT639" s="190"/>
      <c r="FU639" s="190"/>
      <c r="FV639" s="190"/>
    </row>
    <row r="640" spans="1:178" s="220" customFormat="1">
      <c r="A640" s="190"/>
      <c r="B640" s="190"/>
      <c r="C640" s="218"/>
      <c r="D640" s="219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0"/>
      <c r="DX640" s="190"/>
      <c r="DY640" s="190"/>
      <c r="DZ640" s="190"/>
      <c r="EA640" s="190"/>
      <c r="EB640" s="190"/>
      <c r="EC640" s="190"/>
      <c r="ED640" s="190"/>
      <c r="EE640" s="190"/>
      <c r="EF640" s="190"/>
      <c r="EG640" s="190"/>
      <c r="EH640" s="190"/>
      <c r="EI640" s="190"/>
      <c r="EJ640" s="190"/>
      <c r="EK640" s="190"/>
      <c r="EL640" s="190"/>
      <c r="EM640" s="190"/>
      <c r="EN640" s="190"/>
      <c r="EO640" s="190"/>
      <c r="EP640" s="190"/>
      <c r="EQ640" s="190"/>
      <c r="ER640" s="190"/>
      <c r="ES640" s="190"/>
      <c r="ET640" s="190"/>
      <c r="EU640" s="190"/>
      <c r="EV640" s="190"/>
      <c r="EW640" s="190"/>
      <c r="EX640" s="190"/>
      <c r="EY640" s="190"/>
      <c r="EZ640" s="190"/>
      <c r="FA640" s="190"/>
      <c r="FB640" s="190"/>
      <c r="FC640" s="190"/>
      <c r="FD640" s="190"/>
      <c r="FE640" s="190"/>
      <c r="FF640" s="190"/>
      <c r="FG640" s="190"/>
      <c r="FH640" s="190"/>
      <c r="FI640" s="190"/>
      <c r="FJ640" s="190"/>
      <c r="FK640" s="190"/>
      <c r="FL640" s="190"/>
      <c r="FM640" s="190"/>
      <c r="FN640" s="190"/>
      <c r="FO640" s="190"/>
      <c r="FP640" s="190"/>
      <c r="FQ640" s="190"/>
      <c r="FR640" s="190"/>
      <c r="FS640" s="190"/>
      <c r="FT640" s="190"/>
      <c r="FU640" s="190"/>
      <c r="FV640" s="190"/>
    </row>
    <row r="641" spans="1:178" s="220" customFormat="1">
      <c r="A641" s="190"/>
      <c r="B641" s="190"/>
      <c r="C641" s="218"/>
      <c r="D641" s="219"/>
      <c r="H641" s="190"/>
      <c r="I641" s="190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0"/>
      <c r="DX641" s="190"/>
      <c r="DY641" s="190"/>
      <c r="DZ641" s="190"/>
      <c r="EA641" s="190"/>
      <c r="EB641" s="190"/>
      <c r="EC641" s="190"/>
      <c r="ED641" s="190"/>
      <c r="EE641" s="190"/>
      <c r="EF641" s="190"/>
      <c r="EG641" s="190"/>
      <c r="EH641" s="190"/>
      <c r="EI641" s="190"/>
      <c r="EJ641" s="190"/>
      <c r="EK641" s="190"/>
      <c r="EL641" s="190"/>
      <c r="EM641" s="190"/>
      <c r="EN641" s="190"/>
      <c r="EO641" s="190"/>
      <c r="EP641" s="190"/>
      <c r="EQ641" s="190"/>
      <c r="ER641" s="190"/>
      <c r="ES641" s="190"/>
      <c r="ET641" s="190"/>
      <c r="EU641" s="190"/>
      <c r="EV641" s="190"/>
      <c r="EW641" s="190"/>
      <c r="EX641" s="190"/>
      <c r="EY641" s="190"/>
      <c r="EZ641" s="190"/>
      <c r="FA641" s="190"/>
      <c r="FB641" s="190"/>
      <c r="FC641" s="190"/>
      <c r="FD641" s="190"/>
      <c r="FE641" s="190"/>
      <c r="FF641" s="190"/>
      <c r="FG641" s="190"/>
      <c r="FH641" s="190"/>
      <c r="FI641" s="190"/>
      <c r="FJ641" s="190"/>
      <c r="FK641" s="190"/>
      <c r="FL641" s="190"/>
      <c r="FM641" s="190"/>
      <c r="FN641" s="190"/>
      <c r="FO641" s="190"/>
      <c r="FP641" s="190"/>
      <c r="FQ641" s="190"/>
      <c r="FR641" s="190"/>
      <c r="FS641" s="190"/>
      <c r="FT641" s="190"/>
      <c r="FU641" s="190"/>
      <c r="FV641" s="190"/>
    </row>
    <row r="642" spans="1:178" s="220" customFormat="1">
      <c r="A642" s="190"/>
      <c r="B642" s="190"/>
      <c r="C642" s="218"/>
      <c r="D642" s="219"/>
      <c r="H642" s="190"/>
      <c r="I642" s="190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0"/>
      <c r="DX642" s="190"/>
      <c r="DY642" s="190"/>
      <c r="DZ642" s="190"/>
      <c r="EA642" s="190"/>
      <c r="EB642" s="190"/>
      <c r="EC642" s="190"/>
      <c r="ED642" s="190"/>
      <c r="EE642" s="190"/>
      <c r="EF642" s="190"/>
      <c r="EG642" s="190"/>
      <c r="EH642" s="190"/>
      <c r="EI642" s="190"/>
      <c r="EJ642" s="190"/>
      <c r="EK642" s="190"/>
      <c r="EL642" s="190"/>
      <c r="EM642" s="190"/>
      <c r="EN642" s="190"/>
      <c r="EO642" s="190"/>
      <c r="EP642" s="190"/>
      <c r="EQ642" s="190"/>
      <c r="ER642" s="190"/>
      <c r="ES642" s="190"/>
      <c r="ET642" s="190"/>
      <c r="EU642" s="190"/>
      <c r="EV642" s="190"/>
      <c r="EW642" s="190"/>
      <c r="EX642" s="190"/>
      <c r="EY642" s="190"/>
      <c r="EZ642" s="190"/>
      <c r="FA642" s="190"/>
      <c r="FB642" s="190"/>
      <c r="FC642" s="190"/>
      <c r="FD642" s="190"/>
      <c r="FE642" s="190"/>
      <c r="FF642" s="190"/>
      <c r="FG642" s="190"/>
      <c r="FH642" s="190"/>
      <c r="FI642" s="190"/>
      <c r="FJ642" s="190"/>
      <c r="FK642" s="190"/>
      <c r="FL642" s="190"/>
      <c r="FM642" s="190"/>
      <c r="FN642" s="190"/>
      <c r="FO642" s="190"/>
      <c r="FP642" s="190"/>
      <c r="FQ642" s="190"/>
      <c r="FR642" s="190"/>
      <c r="FS642" s="190"/>
      <c r="FT642" s="190"/>
      <c r="FU642" s="190"/>
      <c r="FV642" s="190"/>
    </row>
    <row r="643" spans="1:178" s="220" customFormat="1">
      <c r="A643" s="190"/>
      <c r="B643" s="190"/>
      <c r="C643" s="218"/>
      <c r="D643" s="219"/>
      <c r="H643" s="190"/>
      <c r="I643" s="190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0"/>
      <c r="DX643" s="190"/>
      <c r="DY643" s="190"/>
      <c r="DZ643" s="190"/>
      <c r="EA643" s="190"/>
      <c r="EB643" s="190"/>
      <c r="EC643" s="190"/>
      <c r="ED643" s="190"/>
      <c r="EE643" s="190"/>
      <c r="EF643" s="190"/>
      <c r="EG643" s="190"/>
      <c r="EH643" s="190"/>
      <c r="EI643" s="190"/>
      <c r="EJ643" s="190"/>
      <c r="EK643" s="190"/>
      <c r="EL643" s="190"/>
      <c r="EM643" s="190"/>
      <c r="EN643" s="190"/>
      <c r="EO643" s="190"/>
      <c r="EP643" s="190"/>
      <c r="EQ643" s="190"/>
      <c r="ER643" s="190"/>
      <c r="ES643" s="190"/>
      <c r="ET643" s="190"/>
      <c r="EU643" s="190"/>
      <c r="EV643" s="190"/>
      <c r="EW643" s="190"/>
      <c r="EX643" s="190"/>
      <c r="EY643" s="190"/>
      <c r="EZ643" s="190"/>
      <c r="FA643" s="190"/>
      <c r="FB643" s="190"/>
      <c r="FC643" s="190"/>
      <c r="FD643" s="190"/>
      <c r="FE643" s="190"/>
      <c r="FF643" s="190"/>
      <c r="FG643" s="190"/>
      <c r="FH643" s="190"/>
      <c r="FI643" s="190"/>
      <c r="FJ643" s="190"/>
      <c r="FK643" s="190"/>
      <c r="FL643" s="190"/>
      <c r="FM643" s="190"/>
      <c r="FN643" s="190"/>
      <c r="FO643" s="190"/>
      <c r="FP643" s="190"/>
      <c r="FQ643" s="190"/>
      <c r="FR643" s="190"/>
      <c r="FS643" s="190"/>
      <c r="FT643" s="190"/>
      <c r="FU643" s="190"/>
      <c r="FV643" s="190"/>
    </row>
    <row r="644" spans="1:178" s="220" customFormat="1">
      <c r="A644" s="190"/>
      <c r="B644" s="190"/>
      <c r="C644" s="218"/>
      <c r="D644" s="219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0"/>
      <c r="DX644" s="190"/>
      <c r="DY644" s="190"/>
      <c r="DZ644" s="190"/>
      <c r="EA644" s="190"/>
      <c r="EB644" s="190"/>
      <c r="EC644" s="190"/>
      <c r="ED644" s="190"/>
      <c r="EE644" s="190"/>
      <c r="EF644" s="190"/>
      <c r="EG644" s="190"/>
      <c r="EH644" s="190"/>
      <c r="EI644" s="190"/>
      <c r="EJ644" s="190"/>
      <c r="EK644" s="190"/>
      <c r="EL644" s="190"/>
      <c r="EM644" s="190"/>
      <c r="EN644" s="190"/>
      <c r="EO644" s="190"/>
      <c r="EP644" s="190"/>
      <c r="EQ644" s="190"/>
      <c r="ER644" s="190"/>
      <c r="ES644" s="190"/>
      <c r="ET644" s="190"/>
      <c r="EU644" s="190"/>
      <c r="EV644" s="190"/>
      <c r="EW644" s="190"/>
      <c r="EX644" s="190"/>
      <c r="EY644" s="190"/>
      <c r="EZ644" s="190"/>
      <c r="FA644" s="190"/>
      <c r="FB644" s="190"/>
      <c r="FC644" s="190"/>
      <c r="FD644" s="190"/>
      <c r="FE644" s="190"/>
      <c r="FF644" s="190"/>
      <c r="FG644" s="190"/>
      <c r="FH644" s="190"/>
      <c r="FI644" s="190"/>
      <c r="FJ644" s="190"/>
      <c r="FK644" s="190"/>
      <c r="FL644" s="190"/>
      <c r="FM644" s="190"/>
      <c r="FN644" s="190"/>
      <c r="FO644" s="190"/>
      <c r="FP644" s="190"/>
      <c r="FQ644" s="190"/>
      <c r="FR644" s="190"/>
      <c r="FS644" s="190"/>
      <c r="FT644" s="190"/>
      <c r="FU644" s="190"/>
      <c r="FV644" s="190"/>
    </row>
    <row r="645" spans="1:178" s="220" customFormat="1">
      <c r="A645" s="190"/>
      <c r="B645" s="190"/>
      <c r="C645" s="218"/>
      <c r="D645" s="219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0"/>
      <c r="DX645" s="190"/>
      <c r="DY645" s="190"/>
      <c r="DZ645" s="190"/>
      <c r="EA645" s="190"/>
      <c r="EB645" s="190"/>
      <c r="EC645" s="190"/>
      <c r="ED645" s="190"/>
      <c r="EE645" s="190"/>
      <c r="EF645" s="190"/>
      <c r="EG645" s="190"/>
      <c r="EH645" s="190"/>
      <c r="EI645" s="190"/>
      <c r="EJ645" s="190"/>
      <c r="EK645" s="190"/>
      <c r="EL645" s="190"/>
      <c r="EM645" s="190"/>
      <c r="EN645" s="190"/>
      <c r="EO645" s="190"/>
      <c r="EP645" s="190"/>
      <c r="EQ645" s="190"/>
      <c r="ER645" s="190"/>
      <c r="ES645" s="190"/>
      <c r="ET645" s="190"/>
      <c r="EU645" s="190"/>
      <c r="EV645" s="190"/>
      <c r="EW645" s="190"/>
      <c r="EX645" s="190"/>
      <c r="EY645" s="190"/>
      <c r="EZ645" s="190"/>
      <c r="FA645" s="190"/>
      <c r="FB645" s="190"/>
      <c r="FC645" s="190"/>
      <c r="FD645" s="190"/>
      <c r="FE645" s="190"/>
      <c r="FF645" s="190"/>
      <c r="FG645" s="190"/>
      <c r="FH645" s="190"/>
      <c r="FI645" s="190"/>
      <c r="FJ645" s="190"/>
      <c r="FK645" s="190"/>
      <c r="FL645" s="190"/>
      <c r="FM645" s="190"/>
      <c r="FN645" s="190"/>
      <c r="FO645" s="190"/>
      <c r="FP645" s="190"/>
      <c r="FQ645" s="190"/>
      <c r="FR645" s="190"/>
      <c r="FS645" s="190"/>
      <c r="FT645" s="190"/>
      <c r="FU645" s="190"/>
      <c r="FV645" s="190"/>
    </row>
    <row r="646" spans="1:178" s="220" customFormat="1">
      <c r="A646" s="190"/>
      <c r="B646" s="190"/>
      <c r="C646" s="218"/>
      <c r="D646" s="219"/>
      <c r="H646" s="190"/>
      <c r="I646" s="190"/>
      <c r="J646" s="190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0"/>
      <c r="DX646" s="190"/>
      <c r="DY646" s="190"/>
      <c r="DZ646" s="190"/>
      <c r="EA646" s="190"/>
      <c r="EB646" s="190"/>
      <c r="EC646" s="190"/>
      <c r="ED646" s="190"/>
      <c r="EE646" s="190"/>
      <c r="EF646" s="190"/>
      <c r="EG646" s="190"/>
      <c r="EH646" s="190"/>
      <c r="EI646" s="190"/>
      <c r="EJ646" s="190"/>
      <c r="EK646" s="190"/>
      <c r="EL646" s="190"/>
      <c r="EM646" s="190"/>
      <c r="EN646" s="190"/>
      <c r="EO646" s="190"/>
      <c r="EP646" s="190"/>
      <c r="EQ646" s="190"/>
      <c r="ER646" s="190"/>
      <c r="ES646" s="190"/>
      <c r="ET646" s="190"/>
      <c r="EU646" s="190"/>
      <c r="EV646" s="190"/>
      <c r="EW646" s="190"/>
      <c r="EX646" s="190"/>
      <c r="EY646" s="190"/>
      <c r="EZ646" s="190"/>
      <c r="FA646" s="190"/>
      <c r="FB646" s="190"/>
      <c r="FC646" s="190"/>
      <c r="FD646" s="190"/>
      <c r="FE646" s="190"/>
      <c r="FF646" s="190"/>
      <c r="FG646" s="190"/>
      <c r="FH646" s="190"/>
      <c r="FI646" s="190"/>
      <c r="FJ646" s="190"/>
      <c r="FK646" s="190"/>
      <c r="FL646" s="190"/>
      <c r="FM646" s="190"/>
      <c r="FN646" s="190"/>
      <c r="FO646" s="190"/>
      <c r="FP646" s="190"/>
      <c r="FQ646" s="190"/>
      <c r="FR646" s="190"/>
      <c r="FS646" s="190"/>
      <c r="FT646" s="190"/>
      <c r="FU646" s="190"/>
      <c r="FV646" s="190"/>
    </row>
    <row r="647" spans="1:178" s="220" customFormat="1">
      <c r="A647" s="190"/>
      <c r="B647" s="190"/>
      <c r="C647" s="218"/>
      <c r="D647" s="219"/>
      <c r="H647" s="190"/>
      <c r="I647" s="190"/>
      <c r="J647" s="190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0"/>
      <c r="DX647" s="190"/>
      <c r="DY647" s="190"/>
      <c r="DZ647" s="190"/>
      <c r="EA647" s="190"/>
      <c r="EB647" s="190"/>
      <c r="EC647" s="190"/>
      <c r="ED647" s="190"/>
      <c r="EE647" s="190"/>
      <c r="EF647" s="190"/>
      <c r="EG647" s="190"/>
      <c r="EH647" s="190"/>
      <c r="EI647" s="190"/>
      <c r="EJ647" s="190"/>
      <c r="EK647" s="190"/>
      <c r="EL647" s="190"/>
      <c r="EM647" s="190"/>
      <c r="EN647" s="190"/>
      <c r="EO647" s="190"/>
      <c r="EP647" s="190"/>
      <c r="EQ647" s="190"/>
      <c r="ER647" s="190"/>
      <c r="ES647" s="190"/>
      <c r="ET647" s="190"/>
      <c r="EU647" s="190"/>
      <c r="EV647" s="190"/>
      <c r="EW647" s="190"/>
      <c r="EX647" s="190"/>
      <c r="EY647" s="190"/>
      <c r="EZ647" s="190"/>
      <c r="FA647" s="190"/>
      <c r="FB647" s="190"/>
      <c r="FC647" s="190"/>
      <c r="FD647" s="190"/>
      <c r="FE647" s="190"/>
      <c r="FF647" s="190"/>
      <c r="FG647" s="190"/>
      <c r="FH647" s="190"/>
      <c r="FI647" s="190"/>
      <c r="FJ647" s="190"/>
      <c r="FK647" s="190"/>
      <c r="FL647" s="190"/>
      <c r="FM647" s="190"/>
      <c r="FN647" s="190"/>
      <c r="FO647" s="190"/>
      <c r="FP647" s="190"/>
      <c r="FQ647" s="190"/>
      <c r="FR647" s="190"/>
      <c r="FS647" s="190"/>
      <c r="FT647" s="190"/>
      <c r="FU647" s="190"/>
      <c r="FV647" s="190"/>
    </row>
    <row r="648" spans="1:178" s="220" customFormat="1">
      <c r="A648" s="190"/>
      <c r="B648" s="190"/>
      <c r="C648" s="218"/>
      <c r="D648" s="219"/>
      <c r="H648" s="190"/>
      <c r="I648" s="190"/>
      <c r="J648" s="190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0"/>
      <c r="DX648" s="190"/>
      <c r="DY648" s="190"/>
      <c r="DZ648" s="190"/>
      <c r="EA648" s="190"/>
      <c r="EB648" s="190"/>
      <c r="EC648" s="190"/>
      <c r="ED648" s="190"/>
      <c r="EE648" s="190"/>
      <c r="EF648" s="190"/>
      <c r="EG648" s="190"/>
      <c r="EH648" s="190"/>
      <c r="EI648" s="190"/>
      <c r="EJ648" s="190"/>
      <c r="EK648" s="190"/>
      <c r="EL648" s="190"/>
      <c r="EM648" s="190"/>
      <c r="EN648" s="190"/>
      <c r="EO648" s="190"/>
      <c r="EP648" s="190"/>
      <c r="EQ648" s="190"/>
      <c r="ER648" s="190"/>
      <c r="ES648" s="190"/>
      <c r="ET648" s="190"/>
      <c r="EU648" s="190"/>
      <c r="EV648" s="190"/>
      <c r="EW648" s="190"/>
      <c r="EX648" s="190"/>
      <c r="EY648" s="190"/>
      <c r="EZ648" s="190"/>
      <c r="FA648" s="190"/>
      <c r="FB648" s="190"/>
      <c r="FC648" s="190"/>
      <c r="FD648" s="190"/>
      <c r="FE648" s="190"/>
      <c r="FF648" s="190"/>
      <c r="FG648" s="190"/>
      <c r="FH648" s="190"/>
      <c r="FI648" s="190"/>
      <c r="FJ648" s="190"/>
      <c r="FK648" s="190"/>
      <c r="FL648" s="190"/>
      <c r="FM648" s="190"/>
      <c r="FN648" s="190"/>
      <c r="FO648" s="190"/>
      <c r="FP648" s="190"/>
      <c r="FQ648" s="190"/>
      <c r="FR648" s="190"/>
      <c r="FS648" s="190"/>
      <c r="FT648" s="190"/>
      <c r="FU648" s="190"/>
      <c r="FV648" s="190"/>
    </row>
    <row r="649" spans="1:178" s="220" customFormat="1">
      <c r="A649" s="190"/>
      <c r="B649" s="190"/>
      <c r="C649" s="218"/>
      <c r="D649" s="219"/>
      <c r="H649" s="190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0"/>
      <c r="DX649" s="190"/>
      <c r="DY649" s="190"/>
      <c r="DZ649" s="190"/>
      <c r="EA649" s="190"/>
      <c r="EB649" s="190"/>
      <c r="EC649" s="190"/>
      <c r="ED649" s="190"/>
      <c r="EE649" s="190"/>
      <c r="EF649" s="190"/>
      <c r="EG649" s="190"/>
      <c r="EH649" s="190"/>
      <c r="EI649" s="190"/>
      <c r="EJ649" s="190"/>
      <c r="EK649" s="190"/>
      <c r="EL649" s="190"/>
      <c r="EM649" s="190"/>
      <c r="EN649" s="190"/>
      <c r="EO649" s="190"/>
      <c r="EP649" s="190"/>
      <c r="EQ649" s="190"/>
      <c r="ER649" s="190"/>
      <c r="ES649" s="190"/>
      <c r="ET649" s="190"/>
      <c r="EU649" s="190"/>
      <c r="EV649" s="190"/>
      <c r="EW649" s="190"/>
      <c r="EX649" s="190"/>
      <c r="EY649" s="190"/>
      <c r="EZ649" s="190"/>
      <c r="FA649" s="190"/>
      <c r="FB649" s="190"/>
      <c r="FC649" s="190"/>
      <c r="FD649" s="190"/>
      <c r="FE649" s="190"/>
      <c r="FF649" s="190"/>
      <c r="FG649" s="190"/>
      <c r="FH649" s="190"/>
      <c r="FI649" s="190"/>
      <c r="FJ649" s="190"/>
      <c r="FK649" s="190"/>
      <c r="FL649" s="190"/>
      <c r="FM649" s="190"/>
      <c r="FN649" s="190"/>
      <c r="FO649" s="190"/>
      <c r="FP649" s="190"/>
      <c r="FQ649" s="190"/>
      <c r="FR649" s="190"/>
      <c r="FS649" s="190"/>
      <c r="FT649" s="190"/>
      <c r="FU649" s="190"/>
      <c r="FV649" s="190"/>
    </row>
    <row r="650" spans="1:178" s="220" customFormat="1">
      <c r="A650" s="190"/>
      <c r="B650" s="190"/>
      <c r="C650" s="218"/>
      <c r="D650" s="219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0"/>
      <c r="DX650" s="190"/>
      <c r="DY650" s="190"/>
      <c r="DZ650" s="190"/>
      <c r="EA650" s="190"/>
      <c r="EB650" s="190"/>
      <c r="EC650" s="190"/>
      <c r="ED650" s="190"/>
      <c r="EE650" s="190"/>
      <c r="EF650" s="190"/>
      <c r="EG650" s="190"/>
      <c r="EH650" s="190"/>
      <c r="EI650" s="190"/>
      <c r="EJ650" s="190"/>
      <c r="EK650" s="190"/>
      <c r="EL650" s="190"/>
      <c r="EM650" s="190"/>
      <c r="EN650" s="190"/>
      <c r="EO650" s="190"/>
      <c r="EP650" s="190"/>
      <c r="EQ650" s="190"/>
      <c r="ER650" s="190"/>
      <c r="ES650" s="190"/>
      <c r="ET650" s="190"/>
      <c r="EU650" s="190"/>
      <c r="EV650" s="190"/>
      <c r="EW650" s="190"/>
      <c r="EX650" s="190"/>
      <c r="EY650" s="190"/>
      <c r="EZ650" s="190"/>
      <c r="FA650" s="190"/>
      <c r="FB650" s="190"/>
      <c r="FC650" s="190"/>
      <c r="FD650" s="190"/>
      <c r="FE650" s="190"/>
      <c r="FF650" s="190"/>
      <c r="FG650" s="190"/>
      <c r="FH650" s="190"/>
      <c r="FI650" s="190"/>
      <c r="FJ650" s="190"/>
      <c r="FK650" s="190"/>
      <c r="FL650" s="190"/>
      <c r="FM650" s="190"/>
      <c r="FN650" s="190"/>
      <c r="FO650" s="190"/>
      <c r="FP650" s="190"/>
      <c r="FQ650" s="190"/>
      <c r="FR650" s="190"/>
      <c r="FS650" s="190"/>
      <c r="FT650" s="190"/>
      <c r="FU650" s="190"/>
      <c r="FV650" s="190"/>
    </row>
    <row r="651" spans="1:178" s="220" customFormat="1">
      <c r="A651" s="190"/>
      <c r="B651" s="190"/>
      <c r="C651" s="218"/>
      <c r="D651" s="219"/>
      <c r="H651" s="190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0"/>
      <c r="DX651" s="190"/>
      <c r="DY651" s="190"/>
      <c r="DZ651" s="190"/>
      <c r="EA651" s="190"/>
      <c r="EB651" s="190"/>
      <c r="EC651" s="190"/>
      <c r="ED651" s="190"/>
      <c r="EE651" s="190"/>
      <c r="EF651" s="190"/>
      <c r="EG651" s="190"/>
      <c r="EH651" s="190"/>
      <c r="EI651" s="190"/>
      <c r="EJ651" s="190"/>
      <c r="EK651" s="190"/>
      <c r="EL651" s="190"/>
      <c r="EM651" s="190"/>
      <c r="EN651" s="190"/>
      <c r="EO651" s="190"/>
      <c r="EP651" s="190"/>
      <c r="EQ651" s="190"/>
      <c r="ER651" s="190"/>
      <c r="ES651" s="190"/>
      <c r="ET651" s="190"/>
      <c r="EU651" s="190"/>
      <c r="EV651" s="190"/>
      <c r="EW651" s="190"/>
      <c r="EX651" s="190"/>
      <c r="EY651" s="190"/>
      <c r="EZ651" s="190"/>
      <c r="FA651" s="190"/>
      <c r="FB651" s="190"/>
      <c r="FC651" s="190"/>
      <c r="FD651" s="190"/>
      <c r="FE651" s="190"/>
      <c r="FF651" s="190"/>
      <c r="FG651" s="190"/>
      <c r="FH651" s="190"/>
      <c r="FI651" s="190"/>
      <c r="FJ651" s="190"/>
      <c r="FK651" s="190"/>
      <c r="FL651" s="190"/>
      <c r="FM651" s="190"/>
      <c r="FN651" s="190"/>
      <c r="FO651" s="190"/>
      <c r="FP651" s="190"/>
      <c r="FQ651" s="190"/>
      <c r="FR651" s="190"/>
      <c r="FS651" s="190"/>
      <c r="FT651" s="190"/>
      <c r="FU651" s="190"/>
      <c r="FV651" s="190"/>
    </row>
    <row r="652" spans="1:178" s="220" customFormat="1">
      <c r="A652" s="190"/>
      <c r="B652" s="190"/>
      <c r="C652" s="218"/>
      <c r="D652" s="219"/>
      <c r="H652" s="190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0"/>
      <c r="DX652" s="190"/>
      <c r="DY652" s="190"/>
      <c r="DZ652" s="190"/>
      <c r="EA652" s="190"/>
      <c r="EB652" s="190"/>
      <c r="EC652" s="190"/>
      <c r="ED652" s="190"/>
      <c r="EE652" s="190"/>
      <c r="EF652" s="190"/>
      <c r="EG652" s="190"/>
      <c r="EH652" s="190"/>
      <c r="EI652" s="190"/>
      <c r="EJ652" s="190"/>
      <c r="EK652" s="190"/>
      <c r="EL652" s="190"/>
      <c r="EM652" s="190"/>
      <c r="EN652" s="190"/>
      <c r="EO652" s="190"/>
      <c r="EP652" s="190"/>
      <c r="EQ652" s="190"/>
      <c r="ER652" s="190"/>
      <c r="ES652" s="190"/>
      <c r="ET652" s="190"/>
      <c r="EU652" s="190"/>
      <c r="EV652" s="190"/>
      <c r="EW652" s="190"/>
      <c r="EX652" s="190"/>
      <c r="EY652" s="190"/>
      <c r="EZ652" s="190"/>
      <c r="FA652" s="190"/>
      <c r="FB652" s="190"/>
      <c r="FC652" s="190"/>
      <c r="FD652" s="190"/>
      <c r="FE652" s="190"/>
      <c r="FF652" s="190"/>
      <c r="FG652" s="190"/>
      <c r="FH652" s="190"/>
      <c r="FI652" s="190"/>
      <c r="FJ652" s="190"/>
      <c r="FK652" s="190"/>
      <c r="FL652" s="190"/>
      <c r="FM652" s="190"/>
      <c r="FN652" s="190"/>
      <c r="FO652" s="190"/>
      <c r="FP652" s="190"/>
      <c r="FQ652" s="190"/>
      <c r="FR652" s="190"/>
      <c r="FS652" s="190"/>
      <c r="FT652" s="190"/>
      <c r="FU652" s="190"/>
      <c r="FV652" s="190"/>
    </row>
    <row r="653" spans="1:178" s="220" customFormat="1">
      <c r="A653" s="190"/>
      <c r="B653" s="190"/>
      <c r="C653" s="218"/>
      <c r="D653" s="219"/>
      <c r="H653" s="190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0"/>
      <c r="DX653" s="190"/>
      <c r="DY653" s="190"/>
      <c r="DZ653" s="190"/>
      <c r="EA653" s="190"/>
      <c r="EB653" s="190"/>
      <c r="EC653" s="190"/>
      <c r="ED653" s="190"/>
      <c r="EE653" s="190"/>
      <c r="EF653" s="190"/>
      <c r="EG653" s="190"/>
      <c r="EH653" s="190"/>
      <c r="EI653" s="190"/>
      <c r="EJ653" s="190"/>
      <c r="EK653" s="190"/>
      <c r="EL653" s="190"/>
      <c r="EM653" s="190"/>
      <c r="EN653" s="190"/>
      <c r="EO653" s="190"/>
      <c r="EP653" s="190"/>
      <c r="EQ653" s="190"/>
      <c r="ER653" s="190"/>
      <c r="ES653" s="190"/>
      <c r="ET653" s="190"/>
      <c r="EU653" s="190"/>
      <c r="EV653" s="190"/>
      <c r="EW653" s="190"/>
      <c r="EX653" s="190"/>
      <c r="EY653" s="190"/>
      <c r="EZ653" s="190"/>
      <c r="FA653" s="190"/>
      <c r="FB653" s="190"/>
      <c r="FC653" s="190"/>
      <c r="FD653" s="190"/>
      <c r="FE653" s="190"/>
      <c r="FF653" s="190"/>
      <c r="FG653" s="190"/>
      <c r="FH653" s="190"/>
      <c r="FI653" s="190"/>
      <c r="FJ653" s="190"/>
      <c r="FK653" s="190"/>
      <c r="FL653" s="190"/>
      <c r="FM653" s="190"/>
      <c r="FN653" s="190"/>
      <c r="FO653" s="190"/>
      <c r="FP653" s="190"/>
      <c r="FQ653" s="190"/>
      <c r="FR653" s="190"/>
      <c r="FS653" s="190"/>
      <c r="FT653" s="190"/>
      <c r="FU653" s="190"/>
      <c r="FV653" s="190"/>
    </row>
    <row r="654" spans="1:178" s="220" customFormat="1">
      <c r="A654" s="190"/>
      <c r="B654" s="190"/>
      <c r="C654" s="218"/>
      <c r="D654" s="219"/>
      <c r="H654" s="190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0"/>
      <c r="DX654" s="190"/>
      <c r="DY654" s="190"/>
      <c r="DZ654" s="190"/>
      <c r="EA654" s="190"/>
      <c r="EB654" s="190"/>
      <c r="EC654" s="190"/>
      <c r="ED654" s="190"/>
      <c r="EE654" s="190"/>
      <c r="EF654" s="190"/>
      <c r="EG654" s="190"/>
      <c r="EH654" s="190"/>
      <c r="EI654" s="190"/>
      <c r="EJ654" s="190"/>
      <c r="EK654" s="190"/>
      <c r="EL654" s="190"/>
      <c r="EM654" s="190"/>
      <c r="EN654" s="190"/>
      <c r="EO654" s="190"/>
      <c r="EP654" s="190"/>
      <c r="EQ654" s="190"/>
      <c r="ER654" s="190"/>
      <c r="ES654" s="190"/>
      <c r="ET654" s="190"/>
      <c r="EU654" s="190"/>
      <c r="EV654" s="190"/>
      <c r="EW654" s="190"/>
      <c r="EX654" s="190"/>
      <c r="EY654" s="190"/>
      <c r="EZ654" s="190"/>
      <c r="FA654" s="190"/>
      <c r="FB654" s="190"/>
      <c r="FC654" s="190"/>
      <c r="FD654" s="190"/>
      <c r="FE654" s="190"/>
      <c r="FF654" s="190"/>
      <c r="FG654" s="190"/>
      <c r="FH654" s="190"/>
      <c r="FI654" s="190"/>
      <c r="FJ654" s="190"/>
      <c r="FK654" s="190"/>
      <c r="FL654" s="190"/>
      <c r="FM654" s="190"/>
      <c r="FN654" s="190"/>
      <c r="FO654" s="190"/>
      <c r="FP654" s="190"/>
      <c r="FQ654" s="190"/>
      <c r="FR654" s="190"/>
      <c r="FS654" s="190"/>
      <c r="FT654" s="190"/>
      <c r="FU654" s="190"/>
      <c r="FV654" s="190"/>
    </row>
    <row r="655" spans="1:178" s="220" customFormat="1">
      <c r="A655" s="190"/>
      <c r="B655" s="190"/>
      <c r="C655" s="218"/>
      <c r="D655" s="219"/>
      <c r="H655" s="190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0"/>
      <c r="DX655" s="190"/>
      <c r="DY655" s="190"/>
      <c r="DZ655" s="190"/>
      <c r="EA655" s="190"/>
      <c r="EB655" s="190"/>
      <c r="EC655" s="190"/>
      <c r="ED655" s="190"/>
      <c r="EE655" s="190"/>
      <c r="EF655" s="190"/>
      <c r="EG655" s="190"/>
      <c r="EH655" s="190"/>
      <c r="EI655" s="190"/>
      <c r="EJ655" s="190"/>
      <c r="EK655" s="190"/>
      <c r="EL655" s="190"/>
      <c r="EM655" s="190"/>
      <c r="EN655" s="190"/>
      <c r="EO655" s="190"/>
      <c r="EP655" s="190"/>
      <c r="EQ655" s="190"/>
      <c r="ER655" s="190"/>
      <c r="ES655" s="190"/>
      <c r="ET655" s="190"/>
      <c r="EU655" s="190"/>
      <c r="EV655" s="190"/>
      <c r="EW655" s="190"/>
      <c r="EX655" s="190"/>
      <c r="EY655" s="190"/>
      <c r="EZ655" s="190"/>
      <c r="FA655" s="190"/>
      <c r="FB655" s="190"/>
      <c r="FC655" s="190"/>
      <c r="FD655" s="190"/>
      <c r="FE655" s="190"/>
      <c r="FF655" s="190"/>
      <c r="FG655" s="190"/>
      <c r="FH655" s="190"/>
      <c r="FI655" s="190"/>
      <c r="FJ655" s="190"/>
      <c r="FK655" s="190"/>
      <c r="FL655" s="190"/>
      <c r="FM655" s="190"/>
      <c r="FN655" s="190"/>
      <c r="FO655" s="190"/>
      <c r="FP655" s="190"/>
      <c r="FQ655" s="190"/>
      <c r="FR655" s="190"/>
      <c r="FS655" s="190"/>
      <c r="FT655" s="190"/>
      <c r="FU655" s="190"/>
      <c r="FV655" s="190"/>
    </row>
    <row r="656" spans="1:178" s="220" customFormat="1">
      <c r="A656" s="190"/>
      <c r="B656" s="190"/>
      <c r="C656" s="218"/>
      <c r="D656" s="219"/>
      <c r="H656" s="190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0"/>
      <c r="DX656" s="190"/>
      <c r="DY656" s="190"/>
      <c r="DZ656" s="190"/>
      <c r="EA656" s="190"/>
      <c r="EB656" s="190"/>
      <c r="EC656" s="190"/>
      <c r="ED656" s="190"/>
      <c r="EE656" s="190"/>
      <c r="EF656" s="190"/>
      <c r="EG656" s="190"/>
      <c r="EH656" s="190"/>
      <c r="EI656" s="190"/>
      <c r="EJ656" s="190"/>
      <c r="EK656" s="190"/>
      <c r="EL656" s="190"/>
      <c r="EM656" s="190"/>
      <c r="EN656" s="190"/>
      <c r="EO656" s="190"/>
      <c r="EP656" s="190"/>
      <c r="EQ656" s="190"/>
      <c r="ER656" s="190"/>
      <c r="ES656" s="190"/>
      <c r="ET656" s="190"/>
      <c r="EU656" s="190"/>
      <c r="EV656" s="190"/>
      <c r="EW656" s="190"/>
      <c r="EX656" s="190"/>
      <c r="EY656" s="190"/>
      <c r="EZ656" s="190"/>
      <c r="FA656" s="190"/>
      <c r="FB656" s="190"/>
      <c r="FC656" s="190"/>
      <c r="FD656" s="190"/>
      <c r="FE656" s="190"/>
      <c r="FF656" s="190"/>
      <c r="FG656" s="190"/>
      <c r="FH656" s="190"/>
      <c r="FI656" s="190"/>
      <c r="FJ656" s="190"/>
      <c r="FK656" s="190"/>
      <c r="FL656" s="190"/>
      <c r="FM656" s="190"/>
      <c r="FN656" s="190"/>
      <c r="FO656" s="190"/>
      <c r="FP656" s="190"/>
      <c r="FQ656" s="190"/>
      <c r="FR656" s="190"/>
      <c r="FS656" s="190"/>
      <c r="FT656" s="190"/>
      <c r="FU656" s="190"/>
      <c r="FV656" s="190"/>
    </row>
    <row r="657" spans="1:178" s="220" customFormat="1">
      <c r="A657" s="190"/>
      <c r="B657" s="190"/>
      <c r="C657" s="218"/>
      <c r="D657" s="219"/>
      <c r="H657" s="190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0"/>
      <c r="DX657" s="190"/>
      <c r="DY657" s="190"/>
      <c r="DZ657" s="190"/>
      <c r="EA657" s="190"/>
      <c r="EB657" s="190"/>
      <c r="EC657" s="190"/>
      <c r="ED657" s="190"/>
      <c r="EE657" s="190"/>
      <c r="EF657" s="190"/>
      <c r="EG657" s="190"/>
      <c r="EH657" s="190"/>
      <c r="EI657" s="190"/>
      <c r="EJ657" s="190"/>
      <c r="EK657" s="190"/>
      <c r="EL657" s="190"/>
      <c r="EM657" s="190"/>
      <c r="EN657" s="190"/>
      <c r="EO657" s="190"/>
      <c r="EP657" s="190"/>
      <c r="EQ657" s="190"/>
      <c r="ER657" s="190"/>
      <c r="ES657" s="190"/>
      <c r="ET657" s="190"/>
      <c r="EU657" s="190"/>
      <c r="EV657" s="190"/>
      <c r="EW657" s="190"/>
      <c r="EX657" s="190"/>
      <c r="EY657" s="190"/>
      <c r="EZ657" s="190"/>
      <c r="FA657" s="190"/>
      <c r="FB657" s="190"/>
      <c r="FC657" s="190"/>
      <c r="FD657" s="190"/>
      <c r="FE657" s="190"/>
      <c r="FF657" s="190"/>
      <c r="FG657" s="190"/>
      <c r="FH657" s="190"/>
      <c r="FI657" s="190"/>
      <c r="FJ657" s="190"/>
      <c r="FK657" s="190"/>
      <c r="FL657" s="190"/>
      <c r="FM657" s="190"/>
      <c r="FN657" s="190"/>
      <c r="FO657" s="190"/>
      <c r="FP657" s="190"/>
      <c r="FQ657" s="190"/>
      <c r="FR657" s="190"/>
      <c r="FS657" s="190"/>
      <c r="FT657" s="190"/>
      <c r="FU657" s="190"/>
      <c r="FV657" s="190"/>
    </row>
    <row r="658" spans="1:178" s="220" customFormat="1">
      <c r="A658" s="190"/>
      <c r="B658" s="190"/>
      <c r="C658" s="218"/>
      <c r="D658" s="219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0"/>
      <c r="DX658" s="190"/>
      <c r="DY658" s="190"/>
      <c r="DZ658" s="190"/>
      <c r="EA658" s="190"/>
      <c r="EB658" s="190"/>
      <c r="EC658" s="190"/>
      <c r="ED658" s="190"/>
      <c r="EE658" s="190"/>
      <c r="EF658" s="190"/>
      <c r="EG658" s="190"/>
      <c r="EH658" s="190"/>
      <c r="EI658" s="190"/>
      <c r="EJ658" s="190"/>
      <c r="EK658" s="190"/>
      <c r="EL658" s="190"/>
      <c r="EM658" s="190"/>
      <c r="EN658" s="190"/>
      <c r="EO658" s="190"/>
      <c r="EP658" s="190"/>
      <c r="EQ658" s="190"/>
      <c r="ER658" s="190"/>
      <c r="ES658" s="190"/>
      <c r="ET658" s="190"/>
      <c r="EU658" s="190"/>
      <c r="EV658" s="190"/>
      <c r="EW658" s="190"/>
      <c r="EX658" s="190"/>
      <c r="EY658" s="190"/>
      <c r="EZ658" s="190"/>
      <c r="FA658" s="190"/>
      <c r="FB658" s="190"/>
      <c r="FC658" s="190"/>
      <c r="FD658" s="190"/>
      <c r="FE658" s="190"/>
      <c r="FF658" s="190"/>
      <c r="FG658" s="190"/>
      <c r="FH658" s="190"/>
      <c r="FI658" s="190"/>
      <c r="FJ658" s="190"/>
      <c r="FK658" s="190"/>
      <c r="FL658" s="190"/>
      <c r="FM658" s="190"/>
      <c r="FN658" s="190"/>
      <c r="FO658" s="190"/>
      <c r="FP658" s="190"/>
      <c r="FQ658" s="190"/>
      <c r="FR658" s="190"/>
      <c r="FS658" s="190"/>
      <c r="FT658" s="190"/>
      <c r="FU658" s="190"/>
      <c r="FV658" s="190"/>
    </row>
    <row r="659" spans="1:178" s="220" customFormat="1">
      <c r="A659" s="190"/>
      <c r="B659" s="190"/>
      <c r="C659" s="218"/>
      <c r="D659" s="219"/>
      <c r="H659" s="190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0"/>
      <c r="DX659" s="190"/>
      <c r="DY659" s="190"/>
      <c r="DZ659" s="190"/>
      <c r="EA659" s="190"/>
      <c r="EB659" s="190"/>
      <c r="EC659" s="190"/>
      <c r="ED659" s="190"/>
      <c r="EE659" s="190"/>
      <c r="EF659" s="190"/>
      <c r="EG659" s="190"/>
      <c r="EH659" s="190"/>
      <c r="EI659" s="190"/>
      <c r="EJ659" s="190"/>
      <c r="EK659" s="190"/>
      <c r="EL659" s="190"/>
      <c r="EM659" s="190"/>
      <c r="EN659" s="190"/>
      <c r="EO659" s="190"/>
      <c r="EP659" s="190"/>
      <c r="EQ659" s="190"/>
      <c r="ER659" s="190"/>
      <c r="ES659" s="190"/>
      <c r="ET659" s="190"/>
      <c r="EU659" s="190"/>
      <c r="EV659" s="190"/>
      <c r="EW659" s="190"/>
      <c r="EX659" s="190"/>
      <c r="EY659" s="190"/>
      <c r="EZ659" s="190"/>
      <c r="FA659" s="190"/>
      <c r="FB659" s="190"/>
      <c r="FC659" s="190"/>
      <c r="FD659" s="190"/>
      <c r="FE659" s="190"/>
      <c r="FF659" s="190"/>
      <c r="FG659" s="190"/>
      <c r="FH659" s="190"/>
      <c r="FI659" s="190"/>
      <c r="FJ659" s="190"/>
      <c r="FK659" s="190"/>
      <c r="FL659" s="190"/>
      <c r="FM659" s="190"/>
      <c r="FN659" s="190"/>
      <c r="FO659" s="190"/>
      <c r="FP659" s="190"/>
      <c r="FQ659" s="190"/>
      <c r="FR659" s="190"/>
      <c r="FS659" s="190"/>
      <c r="FT659" s="190"/>
      <c r="FU659" s="190"/>
      <c r="FV659" s="190"/>
    </row>
    <row r="660" spans="1:178" s="220" customFormat="1">
      <c r="A660" s="190"/>
      <c r="B660" s="190"/>
      <c r="C660" s="218"/>
      <c r="D660" s="219"/>
      <c r="H660" s="190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  <c r="AU660" s="190"/>
      <c r="AV660" s="190"/>
      <c r="AW660" s="190"/>
      <c r="AX660" s="190"/>
      <c r="AY660" s="190"/>
      <c r="AZ660" s="190"/>
      <c r="BA660" s="190"/>
      <c r="BB660" s="190"/>
      <c r="BC660" s="190"/>
      <c r="BD660" s="190"/>
      <c r="BE660" s="190"/>
      <c r="BF660" s="190"/>
      <c r="BG660" s="190"/>
      <c r="BH660" s="190"/>
      <c r="BI660" s="190"/>
      <c r="BJ660" s="190"/>
      <c r="BK660" s="190"/>
      <c r="BL660" s="190"/>
      <c r="BM660" s="190"/>
      <c r="BN660" s="190"/>
      <c r="BO660" s="190"/>
      <c r="BP660" s="190"/>
      <c r="BQ660" s="190"/>
      <c r="BR660" s="190"/>
      <c r="BS660" s="190"/>
      <c r="BT660" s="190"/>
      <c r="BU660" s="190"/>
      <c r="BV660" s="190"/>
      <c r="BW660" s="190"/>
      <c r="BX660" s="190"/>
      <c r="BY660" s="190"/>
      <c r="BZ660" s="190"/>
      <c r="CA660" s="190"/>
      <c r="CB660" s="190"/>
      <c r="CC660" s="190"/>
      <c r="CD660" s="190"/>
      <c r="CE660" s="190"/>
      <c r="CF660" s="190"/>
      <c r="CG660" s="190"/>
      <c r="CH660" s="190"/>
      <c r="CI660" s="190"/>
      <c r="CJ660" s="190"/>
      <c r="CK660" s="190"/>
      <c r="CL660" s="190"/>
      <c r="CM660" s="190"/>
      <c r="CN660" s="190"/>
      <c r="CO660" s="190"/>
      <c r="CP660" s="190"/>
      <c r="CQ660" s="190"/>
      <c r="CR660" s="190"/>
      <c r="CS660" s="190"/>
      <c r="CT660" s="190"/>
      <c r="CU660" s="190"/>
      <c r="CV660" s="190"/>
      <c r="CW660" s="190"/>
      <c r="CX660" s="190"/>
      <c r="CY660" s="190"/>
      <c r="CZ660" s="190"/>
      <c r="DA660" s="190"/>
      <c r="DB660" s="190"/>
      <c r="DC660" s="190"/>
      <c r="DD660" s="190"/>
      <c r="DE660" s="190"/>
      <c r="DF660" s="190"/>
      <c r="DG660" s="190"/>
      <c r="DH660" s="190"/>
      <c r="DI660" s="190"/>
      <c r="DJ660" s="190"/>
      <c r="DK660" s="190"/>
      <c r="DL660" s="190"/>
      <c r="DM660" s="190"/>
      <c r="DN660" s="190"/>
      <c r="DO660" s="190"/>
      <c r="DP660" s="190"/>
      <c r="DQ660" s="190"/>
      <c r="DR660" s="190"/>
      <c r="DS660" s="190"/>
      <c r="DT660" s="190"/>
      <c r="DU660" s="190"/>
      <c r="DV660" s="190"/>
      <c r="DW660" s="190"/>
      <c r="DX660" s="190"/>
      <c r="DY660" s="190"/>
      <c r="DZ660" s="190"/>
      <c r="EA660" s="190"/>
      <c r="EB660" s="190"/>
      <c r="EC660" s="190"/>
      <c r="ED660" s="190"/>
      <c r="EE660" s="190"/>
      <c r="EF660" s="190"/>
      <c r="EG660" s="190"/>
      <c r="EH660" s="190"/>
      <c r="EI660" s="190"/>
      <c r="EJ660" s="190"/>
      <c r="EK660" s="190"/>
      <c r="EL660" s="190"/>
      <c r="EM660" s="190"/>
      <c r="EN660" s="190"/>
      <c r="EO660" s="190"/>
      <c r="EP660" s="190"/>
      <c r="EQ660" s="190"/>
      <c r="ER660" s="190"/>
      <c r="ES660" s="190"/>
      <c r="ET660" s="190"/>
      <c r="EU660" s="190"/>
      <c r="EV660" s="190"/>
      <c r="EW660" s="190"/>
      <c r="EX660" s="190"/>
      <c r="EY660" s="190"/>
      <c r="EZ660" s="190"/>
      <c r="FA660" s="190"/>
      <c r="FB660" s="190"/>
      <c r="FC660" s="190"/>
      <c r="FD660" s="190"/>
      <c r="FE660" s="190"/>
      <c r="FF660" s="190"/>
      <c r="FG660" s="190"/>
      <c r="FH660" s="190"/>
      <c r="FI660" s="190"/>
      <c r="FJ660" s="190"/>
      <c r="FK660" s="190"/>
      <c r="FL660" s="190"/>
      <c r="FM660" s="190"/>
      <c r="FN660" s="190"/>
      <c r="FO660" s="190"/>
      <c r="FP660" s="190"/>
      <c r="FQ660" s="190"/>
      <c r="FR660" s="190"/>
      <c r="FS660" s="190"/>
      <c r="FT660" s="190"/>
      <c r="FU660" s="190"/>
      <c r="FV660" s="190"/>
    </row>
    <row r="661" spans="1:178" s="220" customFormat="1">
      <c r="A661" s="190"/>
      <c r="B661" s="190"/>
      <c r="C661" s="218"/>
      <c r="D661" s="219"/>
      <c r="H661" s="190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0"/>
      <c r="DX661" s="190"/>
      <c r="DY661" s="190"/>
      <c r="DZ661" s="190"/>
      <c r="EA661" s="190"/>
      <c r="EB661" s="190"/>
      <c r="EC661" s="190"/>
      <c r="ED661" s="190"/>
      <c r="EE661" s="190"/>
      <c r="EF661" s="190"/>
      <c r="EG661" s="190"/>
      <c r="EH661" s="190"/>
      <c r="EI661" s="190"/>
      <c r="EJ661" s="190"/>
      <c r="EK661" s="190"/>
      <c r="EL661" s="190"/>
      <c r="EM661" s="190"/>
      <c r="EN661" s="190"/>
      <c r="EO661" s="190"/>
      <c r="EP661" s="190"/>
      <c r="EQ661" s="190"/>
      <c r="ER661" s="190"/>
      <c r="ES661" s="190"/>
      <c r="ET661" s="190"/>
      <c r="EU661" s="190"/>
      <c r="EV661" s="190"/>
      <c r="EW661" s="190"/>
      <c r="EX661" s="190"/>
      <c r="EY661" s="190"/>
      <c r="EZ661" s="190"/>
      <c r="FA661" s="190"/>
      <c r="FB661" s="190"/>
      <c r="FC661" s="190"/>
      <c r="FD661" s="190"/>
      <c r="FE661" s="190"/>
      <c r="FF661" s="190"/>
      <c r="FG661" s="190"/>
      <c r="FH661" s="190"/>
      <c r="FI661" s="190"/>
      <c r="FJ661" s="190"/>
      <c r="FK661" s="190"/>
      <c r="FL661" s="190"/>
      <c r="FM661" s="190"/>
      <c r="FN661" s="190"/>
      <c r="FO661" s="190"/>
      <c r="FP661" s="190"/>
      <c r="FQ661" s="190"/>
      <c r="FR661" s="190"/>
      <c r="FS661" s="190"/>
      <c r="FT661" s="190"/>
      <c r="FU661" s="190"/>
      <c r="FV661" s="190"/>
    </row>
    <row r="662" spans="1:178" s="220" customFormat="1">
      <c r="A662" s="190"/>
      <c r="B662" s="190"/>
      <c r="C662" s="218"/>
      <c r="D662" s="219"/>
      <c r="H662" s="190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0"/>
      <c r="DX662" s="190"/>
      <c r="DY662" s="190"/>
      <c r="DZ662" s="190"/>
      <c r="EA662" s="190"/>
      <c r="EB662" s="190"/>
      <c r="EC662" s="190"/>
      <c r="ED662" s="190"/>
      <c r="EE662" s="190"/>
      <c r="EF662" s="190"/>
      <c r="EG662" s="190"/>
      <c r="EH662" s="190"/>
      <c r="EI662" s="190"/>
      <c r="EJ662" s="190"/>
      <c r="EK662" s="190"/>
      <c r="EL662" s="190"/>
      <c r="EM662" s="190"/>
      <c r="EN662" s="190"/>
      <c r="EO662" s="190"/>
      <c r="EP662" s="190"/>
      <c r="EQ662" s="190"/>
      <c r="ER662" s="190"/>
      <c r="ES662" s="190"/>
      <c r="ET662" s="190"/>
      <c r="EU662" s="190"/>
      <c r="EV662" s="190"/>
      <c r="EW662" s="190"/>
      <c r="EX662" s="190"/>
      <c r="EY662" s="190"/>
      <c r="EZ662" s="190"/>
      <c r="FA662" s="190"/>
      <c r="FB662" s="190"/>
      <c r="FC662" s="190"/>
      <c r="FD662" s="190"/>
      <c r="FE662" s="190"/>
      <c r="FF662" s="190"/>
      <c r="FG662" s="190"/>
      <c r="FH662" s="190"/>
      <c r="FI662" s="190"/>
      <c r="FJ662" s="190"/>
      <c r="FK662" s="190"/>
      <c r="FL662" s="190"/>
      <c r="FM662" s="190"/>
      <c r="FN662" s="190"/>
      <c r="FO662" s="190"/>
      <c r="FP662" s="190"/>
      <c r="FQ662" s="190"/>
      <c r="FR662" s="190"/>
      <c r="FS662" s="190"/>
      <c r="FT662" s="190"/>
      <c r="FU662" s="190"/>
      <c r="FV662" s="190"/>
    </row>
    <row r="663" spans="1:178" s="220" customFormat="1">
      <c r="A663" s="190"/>
      <c r="B663" s="190"/>
      <c r="C663" s="218"/>
      <c r="D663" s="219"/>
      <c r="H663" s="190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0"/>
      <c r="DX663" s="190"/>
      <c r="DY663" s="190"/>
      <c r="DZ663" s="190"/>
      <c r="EA663" s="190"/>
      <c r="EB663" s="190"/>
      <c r="EC663" s="190"/>
      <c r="ED663" s="190"/>
      <c r="EE663" s="190"/>
      <c r="EF663" s="190"/>
      <c r="EG663" s="190"/>
      <c r="EH663" s="190"/>
      <c r="EI663" s="190"/>
      <c r="EJ663" s="190"/>
      <c r="EK663" s="190"/>
      <c r="EL663" s="190"/>
      <c r="EM663" s="190"/>
      <c r="EN663" s="190"/>
      <c r="EO663" s="190"/>
      <c r="EP663" s="190"/>
      <c r="EQ663" s="190"/>
      <c r="ER663" s="190"/>
      <c r="ES663" s="190"/>
      <c r="ET663" s="190"/>
      <c r="EU663" s="190"/>
      <c r="EV663" s="190"/>
      <c r="EW663" s="190"/>
      <c r="EX663" s="190"/>
      <c r="EY663" s="190"/>
      <c r="EZ663" s="190"/>
      <c r="FA663" s="190"/>
      <c r="FB663" s="190"/>
      <c r="FC663" s="190"/>
      <c r="FD663" s="190"/>
      <c r="FE663" s="190"/>
      <c r="FF663" s="190"/>
      <c r="FG663" s="190"/>
      <c r="FH663" s="190"/>
      <c r="FI663" s="190"/>
      <c r="FJ663" s="190"/>
      <c r="FK663" s="190"/>
      <c r="FL663" s="190"/>
      <c r="FM663" s="190"/>
      <c r="FN663" s="190"/>
      <c r="FO663" s="190"/>
      <c r="FP663" s="190"/>
      <c r="FQ663" s="190"/>
      <c r="FR663" s="190"/>
      <c r="FS663" s="190"/>
      <c r="FT663" s="190"/>
      <c r="FU663" s="190"/>
      <c r="FV663" s="190"/>
    </row>
    <row r="664" spans="1:178" s="220" customFormat="1">
      <c r="A664" s="190"/>
      <c r="B664" s="190"/>
      <c r="C664" s="218"/>
      <c r="D664" s="219"/>
      <c r="H664" s="190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0"/>
      <c r="DX664" s="190"/>
      <c r="DY664" s="190"/>
      <c r="DZ664" s="190"/>
      <c r="EA664" s="190"/>
      <c r="EB664" s="190"/>
      <c r="EC664" s="190"/>
      <c r="ED664" s="190"/>
      <c r="EE664" s="190"/>
      <c r="EF664" s="190"/>
      <c r="EG664" s="190"/>
      <c r="EH664" s="190"/>
      <c r="EI664" s="190"/>
      <c r="EJ664" s="190"/>
      <c r="EK664" s="190"/>
      <c r="EL664" s="190"/>
      <c r="EM664" s="190"/>
      <c r="EN664" s="190"/>
      <c r="EO664" s="190"/>
      <c r="EP664" s="190"/>
      <c r="EQ664" s="190"/>
      <c r="ER664" s="190"/>
      <c r="ES664" s="190"/>
      <c r="ET664" s="190"/>
      <c r="EU664" s="190"/>
      <c r="EV664" s="190"/>
      <c r="EW664" s="190"/>
      <c r="EX664" s="190"/>
      <c r="EY664" s="190"/>
      <c r="EZ664" s="190"/>
      <c r="FA664" s="190"/>
      <c r="FB664" s="190"/>
      <c r="FC664" s="190"/>
      <c r="FD664" s="190"/>
      <c r="FE664" s="190"/>
      <c r="FF664" s="190"/>
      <c r="FG664" s="190"/>
      <c r="FH664" s="190"/>
      <c r="FI664" s="190"/>
      <c r="FJ664" s="190"/>
      <c r="FK664" s="190"/>
      <c r="FL664" s="190"/>
      <c r="FM664" s="190"/>
      <c r="FN664" s="190"/>
      <c r="FO664" s="190"/>
      <c r="FP664" s="190"/>
      <c r="FQ664" s="190"/>
      <c r="FR664" s="190"/>
      <c r="FS664" s="190"/>
      <c r="FT664" s="190"/>
      <c r="FU664" s="190"/>
      <c r="FV664" s="190"/>
    </row>
    <row r="665" spans="1:178" s="220" customFormat="1">
      <c r="A665" s="190"/>
      <c r="B665" s="190"/>
      <c r="C665" s="218"/>
      <c r="D665" s="219"/>
      <c r="H665" s="190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0"/>
      <c r="BN665" s="190"/>
      <c r="BO665" s="190"/>
      <c r="BP665" s="190"/>
      <c r="BQ665" s="190"/>
      <c r="BR665" s="190"/>
      <c r="BS665" s="190"/>
      <c r="BT665" s="190"/>
      <c r="BU665" s="190"/>
      <c r="BV665" s="190"/>
      <c r="BW665" s="190"/>
      <c r="BX665" s="190"/>
      <c r="BY665" s="190"/>
      <c r="BZ665" s="190"/>
      <c r="CA665" s="190"/>
      <c r="CB665" s="190"/>
      <c r="CC665" s="190"/>
      <c r="CD665" s="190"/>
      <c r="CE665" s="190"/>
      <c r="CF665" s="190"/>
      <c r="CG665" s="190"/>
      <c r="CH665" s="190"/>
      <c r="CI665" s="190"/>
      <c r="CJ665" s="190"/>
      <c r="CK665" s="190"/>
      <c r="CL665" s="190"/>
      <c r="CM665" s="190"/>
      <c r="CN665" s="190"/>
      <c r="CO665" s="190"/>
      <c r="CP665" s="190"/>
      <c r="CQ665" s="190"/>
      <c r="CR665" s="190"/>
      <c r="CS665" s="190"/>
      <c r="CT665" s="190"/>
      <c r="CU665" s="190"/>
      <c r="CV665" s="190"/>
      <c r="CW665" s="190"/>
      <c r="CX665" s="190"/>
      <c r="CY665" s="190"/>
      <c r="CZ665" s="190"/>
      <c r="DA665" s="190"/>
      <c r="DB665" s="190"/>
      <c r="DC665" s="190"/>
      <c r="DD665" s="190"/>
      <c r="DE665" s="190"/>
      <c r="DF665" s="190"/>
      <c r="DG665" s="190"/>
      <c r="DH665" s="190"/>
      <c r="DI665" s="190"/>
      <c r="DJ665" s="190"/>
      <c r="DK665" s="190"/>
      <c r="DL665" s="190"/>
      <c r="DM665" s="190"/>
      <c r="DN665" s="190"/>
      <c r="DO665" s="190"/>
      <c r="DP665" s="190"/>
      <c r="DQ665" s="190"/>
      <c r="DR665" s="190"/>
      <c r="DS665" s="190"/>
      <c r="DT665" s="190"/>
      <c r="DU665" s="190"/>
      <c r="DV665" s="190"/>
      <c r="DW665" s="190"/>
      <c r="DX665" s="190"/>
      <c r="DY665" s="190"/>
      <c r="DZ665" s="190"/>
      <c r="EA665" s="190"/>
      <c r="EB665" s="190"/>
      <c r="EC665" s="190"/>
      <c r="ED665" s="190"/>
      <c r="EE665" s="190"/>
      <c r="EF665" s="190"/>
      <c r="EG665" s="190"/>
      <c r="EH665" s="190"/>
      <c r="EI665" s="190"/>
      <c r="EJ665" s="190"/>
      <c r="EK665" s="190"/>
      <c r="EL665" s="190"/>
      <c r="EM665" s="190"/>
      <c r="EN665" s="190"/>
      <c r="EO665" s="190"/>
      <c r="EP665" s="190"/>
      <c r="EQ665" s="190"/>
      <c r="ER665" s="190"/>
      <c r="ES665" s="190"/>
      <c r="ET665" s="190"/>
      <c r="EU665" s="190"/>
      <c r="EV665" s="190"/>
      <c r="EW665" s="190"/>
      <c r="EX665" s="190"/>
      <c r="EY665" s="190"/>
      <c r="EZ665" s="190"/>
      <c r="FA665" s="190"/>
      <c r="FB665" s="190"/>
      <c r="FC665" s="190"/>
      <c r="FD665" s="190"/>
      <c r="FE665" s="190"/>
      <c r="FF665" s="190"/>
      <c r="FG665" s="190"/>
      <c r="FH665" s="190"/>
      <c r="FI665" s="190"/>
      <c r="FJ665" s="190"/>
      <c r="FK665" s="190"/>
      <c r="FL665" s="190"/>
      <c r="FM665" s="190"/>
      <c r="FN665" s="190"/>
      <c r="FO665" s="190"/>
      <c r="FP665" s="190"/>
      <c r="FQ665" s="190"/>
      <c r="FR665" s="190"/>
      <c r="FS665" s="190"/>
      <c r="FT665" s="190"/>
      <c r="FU665" s="190"/>
      <c r="FV665" s="190"/>
    </row>
    <row r="666" spans="1:178" s="220" customFormat="1">
      <c r="A666" s="190"/>
      <c r="B666" s="190"/>
      <c r="C666" s="218"/>
      <c r="D666" s="219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0"/>
      <c r="DX666" s="190"/>
      <c r="DY666" s="190"/>
      <c r="DZ666" s="190"/>
      <c r="EA666" s="190"/>
      <c r="EB666" s="190"/>
      <c r="EC666" s="190"/>
      <c r="ED666" s="190"/>
      <c r="EE666" s="190"/>
      <c r="EF666" s="190"/>
      <c r="EG666" s="190"/>
      <c r="EH666" s="190"/>
      <c r="EI666" s="190"/>
      <c r="EJ666" s="190"/>
      <c r="EK666" s="190"/>
      <c r="EL666" s="190"/>
      <c r="EM666" s="190"/>
      <c r="EN666" s="190"/>
      <c r="EO666" s="190"/>
      <c r="EP666" s="190"/>
      <c r="EQ666" s="190"/>
      <c r="ER666" s="190"/>
      <c r="ES666" s="190"/>
      <c r="ET666" s="190"/>
      <c r="EU666" s="190"/>
      <c r="EV666" s="190"/>
      <c r="EW666" s="190"/>
      <c r="EX666" s="190"/>
      <c r="EY666" s="190"/>
      <c r="EZ666" s="190"/>
      <c r="FA666" s="190"/>
      <c r="FB666" s="190"/>
      <c r="FC666" s="190"/>
      <c r="FD666" s="190"/>
      <c r="FE666" s="190"/>
      <c r="FF666" s="190"/>
      <c r="FG666" s="190"/>
      <c r="FH666" s="190"/>
      <c r="FI666" s="190"/>
      <c r="FJ666" s="190"/>
      <c r="FK666" s="190"/>
      <c r="FL666" s="190"/>
      <c r="FM666" s="190"/>
      <c r="FN666" s="190"/>
      <c r="FO666" s="190"/>
      <c r="FP666" s="190"/>
      <c r="FQ666" s="190"/>
      <c r="FR666" s="190"/>
      <c r="FS666" s="190"/>
      <c r="FT666" s="190"/>
      <c r="FU666" s="190"/>
      <c r="FV666" s="190"/>
    </row>
    <row r="667" spans="1:178" s="220" customFormat="1">
      <c r="A667" s="190"/>
      <c r="B667" s="190"/>
      <c r="C667" s="218"/>
      <c r="D667" s="219"/>
      <c r="H667" s="190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0"/>
      <c r="DX667" s="190"/>
      <c r="DY667" s="190"/>
      <c r="DZ667" s="190"/>
      <c r="EA667" s="190"/>
      <c r="EB667" s="190"/>
      <c r="EC667" s="190"/>
      <c r="ED667" s="190"/>
      <c r="EE667" s="190"/>
      <c r="EF667" s="190"/>
      <c r="EG667" s="190"/>
      <c r="EH667" s="190"/>
      <c r="EI667" s="190"/>
      <c r="EJ667" s="190"/>
      <c r="EK667" s="190"/>
      <c r="EL667" s="190"/>
      <c r="EM667" s="190"/>
      <c r="EN667" s="190"/>
      <c r="EO667" s="190"/>
      <c r="EP667" s="190"/>
      <c r="EQ667" s="190"/>
      <c r="ER667" s="190"/>
      <c r="ES667" s="190"/>
      <c r="ET667" s="190"/>
      <c r="EU667" s="190"/>
      <c r="EV667" s="190"/>
      <c r="EW667" s="190"/>
      <c r="EX667" s="190"/>
      <c r="EY667" s="190"/>
      <c r="EZ667" s="190"/>
      <c r="FA667" s="190"/>
      <c r="FB667" s="190"/>
      <c r="FC667" s="190"/>
      <c r="FD667" s="190"/>
      <c r="FE667" s="190"/>
      <c r="FF667" s="190"/>
      <c r="FG667" s="190"/>
      <c r="FH667" s="190"/>
      <c r="FI667" s="190"/>
      <c r="FJ667" s="190"/>
      <c r="FK667" s="190"/>
      <c r="FL667" s="190"/>
      <c r="FM667" s="190"/>
      <c r="FN667" s="190"/>
      <c r="FO667" s="190"/>
      <c r="FP667" s="190"/>
      <c r="FQ667" s="190"/>
      <c r="FR667" s="190"/>
      <c r="FS667" s="190"/>
      <c r="FT667" s="190"/>
      <c r="FU667" s="190"/>
      <c r="FV667" s="190"/>
    </row>
    <row r="668" spans="1:178" s="220" customFormat="1">
      <c r="A668" s="190"/>
      <c r="B668" s="190"/>
      <c r="C668" s="218"/>
      <c r="D668" s="219"/>
      <c r="H668" s="190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0"/>
      <c r="DX668" s="190"/>
      <c r="DY668" s="190"/>
      <c r="DZ668" s="190"/>
      <c r="EA668" s="190"/>
      <c r="EB668" s="190"/>
      <c r="EC668" s="190"/>
      <c r="ED668" s="190"/>
      <c r="EE668" s="190"/>
      <c r="EF668" s="190"/>
      <c r="EG668" s="190"/>
      <c r="EH668" s="190"/>
      <c r="EI668" s="190"/>
      <c r="EJ668" s="190"/>
      <c r="EK668" s="190"/>
      <c r="EL668" s="190"/>
      <c r="EM668" s="190"/>
      <c r="EN668" s="190"/>
      <c r="EO668" s="190"/>
      <c r="EP668" s="190"/>
      <c r="EQ668" s="190"/>
      <c r="ER668" s="190"/>
      <c r="ES668" s="190"/>
      <c r="ET668" s="190"/>
      <c r="EU668" s="190"/>
      <c r="EV668" s="190"/>
      <c r="EW668" s="190"/>
      <c r="EX668" s="190"/>
      <c r="EY668" s="190"/>
      <c r="EZ668" s="190"/>
      <c r="FA668" s="190"/>
      <c r="FB668" s="190"/>
      <c r="FC668" s="190"/>
      <c r="FD668" s="190"/>
      <c r="FE668" s="190"/>
      <c r="FF668" s="190"/>
      <c r="FG668" s="190"/>
      <c r="FH668" s="190"/>
      <c r="FI668" s="190"/>
      <c r="FJ668" s="190"/>
      <c r="FK668" s="190"/>
      <c r="FL668" s="190"/>
      <c r="FM668" s="190"/>
      <c r="FN668" s="190"/>
      <c r="FO668" s="190"/>
      <c r="FP668" s="190"/>
      <c r="FQ668" s="190"/>
      <c r="FR668" s="190"/>
      <c r="FS668" s="190"/>
      <c r="FT668" s="190"/>
      <c r="FU668" s="190"/>
      <c r="FV668" s="190"/>
    </row>
    <row r="669" spans="1:178" s="220" customFormat="1">
      <c r="A669" s="190"/>
      <c r="B669" s="190"/>
      <c r="C669" s="218"/>
      <c r="D669" s="219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0"/>
      <c r="DX669" s="190"/>
      <c r="DY669" s="190"/>
      <c r="DZ669" s="190"/>
      <c r="EA669" s="190"/>
      <c r="EB669" s="190"/>
      <c r="EC669" s="190"/>
      <c r="ED669" s="190"/>
      <c r="EE669" s="190"/>
      <c r="EF669" s="190"/>
      <c r="EG669" s="190"/>
      <c r="EH669" s="190"/>
      <c r="EI669" s="190"/>
      <c r="EJ669" s="190"/>
      <c r="EK669" s="190"/>
      <c r="EL669" s="190"/>
      <c r="EM669" s="190"/>
      <c r="EN669" s="190"/>
      <c r="EO669" s="190"/>
      <c r="EP669" s="190"/>
      <c r="EQ669" s="190"/>
      <c r="ER669" s="190"/>
      <c r="ES669" s="190"/>
      <c r="ET669" s="190"/>
      <c r="EU669" s="190"/>
      <c r="EV669" s="190"/>
      <c r="EW669" s="190"/>
      <c r="EX669" s="190"/>
      <c r="EY669" s="190"/>
      <c r="EZ669" s="190"/>
      <c r="FA669" s="190"/>
      <c r="FB669" s="190"/>
      <c r="FC669" s="190"/>
      <c r="FD669" s="190"/>
      <c r="FE669" s="190"/>
      <c r="FF669" s="190"/>
      <c r="FG669" s="190"/>
      <c r="FH669" s="190"/>
      <c r="FI669" s="190"/>
      <c r="FJ669" s="190"/>
      <c r="FK669" s="190"/>
      <c r="FL669" s="190"/>
      <c r="FM669" s="190"/>
      <c r="FN669" s="190"/>
      <c r="FO669" s="190"/>
      <c r="FP669" s="190"/>
      <c r="FQ669" s="190"/>
      <c r="FR669" s="190"/>
      <c r="FS669" s="190"/>
      <c r="FT669" s="190"/>
      <c r="FU669" s="190"/>
      <c r="FV669" s="190"/>
    </row>
    <row r="670" spans="1:178" s="220" customFormat="1">
      <c r="A670" s="190"/>
      <c r="B670" s="190"/>
      <c r="C670" s="218"/>
      <c r="D670" s="219"/>
      <c r="H670" s="190"/>
      <c r="I670" s="190"/>
      <c r="J670" s="190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0"/>
      <c r="DX670" s="190"/>
      <c r="DY670" s="190"/>
      <c r="DZ670" s="190"/>
      <c r="EA670" s="190"/>
      <c r="EB670" s="190"/>
      <c r="EC670" s="190"/>
      <c r="ED670" s="190"/>
      <c r="EE670" s="190"/>
      <c r="EF670" s="190"/>
      <c r="EG670" s="190"/>
      <c r="EH670" s="190"/>
      <c r="EI670" s="190"/>
      <c r="EJ670" s="190"/>
      <c r="EK670" s="190"/>
      <c r="EL670" s="190"/>
      <c r="EM670" s="190"/>
      <c r="EN670" s="190"/>
      <c r="EO670" s="190"/>
      <c r="EP670" s="190"/>
      <c r="EQ670" s="190"/>
      <c r="ER670" s="190"/>
      <c r="ES670" s="190"/>
      <c r="ET670" s="190"/>
      <c r="EU670" s="190"/>
      <c r="EV670" s="190"/>
      <c r="EW670" s="190"/>
      <c r="EX670" s="190"/>
      <c r="EY670" s="190"/>
      <c r="EZ670" s="190"/>
      <c r="FA670" s="190"/>
      <c r="FB670" s="190"/>
      <c r="FC670" s="190"/>
      <c r="FD670" s="190"/>
      <c r="FE670" s="190"/>
      <c r="FF670" s="190"/>
      <c r="FG670" s="190"/>
      <c r="FH670" s="190"/>
      <c r="FI670" s="190"/>
      <c r="FJ670" s="190"/>
      <c r="FK670" s="190"/>
      <c r="FL670" s="190"/>
      <c r="FM670" s="190"/>
      <c r="FN670" s="190"/>
      <c r="FO670" s="190"/>
      <c r="FP670" s="190"/>
      <c r="FQ670" s="190"/>
      <c r="FR670" s="190"/>
      <c r="FS670" s="190"/>
      <c r="FT670" s="190"/>
      <c r="FU670" s="190"/>
      <c r="FV670" s="190"/>
    </row>
    <row r="671" spans="1:178" s="220" customFormat="1">
      <c r="A671" s="190"/>
      <c r="B671" s="190"/>
      <c r="C671" s="218"/>
      <c r="D671" s="219"/>
      <c r="H671" s="190"/>
      <c r="I671" s="190"/>
      <c r="J671" s="190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0"/>
      <c r="DX671" s="190"/>
      <c r="DY671" s="190"/>
      <c r="DZ671" s="190"/>
      <c r="EA671" s="190"/>
      <c r="EB671" s="190"/>
      <c r="EC671" s="190"/>
      <c r="ED671" s="190"/>
      <c r="EE671" s="190"/>
      <c r="EF671" s="190"/>
      <c r="EG671" s="190"/>
      <c r="EH671" s="190"/>
      <c r="EI671" s="190"/>
      <c r="EJ671" s="190"/>
      <c r="EK671" s="190"/>
      <c r="EL671" s="190"/>
      <c r="EM671" s="190"/>
      <c r="EN671" s="190"/>
      <c r="EO671" s="190"/>
      <c r="EP671" s="190"/>
      <c r="EQ671" s="190"/>
      <c r="ER671" s="190"/>
      <c r="ES671" s="190"/>
      <c r="ET671" s="190"/>
      <c r="EU671" s="190"/>
      <c r="EV671" s="190"/>
      <c r="EW671" s="190"/>
      <c r="EX671" s="190"/>
      <c r="EY671" s="190"/>
      <c r="EZ671" s="190"/>
      <c r="FA671" s="190"/>
      <c r="FB671" s="190"/>
      <c r="FC671" s="190"/>
      <c r="FD671" s="190"/>
      <c r="FE671" s="190"/>
      <c r="FF671" s="190"/>
      <c r="FG671" s="190"/>
      <c r="FH671" s="190"/>
      <c r="FI671" s="190"/>
      <c r="FJ671" s="190"/>
      <c r="FK671" s="190"/>
      <c r="FL671" s="190"/>
      <c r="FM671" s="190"/>
      <c r="FN671" s="190"/>
      <c r="FO671" s="190"/>
      <c r="FP671" s="190"/>
      <c r="FQ671" s="190"/>
      <c r="FR671" s="190"/>
      <c r="FS671" s="190"/>
      <c r="FT671" s="190"/>
      <c r="FU671" s="190"/>
      <c r="FV671" s="190"/>
    </row>
    <row r="672" spans="1:178" s="220" customFormat="1">
      <c r="A672" s="190"/>
      <c r="B672" s="190"/>
      <c r="C672" s="218"/>
      <c r="D672" s="219"/>
      <c r="H672" s="190"/>
      <c r="I672" s="190"/>
      <c r="J672" s="190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0"/>
      <c r="DX672" s="190"/>
      <c r="DY672" s="190"/>
      <c r="DZ672" s="190"/>
      <c r="EA672" s="190"/>
      <c r="EB672" s="190"/>
      <c r="EC672" s="190"/>
      <c r="ED672" s="190"/>
      <c r="EE672" s="190"/>
      <c r="EF672" s="190"/>
      <c r="EG672" s="190"/>
      <c r="EH672" s="190"/>
      <c r="EI672" s="190"/>
      <c r="EJ672" s="190"/>
      <c r="EK672" s="190"/>
      <c r="EL672" s="190"/>
      <c r="EM672" s="190"/>
      <c r="EN672" s="190"/>
      <c r="EO672" s="190"/>
      <c r="EP672" s="190"/>
      <c r="EQ672" s="190"/>
      <c r="ER672" s="190"/>
      <c r="ES672" s="190"/>
      <c r="ET672" s="190"/>
      <c r="EU672" s="190"/>
      <c r="EV672" s="190"/>
      <c r="EW672" s="190"/>
      <c r="EX672" s="190"/>
      <c r="EY672" s="190"/>
      <c r="EZ672" s="190"/>
      <c r="FA672" s="190"/>
      <c r="FB672" s="190"/>
      <c r="FC672" s="190"/>
      <c r="FD672" s="190"/>
      <c r="FE672" s="190"/>
      <c r="FF672" s="190"/>
      <c r="FG672" s="190"/>
      <c r="FH672" s="190"/>
      <c r="FI672" s="190"/>
      <c r="FJ672" s="190"/>
      <c r="FK672" s="190"/>
      <c r="FL672" s="190"/>
      <c r="FM672" s="190"/>
      <c r="FN672" s="190"/>
      <c r="FO672" s="190"/>
      <c r="FP672" s="190"/>
      <c r="FQ672" s="190"/>
      <c r="FR672" s="190"/>
      <c r="FS672" s="190"/>
      <c r="FT672" s="190"/>
      <c r="FU672" s="190"/>
      <c r="FV672" s="190"/>
    </row>
    <row r="673" spans="1:178" s="220" customFormat="1">
      <c r="A673" s="190"/>
      <c r="B673" s="190"/>
      <c r="C673" s="218"/>
      <c r="D673" s="219"/>
      <c r="H673" s="190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0"/>
      <c r="BN673" s="190"/>
      <c r="BO673" s="190"/>
      <c r="BP673" s="190"/>
      <c r="BQ673" s="190"/>
      <c r="BR673" s="190"/>
      <c r="BS673" s="190"/>
      <c r="BT673" s="190"/>
      <c r="BU673" s="190"/>
      <c r="BV673" s="190"/>
      <c r="BW673" s="190"/>
      <c r="BX673" s="190"/>
      <c r="BY673" s="190"/>
      <c r="BZ673" s="190"/>
      <c r="CA673" s="190"/>
      <c r="CB673" s="190"/>
      <c r="CC673" s="190"/>
      <c r="CD673" s="190"/>
      <c r="CE673" s="190"/>
      <c r="CF673" s="190"/>
      <c r="CG673" s="190"/>
      <c r="CH673" s="190"/>
      <c r="CI673" s="190"/>
      <c r="CJ673" s="190"/>
      <c r="CK673" s="190"/>
      <c r="CL673" s="190"/>
      <c r="CM673" s="190"/>
      <c r="CN673" s="190"/>
      <c r="CO673" s="190"/>
      <c r="CP673" s="190"/>
      <c r="CQ673" s="190"/>
      <c r="CR673" s="190"/>
      <c r="CS673" s="190"/>
      <c r="CT673" s="190"/>
      <c r="CU673" s="190"/>
      <c r="CV673" s="190"/>
      <c r="CW673" s="190"/>
      <c r="CX673" s="190"/>
      <c r="CY673" s="190"/>
      <c r="CZ673" s="190"/>
      <c r="DA673" s="190"/>
      <c r="DB673" s="190"/>
      <c r="DC673" s="190"/>
      <c r="DD673" s="190"/>
      <c r="DE673" s="190"/>
      <c r="DF673" s="190"/>
      <c r="DG673" s="190"/>
      <c r="DH673" s="190"/>
      <c r="DI673" s="190"/>
      <c r="DJ673" s="190"/>
      <c r="DK673" s="190"/>
      <c r="DL673" s="190"/>
      <c r="DM673" s="190"/>
      <c r="DN673" s="190"/>
      <c r="DO673" s="190"/>
      <c r="DP673" s="190"/>
      <c r="DQ673" s="190"/>
      <c r="DR673" s="190"/>
      <c r="DS673" s="190"/>
      <c r="DT673" s="190"/>
      <c r="DU673" s="190"/>
      <c r="DV673" s="190"/>
      <c r="DW673" s="190"/>
      <c r="DX673" s="190"/>
      <c r="DY673" s="190"/>
      <c r="DZ673" s="190"/>
      <c r="EA673" s="190"/>
      <c r="EB673" s="190"/>
      <c r="EC673" s="190"/>
      <c r="ED673" s="190"/>
      <c r="EE673" s="190"/>
      <c r="EF673" s="190"/>
      <c r="EG673" s="190"/>
      <c r="EH673" s="190"/>
      <c r="EI673" s="190"/>
      <c r="EJ673" s="190"/>
      <c r="EK673" s="190"/>
      <c r="EL673" s="190"/>
      <c r="EM673" s="190"/>
      <c r="EN673" s="190"/>
      <c r="EO673" s="190"/>
      <c r="EP673" s="190"/>
      <c r="EQ673" s="190"/>
      <c r="ER673" s="190"/>
      <c r="ES673" s="190"/>
      <c r="ET673" s="190"/>
      <c r="EU673" s="190"/>
      <c r="EV673" s="190"/>
      <c r="EW673" s="190"/>
      <c r="EX673" s="190"/>
      <c r="EY673" s="190"/>
      <c r="EZ673" s="190"/>
      <c r="FA673" s="190"/>
      <c r="FB673" s="190"/>
      <c r="FC673" s="190"/>
      <c r="FD673" s="190"/>
      <c r="FE673" s="190"/>
      <c r="FF673" s="190"/>
      <c r="FG673" s="190"/>
      <c r="FH673" s="190"/>
      <c r="FI673" s="190"/>
      <c r="FJ673" s="190"/>
      <c r="FK673" s="190"/>
      <c r="FL673" s="190"/>
      <c r="FM673" s="190"/>
      <c r="FN673" s="190"/>
      <c r="FO673" s="190"/>
      <c r="FP673" s="190"/>
      <c r="FQ673" s="190"/>
      <c r="FR673" s="190"/>
      <c r="FS673" s="190"/>
      <c r="FT673" s="190"/>
      <c r="FU673" s="190"/>
      <c r="FV673" s="190"/>
    </row>
    <row r="674" spans="1:178" s="220" customFormat="1">
      <c r="A674" s="190"/>
      <c r="B674" s="190"/>
      <c r="C674" s="218"/>
      <c r="D674" s="219"/>
      <c r="H674" s="190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0"/>
      <c r="DX674" s="190"/>
      <c r="DY674" s="190"/>
      <c r="DZ674" s="190"/>
      <c r="EA674" s="190"/>
      <c r="EB674" s="190"/>
      <c r="EC674" s="190"/>
      <c r="ED674" s="190"/>
      <c r="EE674" s="190"/>
      <c r="EF674" s="190"/>
      <c r="EG674" s="190"/>
      <c r="EH674" s="190"/>
      <c r="EI674" s="190"/>
      <c r="EJ674" s="190"/>
      <c r="EK674" s="190"/>
      <c r="EL674" s="190"/>
      <c r="EM674" s="190"/>
      <c r="EN674" s="190"/>
      <c r="EO674" s="190"/>
      <c r="EP674" s="190"/>
      <c r="EQ674" s="190"/>
      <c r="ER674" s="190"/>
      <c r="ES674" s="190"/>
      <c r="ET674" s="190"/>
      <c r="EU674" s="190"/>
      <c r="EV674" s="190"/>
      <c r="EW674" s="190"/>
      <c r="EX674" s="190"/>
      <c r="EY674" s="190"/>
      <c r="EZ674" s="190"/>
      <c r="FA674" s="190"/>
      <c r="FB674" s="190"/>
      <c r="FC674" s="190"/>
      <c r="FD674" s="190"/>
      <c r="FE674" s="190"/>
      <c r="FF674" s="190"/>
      <c r="FG674" s="190"/>
      <c r="FH674" s="190"/>
      <c r="FI674" s="190"/>
      <c r="FJ674" s="190"/>
      <c r="FK674" s="190"/>
      <c r="FL674" s="190"/>
      <c r="FM674" s="190"/>
      <c r="FN674" s="190"/>
      <c r="FO674" s="190"/>
      <c r="FP674" s="190"/>
      <c r="FQ674" s="190"/>
      <c r="FR674" s="190"/>
      <c r="FS674" s="190"/>
      <c r="FT674" s="190"/>
      <c r="FU674" s="190"/>
      <c r="FV674" s="190"/>
    </row>
    <row r="675" spans="1:178" s="220" customFormat="1">
      <c r="A675" s="190"/>
      <c r="B675" s="190"/>
      <c r="C675" s="218"/>
      <c r="D675" s="219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0"/>
      <c r="DX675" s="190"/>
      <c r="DY675" s="190"/>
      <c r="DZ675" s="190"/>
      <c r="EA675" s="190"/>
      <c r="EB675" s="190"/>
      <c r="EC675" s="190"/>
      <c r="ED675" s="190"/>
      <c r="EE675" s="190"/>
      <c r="EF675" s="190"/>
      <c r="EG675" s="190"/>
      <c r="EH675" s="190"/>
      <c r="EI675" s="190"/>
      <c r="EJ675" s="190"/>
      <c r="EK675" s="190"/>
      <c r="EL675" s="190"/>
      <c r="EM675" s="190"/>
      <c r="EN675" s="190"/>
      <c r="EO675" s="190"/>
      <c r="EP675" s="190"/>
      <c r="EQ675" s="190"/>
      <c r="ER675" s="190"/>
      <c r="ES675" s="190"/>
      <c r="ET675" s="190"/>
      <c r="EU675" s="190"/>
      <c r="EV675" s="190"/>
      <c r="EW675" s="190"/>
      <c r="EX675" s="190"/>
      <c r="EY675" s="190"/>
      <c r="EZ675" s="190"/>
      <c r="FA675" s="190"/>
      <c r="FB675" s="190"/>
      <c r="FC675" s="190"/>
      <c r="FD675" s="190"/>
      <c r="FE675" s="190"/>
      <c r="FF675" s="190"/>
      <c r="FG675" s="190"/>
      <c r="FH675" s="190"/>
      <c r="FI675" s="190"/>
      <c r="FJ675" s="190"/>
      <c r="FK675" s="190"/>
      <c r="FL675" s="190"/>
      <c r="FM675" s="190"/>
      <c r="FN675" s="190"/>
      <c r="FO675" s="190"/>
      <c r="FP675" s="190"/>
      <c r="FQ675" s="190"/>
      <c r="FR675" s="190"/>
      <c r="FS675" s="190"/>
      <c r="FT675" s="190"/>
      <c r="FU675" s="190"/>
      <c r="FV675" s="190"/>
    </row>
    <row r="676" spans="1:178" s="220" customFormat="1">
      <c r="A676" s="190"/>
      <c r="B676" s="190"/>
      <c r="C676" s="218"/>
      <c r="D676" s="219"/>
      <c r="H676" s="190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0"/>
      <c r="DX676" s="190"/>
      <c r="DY676" s="190"/>
      <c r="DZ676" s="190"/>
      <c r="EA676" s="190"/>
      <c r="EB676" s="190"/>
      <c r="EC676" s="190"/>
      <c r="ED676" s="190"/>
      <c r="EE676" s="190"/>
      <c r="EF676" s="190"/>
      <c r="EG676" s="190"/>
      <c r="EH676" s="190"/>
      <c r="EI676" s="190"/>
      <c r="EJ676" s="190"/>
      <c r="EK676" s="190"/>
      <c r="EL676" s="190"/>
      <c r="EM676" s="190"/>
      <c r="EN676" s="190"/>
      <c r="EO676" s="190"/>
      <c r="EP676" s="190"/>
      <c r="EQ676" s="190"/>
      <c r="ER676" s="190"/>
      <c r="ES676" s="190"/>
      <c r="ET676" s="190"/>
      <c r="EU676" s="190"/>
      <c r="EV676" s="190"/>
      <c r="EW676" s="190"/>
      <c r="EX676" s="190"/>
      <c r="EY676" s="190"/>
      <c r="EZ676" s="190"/>
      <c r="FA676" s="190"/>
      <c r="FB676" s="190"/>
      <c r="FC676" s="190"/>
      <c r="FD676" s="190"/>
      <c r="FE676" s="190"/>
      <c r="FF676" s="190"/>
      <c r="FG676" s="190"/>
      <c r="FH676" s="190"/>
      <c r="FI676" s="190"/>
      <c r="FJ676" s="190"/>
      <c r="FK676" s="190"/>
      <c r="FL676" s="190"/>
      <c r="FM676" s="190"/>
      <c r="FN676" s="190"/>
      <c r="FO676" s="190"/>
      <c r="FP676" s="190"/>
      <c r="FQ676" s="190"/>
      <c r="FR676" s="190"/>
      <c r="FS676" s="190"/>
      <c r="FT676" s="190"/>
      <c r="FU676" s="190"/>
      <c r="FV676" s="190"/>
    </row>
    <row r="677" spans="1:178" s="220" customFormat="1">
      <c r="A677" s="190"/>
      <c r="B677" s="190"/>
      <c r="C677" s="218"/>
      <c r="D677" s="219"/>
      <c r="H677" s="190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0"/>
      <c r="DX677" s="190"/>
      <c r="DY677" s="190"/>
      <c r="DZ677" s="190"/>
      <c r="EA677" s="190"/>
      <c r="EB677" s="190"/>
      <c r="EC677" s="190"/>
      <c r="ED677" s="190"/>
      <c r="EE677" s="190"/>
      <c r="EF677" s="190"/>
      <c r="EG677" s="190"/>
      <c r="EH677" s="190"/>
      <c r="EI677" s="190"/>
      <c r="EJ677" s="190"/>
      <c r="EK677" s="190"/>
      <c r="EL677" s="190"/>
      <c r="EM677" s="190"/>
      <c r="EN677" s="190"/>
      <c r="EO677" s="190"/>
      <c r="EP677" s="190"/>
      <c r="EQ677" s="190"/>
      <c r="ER677" s="190"/>
      <c r="ES677" s="190"/>
      <c r="ET677" s="190"/>
      <c r="EU677" s="190"/>
      <c r="EV677" s="190"/>
      <c r="EW677" s="190"/>
      <c r="EX677" s="190"/>
      <c r="EY677" s="190"/>
      <c r="EZ677" s="190"/>
      <c r="FA677" s="190"/>
      <c r="FB677" s="190"/>
      <c r="FC677" s="190"/>
      <c r="FD677" s="190"/>
      <c r="FE677" s="190"/>
      <c r="FF677" s="190"/>
      <c r="FG677" s="190"/>
      <c r="FH677" s="190"/>
      <c r="FI677" s="190"/>
      <c r="FJ677" s="190"/>
      <c r="FK677" s="190"/>
      <c r="FL677" s="190"/>
      <c r="FM677" s="190"/>
      <c r="FN677" s="190"/>
      <c r="FO677" s="190"/>
      <c r="FP677" s="190"/>
      <c r="FQ677" s="190"/>
      <c r="FR677" s="190"/>
      <c r="FS677" s="190"/>
      <c r="FT677" s="190"/>
      <c r="FU677" s="190"/>
      <c r="FV677" s="190"/>
    </row>
    <row r="678" spans="1:178" s="220" customFormat="1">
      <c r="A678" s="190"/>
      <c r="B678" s="190"/>
      <c r="C678" s="218"/>
      <c r="D678" s="219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0"/>
      <c r="DX678" s="190"/>
      <c r="DY678" s="190"/>
      <c r="DZ678" s="190"/>
      <c r="EA678" s="190"/>
      <c r="EB678" s="190"/>
      <c r="EC678" s="190"/>
      <c r="ED678" s="190"/>
      <c r="EE678" s="190"/>
      <c r="EF678" s="190"/>
      <c r="EG678" s="190"/>
      <c r="EH678" s="190"/>
      <c r="EI678" s="190"/>
      <c r="EJ678" s="190"/>
      <c r="EK678" s="190"/>
      <c r="EL678" s="190"/>
      <c r="EM678" s="190"/>
      <c r="EN678" s="190"/>
      <c r="EO678" s="190"/>
      <c r="EP678" s="190"/>
      <c r="EQ678" s="190"/>
      <c r="ER678" s="190"/>
      <c r="ES678" s="190"/>
      <c r="ET678" s="190"/>
      <c r="EU678" s="190"/>
      <c r="EV678" s="190"/>
      <c r="EW678" s="190"/>
      <c r="EX678" s="190"/>
      <c r="EY678" s="190"/>
      <c r="EZ678" s="190"/>
      <c r="FA678" s="190"/>
      <c r="FB678" s="190"/>
      <c r="FC678" s="190"/>
      <c r="FD678" s="190"/>
      <c r="FE678" s="190"/>
      <c r="FF678" s="190"/>
      <c r="FG678" s="190"/>
      <c r="FH678" s="190"/>
      <c r="FI678" s="190"/>
      <c r="FJ678" s="190"/>
      <c r="FK678" s="190"/>
      <c r="FL678" s="190"/>
      <c r="FM678" s="190"/>
      <c r="FN678" s="190"/>
      <c r="FO678" s="190"/>
      <c r="FP678" s="190"/>
      <c r="FQ678" s="190"/>
      <c r="FR678" s="190"/>
      <c r="FS678" s="190"/>
      <c r="FT678" s="190"/>
      <c r="FU678" s="190"/>
      <c r="FV678" s="190"/>
    </row>
    <row r="679" spans="1:178" s="220" customFormat="1">
      <c r="A679" s="190"/>
      <c r="B679" s="190"/>
      <c r="C679" s="218"/>
      <c r="D679" s="219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  <c r="AU679" s="190"/>
      <c r="AV679" s="190"/>
      <c r="AW679" s="190"/>
      <c r="AX679" s="190"/>
      <c r="AY679" s="190"/>
      <c r="AZ679" s="190"/>
      <c r="BA679" s="190"/>
      <c r="BB679" s="190"/>
      <c r="BC679" s="190"/>
      <c r="BD679" s="190"/>
      <c r="BE679" s="190"/>
      <c r="BF679" s="190"/>
      <c r="BG679" s="190"/>
      <c r="BH679" s="190"/>
      <c r="BI679" s="190"/>
      <c r="BJ679" s="190"/>
      <c r="BK679" s="190"/>
      <c r="BL679" s="190"/>
      <c r="BM679" s="190"/>
      <c r="BN679" s="190"/>
      <c r="BO679" s="190"/>
      <c r="BP679" s="190"/>
      <c r="BQ679" s="190"/>
      <c r="BR679" s="190"/>
      <c r="BS679" s="190"/>
      <c r="BT679" s="190"/>
      <c r="BU679" s="190"/>
      <c r="BV679" s="190"/>
      <c r="BW679" s="190"/>
      <c r="BX679" s="190"/>
      <c r="BY679" s="190"/>
      <c r="BZ679" s="190"/>
      <c r="CA679" s="190"/>
      <c r="CB679" s="190"/>
      <c r="CC679" s="190"/>
      <c r="CD679" s="190"/>
      <c r="CE679" s="190"/>
      <c r="CF679" s="190"/>
      <c r="CG679" s="190"/>
      <c r="CH679" s="190"/>
      <c r="CI679" s="190"/>
      <c r="CJ679" s="190"/>
      <c r="CK679" s="190"/>
      <c r="CL679" s="190"/>
      <c r="CM679" s="190"/>
      <c r="CN679" s="190"/>
      <c r="CO679" s="190"/>
      <c r="CP679" s="190"/>
      <c r="CQ679" s="190"/>
      <c r="CR679" s="190"/>
      <c r="CS679" s="190"/>
      <c r="CT679" s="190"/>
      <c r="CU679" s="190"/>
      <c r="CV679" s="190"/>
      <c r="CW679" s="190"/>
      <c r="CX679" s="190"/>
      <c r="CY679" s="190"/>
      <c r="CZ679" s="190"/>
      <c r="DA679" s="190"/>
      <c r="DB679" s="190"/>
      <c r="DC679" s="190"/>
      <c r="DD679" s="190"/>
      <c r="DE679" s="190"/>
      <c r="DF679" s="190"/>
      <c r="DG679" s="190"/>
      <c r="DH679" s="190"/>
      <c r="DI679" s="190"/>
      <c r="DJ679" s="190"/>
      <c r="DK679" s="190"/>
      <c r="DL679" s="190"/>
      <c r="DM679" s="190"/>
      <c r="DN679" s="190"/>
      <c r="DO679" s="190"/>
      <c r="DP679" s="190"/>
      <c r="DQ679" s="190"/>
      <c r="DR679" s="190"/>
      <c r="DS679" s="190"/>
      <c r="DT679" s="190"/>
      <c r="DU679" s="190"/>
      <c r="DV679" s="190"/>
      <c r="DW679" s="190"/>
      <c r="DX679" s="190"/>
      <c r="DY679" s="190"/>
      <c r="DZ679" s="190"/>
      <c r="EA679" s="190"/>
      <c r="EB679" s="190"/>
      <c r="EC679" s="190"/>
      <c r="ED679" s="190"/>
      <c r="EE679" s="190"/>
      <c r="EF679" s="190"/>
      <c r="EG679" s="190"/>
      <c r="EH679" s="190"/>
      <c r="EI679" s="190"/>
      <c r="EJ679" s="190"/>
      <c r="EK679" s="190"/>
      <c r="EL679" s="190"/>
      <c r="EM679" s="190"/>
      <c r="EN679" s="190"/>
      <c r="EO679" s="190"/>
      <c r="EP679" s="190"/>
      <c r="EQ679" s="190"/>
      <c r="ER679" s="190"/>
      <c r="ES679" s="190"/>
      <c r="ET679" s="190"/>
      <c r="EU679" s="190"/>
      <c r="EV679" s="190"/>
      <c r="EW679" s="190"/>
      <c r="EX679" s="190"/>
      <c r="EY679" s="190"/>
      <c r="EZ679" s="190"/>
      <c r="FA679" s="190"/>
      <c r="FB679" s="190"/>
      <c r="FC679" s="190"/>
      <c r="FD679" s="190"/>
      <c r="FE679" s="190"/>
      <c r="FF679" s="190"/>
      <c r="FG679" s="190"/>
      <c r="FH679" s="190"/>
      <c r="FI679" s="190"/>
      <c r="FJ679" s="190"/>
      <c r="FK679" s="190"/>
      <c r="FL679" s="190"/>
      <c r="FM679" s="190"/>
      <c r="FN679" s="190"/>
      <c r="FO679" s="190"/>
      <c r="FP679" s="190"/>
      <c r="FQ679" s="190"/>
      <c r="FR679" s="190"/>
      <c r="FS679" s="190"/>
      <c r="FT679" s="190"/>
      <c r="FU679" s="190"/>
      <c r="FV679" s="190"/>
    </row>
    <row r="680" spans="1:178" s="220" customFormat="1">
      <c r="A680" s="190"/>
      <c r="B680" s="190"/>
      <c r="C680" s="218"/>
      <c r="D680" s="219"/>
      <c r="H680" s="190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0"/>
      <c r="DX680" s="190"/>
      <c r="DY680" s="190"/>
      <c r="DZ680" s="190"/>
      <c r="EA680" s="190"/>
      <c r="EB680" s="190"/>
      <c r="EC680" s="190"/>
      <c r="ED680" s="190"/>
      <c r="EE680" s="190"/>
      <c r="EF680" s="190"/>
      <c r="EG680" s="190"/>
      <c r="EH680" s="190"/>
      <c r="EI680" s="190"/>
      <c r="EJ680" s="190"/>
      <c r="EK680" s="190"/>
      <c r="EL680" s="190"/>
      <c r="EM680" s="190"/>
      <c r="EN680" s="190"/>
      <c r="EO680" s="190"/>
      <c r="EP680" s="190"/>
      <c r="EQ680" s="190"/>
      <c r="ER680" s="190"/>
      <c r="ES680" s="190"/>
      <c r="ET680" s="190"/>
      <c r="EU680" s="190"/>
      <c r="EV680" s="190"/>
      <c r="EW680" s="190"/>
      <c r="EX680" s="190"/>
      <c r="EY680" s="190"/>
      <c r="EZ680" s="190"/>
      <c r="FA680" s="190"/>
      <c r="FB680" s="190"/>
      <c r="FC680" s="190"/>
      <c r="FD680" s="190"/>
      <c r="FE680" s="190"/>
      <c r="FF680" s="190"/>
      <c r="FG680" s="190"/>
      <c r="FH680" s="190"/>
      <c r="FI680" s="190"/>
      <c r="FJ680" s="190"/>
      <c r="FK680" s="190"/>
      <c r="FL680" s="190"/>
      <c r="FM680" s="190"/>
      <c r="FN680" s="190"/>
      <c r="FO680" s="190"/>
      <c r="FP680" s="190"/>
      <c r="FQ680" s="190"/>
      <c r="FR680" s="190"/>
      <c r="FS680" s="190"/>
      <c r="FT680" s="190"/>
      <c r="FU680" s="190"/>
      <c r="FV680" s="190"/>
    </row>
    <row r="681" spans="1:178" s="220" customFormat="1">
      <c r="A681" s="190"/>
      <c r="B681" s="190"/>
      <c r="C681" s="218"/>
      <c r="D681" s="219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0"/>
      <c r="DX681" s="190"/>
      <c r="DY681" s="190"/>
      <c r="DZ681" s="190"/>
      <c r="EA681" s="190"/>
      <c r="EB681" s="190"/>
      <c r="EC681" s="190"/>
      <c r="ED681" s="190"/>
      <c r="EE681" s="190"/>
      <c r="EF681" s="190"/>
      <c r="EG681" s="190"/>
      <c r="EH681" s="190"/>
      <c r="EI681" s="190"/>
      <c r="EJ681" s="190"/>
      <c r="EK681" s="190"/>
      <c r="EL681" s="190"/>
      <c r="EM681" s="190"/>
      <c r="EN681" s="190"/>
      <c r="EO681" s="190"/>
      <c r="EP681" s="190"/>
      <c r="EQ681" s="190"/>
      <c r="ER681" s="190"/>
      <c r="ES681" s="190"/>
      <c r="ET681" s="190"/>
      <c r="EU681" s="190"/>
      <c r="EV681" s="190"/>
      <c r="EW681" s="190"/>
      <c r="EX681" s="190"/>
      <c r="EY681" s="190"/>
      <c r="EZ681" s="190"/>
      <c r="FA681" s="190"/>
      <c r="FB681" s="190"/>
      <c r="FC681" s="190"/>
      <c r="FD681" s="190"/>
      <c r="FE681" s="190"/>
      <c r="FF681" s="190"/>
      <c r="FG681" s="190"/>
      <c r="FH681" s="190"/>
      <c r="FI681" s="190"/>
      <c r="FJ681" s="190"/>
      <c r="FK681" s="190"/>
      <c r="FL681" s="190"/>
      <c r="FM681" s="190"/>
      <c r="FN681" s="190"/>
      <c r="FO681" s="190"/>
      <c r="FP681" s="190"/>
      <c r="FQ681" s="190"/>
      <c r="FR681" s="190"/>
      <c r="FS681" s="190"/>
      <c r="FT681" s="190"/>
      <c r="FU681" s="190"/>
      <c r="FV681" s="190"/>
    </row>
    <row r="682" spans="1:178" s="220" customFormat="1">
      <c r="A682" s="190"/>
      <c r="B682" s="190"/>
      <c r="C682" s="218"/>
      <c r="D682" s="219"/>
      <c r="H682" s="190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0"/>
      <c r="DX682" s="190"/>
      <c r="DY682" s="190"/>
      <c r="DZ682" s="190"/>
      <c r="EA682" s="190"/>
      <c r="EB682" s="190"/>
      <c r="EC682" s="190"/>
      <c r="ED682" s="190"/>
      <c r="EE682" s="190"/>
      <c r="EF682" s="190"/>
      <c r="EG682" s="190"/>
      <c r="EH682" s="190"/>
      <c r="EI682" s="190"/>
      <c r="EJ682" s="190"/>
      <c r="EK682" s="190"/>
      <c r="EL682" s="190"/>
      <c r="EM682" s="190"/>
      <c r="EN682" s="190"/>
      <c r="EO682" s="190"/>
      <c r="EP682" s="190"/>
      <c r="EQ682" s="190"/>
      <c r="ER682" s="190"/>
      <c r="ES682" s="190"/>
      <c r="ET682" s="190"/>
      <c r="EU682" s="190"/>
      <c r="EV682" s="190"/>
      <c r="EW682" s="190"/>
      <c r="EX682" s="190"/>
      <c r="EY682" s="190"/>
      <c r="EZ682" s="190"/>
      <c r="FA682" s="190"/>
      <c r="FB682" s="190"/>
      <c r="FC682" s="190"/>
      <c r="FD682" s="190"/>
      <c r="FE682" s="190"/>
      <c r="FF682" s="190"/>
      <c r="FG682" s="190"/>
      <c r="FH682" s="190"/>
      <c r="FI682" s="190"/>
      <c r="FJ682" s="190"/>
      <c r="FK682" s="190"/>
      <c r="FL682" s="190"/>
      <c r="FM682" s="190"/>
      <c r="FN682" s="190"/>
      <c r="FO682" s="190"/>
      <c r="FP682" s="190"/>
      <c r="FQ682" s="190"/>
      <c r="FR682" s="190"/>
      <c r="FS682" s="190"/>
      <c r="FT682" s="190"/>
      <c r="FU682" s="190"/>
      <c r="FV682" s="190"/>
    </row>
    <row r="683" spans="1:178" s="220" customFormat="1">
      <c r="A683" s="190"/>
      <c r="B683" s="190"/>
      <c r="C683" s="218"/>
      <c r="D683" s="219"/>
      <c r="H683" s="190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0"/>
      <c r="DX683" s="190"/>
      <c r="DY683" s="190"/>
      <c r="DZ683" s="190"/>
      <c r="EA683" s="190"/>
      <c r="EB683" s="190"/>
      <c r="EC683" s="190"/>
      <c r="ED683" s="190"/>
      <c r="EE683" s="190"/>
      <c r="EF683" s="190"/>
      <c r="EG683" s="190"/>
      <c r="EH683" s="190"/>
      <c r="EI683" s="190"/>
      <c r="EJ683" s="190"/>
      <c r="EK683" s="190"/>
      <c r="EL683" s="190"/>
      <c r="EM683" s="190"/>
      <c r="EN683" s="190"/>
      <c r="EO683" s="190"/>
      <c r="EP683" s="190"/>
      <c r="EQ683" s="190"/>
      <c r="ER683" s="190"/>
      <c r="ES683" s="190"/>
      <c r="ET683" s="190"/>
      <c r="EU683" s="190"/>
      <c r="EV683" s="190"/>
      <c r="EW683" s="190"/>
      <c r="EX683" s="190"/>
      <c r="EY683" s="190"/>
      <c r="EZ683" s="190"/>
      <c r="FA683" s="190"/>
      <c r="FB683" s="190"/>
      <c r="FC683" s="190"/>
      <c r="FD683" s="190"/>
      <c r="FE683" s="190"/>
      <c r="FF683" s="190"/>
      <c r="FG683" s="190"/>
      <c r="FH683" s="190"/>
      <c r="FI683" s="190"/>
      <c r="FJ683" s="190"/>
      <c r="FK683" s="190"/>
      <c r="FL683" s="190"/>
      <c r="FM683" s="190"/>
      <c r="FN683" s="190"/>
      <c r="FO683" s="190"/>
      <c r="FP683" s="190"/>
      <c r="FQ683" s="190"/>
      <c r="FR683" s="190"/>
      <c r="FS683" s="190"/>
      <c r="FT683" s="190"/>
      <c r="FU683" s="190"/>
      <c r="FV683" s="190"/>
    </row>
    <row r="684" spans="1:178" s="220" customFormat="1">
      <c r="A684" s="190"/>
      <c r="B684" s="190"/>
      <c r="C684" s="218"/>
      <c r="D684" s="219"/>
      <c r="H684" s="190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0"/>
      <c r="DX684" s="190"/>
      <c r="DY684" s="190"/>
      <c r="DZ684" s="190"/>
      <c r="EA684" s="190"/>
      <c r="EB684" s="190"/>
      <c r="EC684" s="190"/>
      <c r="ED684" s="190"/>
      <c r="EE684" s="190"/>
      <c r="EF684" s="190"/>
      <c r="EG684" s="190"/>
      <c r="EH684" s="190"/>
      <c r="EI684" s="190"/>
      <c r="EJ684" s="190"/>
      <c r="EK684" s="190"/>
      <c r="EL684" s="190"/>
      <c r="EM684" s="190"/>
      <c r="EN684" s="190"/>
      <c r="EO684" s="190"/>
      <c r="EP684" s="190"/>
      <c r="EQ684" s="190"/>
      <c r="ER684" s="190"/>
      <c r="ES684" s="190"/>
      <c r="ET684" s="190"/>
      <c r="EU684" s="190"/>
      <c r="EV684" s="190"/>
      <c r="EW684" s="190"/>
      <c r="EX684" s="190"/>
      <c r="EY684" s="190"/>
      <c r="EZ684" s="190"/>
      <c r="FA684" s="190"/>
      <c r="FB684" s="190"/>
      <c r="FC684" s="190"/>
      <c r="FD684" s="190"/>
      <c r="FE684" s="190"/>
      <c r="FF684" s="190"/>
      <c r="FG684" s="190"/>
      <c r="FH684" s="190"/>
      <c r="FI684" s="190"/>
      <c r="FJ684" s="190"/>
      <c r="FK684" s="190"/>
      <c r="FL684" s="190"/>
      <c r="FM684" s="190"/>
      <c r="FN684" s="190"/>
      <c r="FO684" s="190"/>
      <c r="FP684" s="190"/>
      <c r="FQ684" s="190"/>
      <c r="FR684" s="190"/>
      <c r="FS684" s="190"/>
      <c r="FT684" s="190"/>
      <c r="FU684" s="190"/>
      <c r="FV684" s="190"/>
    </row>
    <row r="685" spans="1:178" s="220" customFormat="1">
      <c r="A685" s="190"/>
      <c r="B685" s="190"/>
      <c r="C685" s="218"/>
      <c r="D685" s="219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0"/>
      <c r="DX685" s="190"/>
      <c r="DY685" s="190"/>
      <c r="DZ685" s="190"/>
      <c r="EA685" s="190"/>
      <c r="EB685" s="190"/>
      <c r="EC685" s="190"/>
      <c r="ED685" s="190"/>
      <c r="EE685" s="190"/>
      <c r="EF685" s="190"/>
      <c r="EG685" s="190"/>
      <c r="EH685" s="190"/>
      <c r="EI685" s="190"/>
      <c r="EJ685" s="190"/>
      <c r="EK685" s="190"/>
      <c r="EL685" s="190"/>
      <c r="EM685" s="190"/>
      <c r="EN685" s="190"/>
      <c r="EO685" s="190"/>
      <c r="EP685" s="190"/>
      <c r="EQ685" s="190"/>
      <c r="ER685" s="190"/>
      <c r="ES685" s="190"/>
      <c r="ET685" s="190"/>
      <c r="EU685" s="190"/>
      <c r="EV685" s="190"/>
      <c r="EW685" s="190"/>
      <c r="EX685" s="190"/>
      <c r="EY685" s="190"/>
      <c r="EZ685" s="190"/>
      <c r="FA685" s="190"/>
      <c r="FB685" s="190"/>
      <c r="FC685" s="190"/>
      <c r="FD685" s="190"/>
      <c r="FE685" s="190"/>
      <c r="FF685" s="190"/>
      <c r="FG685" s="190"/>
      <c r="FH685" s="190"/>
      <c r="FI685" s="190"/>
      <c r="FJ685" s="190"/>
      <c r="FK685" s="190"/>
      <c r="FL685" s="190"/>
      <c r="FM685" s="190"/>
      <c r="FN685" s="190"/>
      <c r="FO685" s="190"/>
      <c r="FP685" s="190"/>
      <c r="FQ685" s="190"/>
      <c r="FR685" s="190"/>
      <c r="FS685" s="190"/>
      <c r="FT685" s="190"/>
      <c r="FU685" s="190"/>
      <c r="FV685" s="190"/>
    </row>
    <row r="686" spans="1:178" s="220" customFormat="1">
      <c r="A686" s="190"/>
      <c r="B686" s="190"/>
      <c r="C686" s="218"/>
      <c r="D686" s="219"/>
      <c r="H686" s="190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0"/>
      <c r="DX686" s="190"/>
      <c r="DY686" s="190"/>
      <c r="DZ686" s="190"/>
      <c r="EA686" s="190"/>
      <c r="EB686" s="190"/>
      <c r="EC686" s="190"/>
      <c r="ED686" s="190"/>
      <c r="EE686" s="190"/>
      <c r="EF686" s="190"/>
      <c r="EG686" s="190"/>
      <c r="EH686" s="190"/>
      <c r="EI686" s="190"/>
      <c r="EJ686" s="190"/>
      <c r="EK686" s="190"/>
      <c r="EL686" s="190"/>
      <c r="EM686" s="190"/>
      <c r="EN686" s="190"/>
      <c r="EO686" s="190"/>
      <c r="EP686" s="190"/>
      <c r="EQ686" s="190"/>
      <c r="ER686" s="190"/>
      <c r="ES686" s="190"/>
      <c r="ET686" s="190"/>
      <c r="EU686" s="190"/>
      <c r="EV686" s="190"/>
      <c r="EW686" s="190"/>
      <c r="EX686" s="190"/>
      <c r="EY686" s="190"/>
      <c r="EZ686" s="190"/>
      <c r="FA686" s="190"/>
      <c r="FB686" s="190"/>
      <c r="FC686" s="190"/>
      <c r="FD686" s="190"/>
      <c r="FE686" s="190"/>
      <c r="FF686" s="190"/>
      <c r="FG686" s="190"/>
      <c r="FH686" s="190"/>
      <c r="FI686" s="190"/>
      <c r="FJ686" s="190"/>
      <c r="FK686" s="190"/>
      <c r="FL686" s="190"/>
      <c r="FM686" s="190"/>
      <c r="FN686" s="190"/>
      <c r="FO686" s="190"/>
      <c r="FP686" s="190"/>
      <c r="FQ686" s="190"/>
      <c r="FR686" s="190"/>
      <c r="FS686" s="190"/>
      <c r="FT686" s="190"/>
      <c r="FU686" s="190"/>
      <c r="FV686" s="190"/>
    </row>
    <row r="687" spans="1:178" s="220" customFormat="1">
      <c r="A687" s="190"/>
      <c r="B687" s="190"/>
      <c r="C687" s="218"/>
      <c r="D687" s="219"/>
      <c r="H687" s="190"/>
      <c r="I687" s="190"/>
      <c r="J687" s="190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0"/>
      <c r="DX687" s="190"/>
      <c r="DY687" s="190"/>
      <c r="DZ687" s="190"/>
      <c r="EA687" s="190"/>
      <c r="EB687" s="190"/>
      <c r="EC687" s="190"/>
      <c r="ED687" s="190"/>
      <c r="EE687" s="190"/>
      <c r="EF687" s="190"/>
      <c r="EG687" s="190"/>
      <c r="EH687" s="190"/>
      <c r="EI687" s="190"/>
      <c r="EJ687" s="190"/>
      <c r="EK687" s="190"/>
      <c r="EL687" s="190"/>
      <c r="EM687" s="190"/>
      <c r="EN687" s="190"/>
      <c r="EO687" s="190"/>
      <c r="EP687" s="190"/>
      <c r="EQ687" s="190"/>
      <c r="ER687" s="190"/>
      <c r="ES687" s="190"/>
      <c r="ET687" s="190"/>
      <c r="EU687" s="190"/>
      <c r="EV687" s="190"/>
      <c r="EW687" s="190"/>
      <c r="EX687" s="190"/>
      <c r="EY687" s="190"/>
      <c r="EZ687" s="190"/>
      <c r="FA687" s="190"/>
      <c r="FB687" s="190"/>
      <c r="FC687" s="190"/>
      <c r="FD687" s="190"/>
      <c r="FE687" s="190"/>
      <c r="FF687" s="190"/>
      <c r="FG687" s="190"/>
      <c r="FH687" s="190"/>
      <c r="FI687" s="190"/>
      <c r="FJ687" s="190"/>
      <c r="FK687" s="190"/>
      <c r="FL687" s="190"/>
      <c r="FM687" s="190"/>
      <c r="FN687" s="190"/>
      <c r="FO687" s="190"/>
      <c r="FP687" s="190"/>
      <c r="FQ687" s="190"/>
      <c r="FR687" s="190"/>
      <c r="FS687" s="190"/>
      <c r="FT687" s="190"/>
      <c r="FU687" s="190"/>
      <c r="FV687" s="190"/>
    </row>
    <row r="688" spans="1:178" s="220" customFormat="1">
      <c r="A688" s="190"/>
      <c r="B688" s="190"/>
      <c r="C688" s="218"/>
      <c r="D688" s="219"/>
      <c r="H688" s="190"/>
      <c r="I688" s="190"/>
      <c r="J688" s="190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0"/>
      <c r="DX688" s="190"/>
      <c r="DY688" s="190"/>
      <c r="DZ688" s="190"/>
      <c r="EA688" s="190"/>
      <c r="EB688" s="190"/>
      <c r="EC688" s="190"/>
      <c r="ED688" s="190"/>
      <c r="EE688" s="190"/>
      <c r="EF688" s="190"/>
      <c r="EG688" s="190"/>
      <c r="EH688" s="190"/>
      <c r="EI688" s="190"/>
      <c r="EJ688" s="190"/>
      <c r="EK688" s="190"/>
      <c r="EL688" s="190"/>
      <c r="EM688" s="190"/>
      <c r="EN688" s="190"/>
      <c r="EO688" s="190"/>
      <c r="EP688" s="190"/>
      <c r="EQ688" s="190"/>
      <c r="ER688" s="190"/>
      <c r="ES688" s="190"/>
      <c r="ET688" s="190"/>
      <c r="EU688" s="190"/>
      <c r="EV688" s="190"/>
      <c r="EW688" s="190"/>
      <c r="EX688" s="190"/>
      <c r="EY688" s="190"/>
      <c r="EZ688" s="190"/>
      <c r="FA688" s="190"/>
      <c r="FB688" s="190"/>
      <c r="FC688" s="190"/>
      <c r="FD688" s="190"/>
      <c r="FE688" s="190"/>
      <c r="FF688" s="190"/>
      <c r="FG688" s="190"/>
      <c r="FH688" s="190"/>
      <c r="FI688" s="190"/>
      <c r="FJ688" s="190"/>
      <c r="FK688" s="190"/>
      <c r="FL688" s="190"/>
      <c r="FM688" s="190"/>
      <c r="FN688" s="190"/>
      <c r="FO688" s="190"/>
      <c r="FP688" s="190"/>
      <c r="FQ688" s="190"/>
      <c r="FR688" s="190"/>
      <c r="FS688" s="190"/>
      <c r="FT688" s="190"/>
      <c r="FU688" s="190"/>
      <c r="FV688" s="190"/>
    </row>
    <row r="689" spans="1:178" s="220" customFormat="1">
      <c r="A689" s="190"/>
      <c r="B689" s="190"/>
      <c r="C689" s="218"/>
      <c r="D689" s="219"/>
      <c r="H689" s="190"/>
      <c r="I689" s="190"/>
      <c r="J689" s="190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0"/>
      <c r="DX689" s="190"/>
      <c r="DY689" s="190"/>
      <c r="DZ689" s="190"/>
      <c r="EA689" s="190"/>
      <c r="EB689" s="190"/>
      <c r="EC689" s="190"/>
      <c r="ED689" s="190"/>
      <c r="EE689" s="190"/>
      <c r="EF689" s="190"/>
      <c r="EG689" s="190"/>
      <c r="EH689" s="190"/>
      <c r="EI689" s="190"/>
      <c r="EJ689" s="190"/>
      <c r="EK689" s="190"/>
      <c r="EL689" s="190"/>
      <c r="EM689" s="190"/>
      <c r="EN689" s="190"/>
      <c r="EO689" s="190"/>
      <c r="EP689" s="190"/>
      <c r="EQ689" s="190"/>
      <c r="ER689" s="190"/>
      <c r="ES689" s="190"/>
      <c r="ET689" s="190"/>
      <c r="EU689" s="190"/>
      <c r="EV689" s="190"/>
      <c r="EW689" s="190"/>
      <c r="EX689" s="190"/>
      <c r="EY689" s="190"/>
      <c r="EZ689" s="190"/>
      <c r="FA689" s="190"/>
      <c r="FB689" s="190"/>
      <c r="FC689" s="190"/>
      <c r="FD689" s="190"/>
      <c r="FE689" s="190"/>
      <c r="FF689" s="190"/>
      <c r="FG689" s="190"/>
      <c r="FH689" s="190"/>
      <c r="FI689" s="190"/>
      <c r="FJ689" s="190"/>
      <c r="FK689" s="190"/>
      <c r="FL689" s="190"/>
      <c r="FM689" s="190"/>
      <c r="FN689" s="190"/>
      <c r="FO689" s="190"/>
      <c r="FP689" s="190"/>
      <c r="FQ689" s="190"/>
      <c r="FR689" s="190"/>
      <c r="FS689" s="190"/>
      <c r="FT689" s="190"/>
      <c r="FU689" s="190"/>
      <c r="FV689" s="190"/>
    </row>
    <row r="690" spans="1:178" s="220" customFormat="1">
      <c r="A690" s="190"/>
      <c r="B690" s="190"/>
      <c r="C690" s="218"/>
      <c r="D690" s="219"/>
      <c r="H690" s="190"/>
      <c r="I690" s="190"/>
      <c r="J690" s="190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0"/>
      <c r="DX690" s="190"/>
      <c r="DY690" s="190"/>
      <c r="DZ690" s="190"/>
      <c r="EA690" s="190"/>
      <c r="EB690" s="190"/>
      <c r="EC690" s="190"/>
      <c r="ED690" s="190"/>
      <c r="EE690" s="190"/>
      <c r="EF690" s="190"/>
      <c r="EG690" s="190"/>
      <c r="EH690" s="190"/>
      <c r="EI690" s="190"/>
      <c r="EJ690" s="190"/>
      <c r="EK690" s="190"/>
      <c r="EL690" s="190"/>
      <c r="EM690" s="190"/>
      <c r="EN690" s="190"/>
      <c r="EO690" s="190"/>
      <c r="EP690" s="190"/>
      <c r="EQ690" s="190"/>
      <c r="ER690" s="190"/>
      <c r="ES690" s="190"/>
      <c r="ET690" s="190"/>
      <c r="EU690" s="190"/>
      <c r="EV690" s="190"/>
      <c r="EW690" s="190"/>
      <c r="EX690" s="190"/>
      <c r="EY690" s="190"/>
      <c r="EZ690" s="190"/>
      <c r="FA690" s="190"/>
      <c r="FB690" s="190"/>
      <c r="FC690" s="190"/>
      <c r="FD690" s="190"/>
      <c r="FE690" s="190"/>
      <c r="FF690" s="190"/>
      <c r="FG690" s="190"/>
      <c r="FH690" s="190"/>
      <c r="FI690" s="190"/>
      <c r="FJ690" s="190"/>
      <c r="FK690" s="190"/>
      <c r="FL690" s="190"/>
      <c r="FM690" s="190"/>
      <c r="FN690" s="190"/>
      <c r="FO690" s="190"/>
      <c r="FP690" s="190"/>
      <c r="FQ690" s="190"/>
      <c r="FR690" s="190"/>
      <c r="FS690" s="190"/>
      <c r="FT690" s="190"/>
      <c r="FU690" s="190"/>
      <c r="FV690" s="190"/>
    </row>
    <row r="691" spans="1:178" s="220" customFormat="1">
      <c r="A691" s="190"/>
      <c r="B691" s="190"/>
      <c r="C691" s="218"/>
      <c r="D691" s="219"/>
      <c r="H691" s="190"/>
      <c r="I691" s="190"/>
      <c r="J691" s="190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0"/>
      <c r="DX691" s="190"/>
      <c r="DY691" s="190"/>
      <c r="DZ691" s="190"/>
      <c r="EA691" s="190"/>
      <c r="EB691" s="190"/>
      <c r="EC691" s="190"/>
      <c r="ED691" s="190"/>
      <c r="EE691" s="190"/>
      <c r="EF691" s="190"/>
      <c r="EG691" s="190"/>
      <c r="EH691" s="190"/>
      <c r="EI691" s="190"/>
      <c r="EJ691" s="190"/>
      <c r="EK691" s="190"/>
      <c r="EL691" s="190"/>
      <c r="EM691" s="190"/>
      <c r="EN691" s="190"/>
      <c r="EO691" s="190"/>
      <c r="EP691" s="190"/>
      <c r="EQ691" s="190"/>
      <c r="ER691" s="190"/>
      <c r="ES691" s="190"/>
      <c r="ET691" s="190"/>
      <c r="EU691" s="190"/>
      <c r="EV691" s="190"/>
      <c r="EW691" s="190"/>
      <c r="EX691" s="190"/>
      <c r="EY691" s="190"/>
      <c r="EZ691" s="190"/>
      <c r="FA691" s="190"/>
      <c r="FB691" s="190"/>
      <c r="FC691" s="190"/>
      <c r="FD691" s="190"/>
      <c r="FE691" s="190"/>
      <c r="FF691" s="190"/>
      <c r="FG691" s="190"/>
      <c r="FH691" s="190"/>
      <c r="FI691" s="190"/>
      <c r="FJ691" s="190"/>
      <c r="FK691" s="190"/>
      <c r="FL691" s="190"/>
      <c r="FM691" s="190"/>
      <c r="FN691" s="190"/>
      <c r="FO691" s="190"/>
      <c r="FP691" s="190"/>
      <c r="FQ691" s="190"/>
      <c r="FR691" s="190"/>
      <c r="FS691" s="190"/>
      <c r="FT691" s="190"/>
      <c r="FU691" s="190"/>
      <c r="FV691" s="190"/>
    </row>
    <row r="692" spans="1:178" s="220" customFormat="1">
      <c r="A692" s="190"/>
      <c r="B692" s="190"/>
      <c r="C692" s="218"/>
      <c r="D692" s="219"/>
      <c r="H692" s="190"/>
      <c r="I692" s="190"/>
      <c r="J692" s="190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0"/>
      <c r="DX692" s="190"/>
      <c r="DY692" s="190"/>
      <c r="DZ692" s="190"/>
      <c r="EA692" s="190"/>
      <c r="EB692" s="190"/>
      <c r="EC692" s="190"/>
      <c r="ED692" s="190"/>
      <c r="EE692" s="190"/>
      <c r="EF692" s="190"/>
      <c r="EG692" s="190"/>
      <c r="EH692" s="190"/>
      <c r="EI692" s="190"/>
      <c r="EJ692" s="190"/>
      <c r="EK692" s="190"/>
      <c r="EL692" s="190"/>
      <c r="EM692" s="190"/>
      <c r="EN692" s="190"/>
      <c r="EO692" s="190"/>
      <c r="EP692" s="190"/>
      <c r="EQ692" s="190"/>
      <c r="ER692" s="190"/>
      <c r="ES692" s="190"/>
      <c r="ET692" s="190"/>
      <c r="EU692" s="190"/>
      <c r="EV692" s="190"/>
      <c r="EW692" s="190"/>
      <c r="EX692" s="190"/>
      <c r="EY692" s="190"/>
      <c r="EZ692" s="190"/>
      <c r="FA692" s="190"/>
      <c r="FB692" s="190"/>
      <c r="FC692" s="190"/>
      <c r="FD692" s="190"/>
      <c r="FE692" s="190"/>
      <c r="FF692" s="190"/>
      <c r="FG692" s="190"/>
      <c r="FH692" s="190"/>
      <c r="FI692" s="190"/>
      <c r="FJ692" s="190"/>
      <c r="FK692" s="190"/>
      <c r="FL692" s="190"/>
      <c r="FM692" s="190"/>
      <c r="FN692" s="190"/>
      <c r="FO692" s="190"/>
      <c r="FP692" s="190"/>
      <c r="FQ692" s="190"/>
      <c r="FR692" s="190"/>
      <c r="FS692" s="190"/>
      <c r="FT692" s="190"/>
      <c r="FU692" s="190"/>
      <c r="FV692" s="190"/>
    </row>
    <row r="693" spans="1:178" s="220" customFormat="1">
      <c r="A693" s="190"/>
      <c r="B693" s="190"/>
      <c r="C693" s="218"/>
      <c r="D693" s="219"/>
      <c r="H693" s="190"/>
      <c r="I693" s="190"/>
      <c r="J693" s="190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0"/>
      <c r="DX693" s="190"/>
      <c r="DY693" s="190"/>
      <c r="DZ693" s="190"/>
      <c r="EA693" s="190"/>
      <c r="EB693" s="190"/>
      <c r="EC693" s="190"/>
      <c r="ED693" s="190"/>
      <c r="EE693" s="190"/>
      <c r="EF693" s="190"/>
      <c r="EG693" s="190"/>
      <c r="EH693" s="190"/>
      <c r="EI693" s="190"/>
      <c r="EJ693" s="190"/>
      <c r="EK693" s="190"/>
      <c r="EL693" s="190"/>
      <c r="EM693" s="190"/>
      <c r="EN693" s="190"/>
      <c r="EO693" s="190"/>
      <c r="EP693" s="190"/>
      <c r="EQ693" s="190"/>
      <c r="ER693" s="190"/>
      <c r="ES693" s="190"/>
      <c r="ET693" s="190"/>
      <c r="EU693" s="190"/>
      <c r="EV693" s="190"/>
      <c r="EW693" s="190"/>
      <c r="EX693" s="190"/>
      <c r="EY693" s="190"/>
      <c r="EZ693" s="190"/>
      <c r="FA693" s="190"/>
      <c r="FB693" s="190"/>
      <c r="FC693" s="190"/>
      <c r="FD693" s="190"/>
      <c r="FE693" s="190"/>
      <c r="FF693" s="190"/>
      <c r="FG693" s="190"/>
      <c r="FH693" s="190"/>
      <c r="FI693" s="190"/>
      <c r="FJ693" s="190"/>
      <c r="FK693" s="190"/>
      <c r="FL693" s="190"/>
      <c r="FM693" s="190"/>
      <c r="FN693" s="190"/>
      <c r="FO693" s="190"/>
      <c r="FP693" s="190"/>
      <c r="FQ693" s="190"/>
      <c r="FR693" s="190"/>
      <c r="FS693" s="190"/>
      <c r="FT693" s="190"/>
      <c r="FU693" s="190"/>
      <c r="FV693" s="190"/>
    </row>
    <row r="694" spans="1:178" s="220" customFormat="1">
      <c r="A694" s="190"/>
      <c r="B694" s="190"/>
      <c r="C694" s="218"/>
      <c r="D694" s="219"/>
      <c r="H694" s="190"/>
      <c r="I694" s="190"/>
      <c r="J694" s="190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0"/>
      <c r="DX694" s="190"/>
      <c r="DY694" s="190"/>
      <c r="DZ694" s="190"/>
      <c r="EA694" s="190"/>
      <c r="EB694" s="190"/>
      <c r="EC694" s="190"/>
      <c r="ED694" s="190"/>
      <c r="EE694" s="190"/>
      <c r="EF694" s="190"/>
      <c r="EG694" s="190"/>
      <c r="EH694" s="190"/>
      <c r="EI694" s="190"/>
      <c r="EJ694" s="190"/>
      <c r="EK694" s="190"/>
      <c r="EL694" s="190"/>
      <c r="EM694" s="190"/>
      <c r="EN694" s="190"/>
      <c r="EO694" s="190"/>
      <c r="EP694" s="190"/>
      <c r="EQ694" s="190"/>
      <c r="ER694" s="190"/>
      <c r="ES694" s="190"/>
      <c r="ET694" s="190"/>
      <c r="EU694" s="190"/>
      <c r="EV694" s="190"/>
      <c r="EW694" s="190"/>
      <c r="EX694" s="190"/>
      <c r="EY694" s="190"/>
      <c r="EZ694" s="190"/>
      <c r="FA694" s="190"/>
      <c r="FB694" s="190"/>
      <c r="FC694" s="190"/>
      <c r="FD694" s="190"/>
      <c r="FE694" s="190"/>
      <c r="FF694" s="190"/>
      <c r="FG694" s="190"/>
      <c r="FH694" s="190"/>
      <c r="FI694" s="190"/>
      <c r="FJ694" s="190"/>
      <c r="FK694" s="190"/>
      <c r="FL694" s="190"/>
      <c r="FM694" s="190"/>
      <c r="FN694" s="190"/>
      <c r="FO694" s="190"/>
      <c r="FP694" s="190"/>
      <c r="FQ694" s="190"/>
      <c r="FR694" s="190"/>
      <c r="FS694" s="190"/>
      <c r="FT694" s="190"/>
      <c r="FU694" s="190"/>
      <c r="FV694" s="190"/>
    </row>
    <row r="695" spans="1:178" s="220" customFormat="1">
      <c r="A695" s="190"/>
      <c r="B695" s="190"/>
      <c r="C695" s="218"/>
      <c r="D695" s="219"/>
      <c r="H695" s="190"/>
      <c r="I695" s="190"/>
      <c r="J695" s="190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0"/>
      <c r="DX695" s="190"/>
      <c r="DY695" s="190"/>
      <c r="DZ695" s="190"/>
      <c r="EA695" s="190"/>
      <c r="EB695" s="190"/>
      <c r="EC695" s="190"/>
      <c r="ED695" s="190"/>
      <c r="EE695" s="190"/>
      <c r="EF695" s="190"/>
      <c r="EG695" s="190"/>
      <c r="EH695" s="190"/>
      <c r="EI695" s="190"/>
      <c r="EJ695" s="190"/>
      <c r="EK695" s="190"/>
      <c r="EL695" s="190"/>
      <c r="EM695" s="190"/>
      <c r="EN695" s="190"/>
      <c r="EO695" s="190"/>
      <c r="EP695" s="190"/>
      <c r="EQ695" s="190"/>
      <c r="ER695" s="190"/>
      <c r="ES695" s="190"/>
      <c r="ET695" s="190"/>
      <c r="EU695" s="190"/>
      <c r="EV695" s="190"/>
      <c r="EW695" s="190"/>
      <c r="EX695" s="190"/>
      <c r="EY695" s="190"/>
      <c r="EZ695" s="190"/>
      <c r="FA695" s="190"/>
      <c r="FB695" s="190"/>
      <c r="FC695" s="190"/>
      <c r="FD695" s="190"/>
      <c r="FE695" s="190"/>
      <c r="FF695" s="190"/>
      <c r="FG695" s="190"/>
      <c r="FH695" s="190"/>
      <c r="FI695" s="190"/>
      <c r="FJ695" s="190"/>
      <c r="FK695" s="190"/>
      <c r="FL695" s="190"/>
      <c r="FM695" s="190"/>
      <c r="FN695" s="190"/>
      <c r="FO695" s="190"/>
      <c r="FP695" s="190"/>
      <c r="FQ695" s="190"/>
      <c r="FR695" s="190"/>
      <c r="FS695" s="190"/>
      <c r="FT695" s="190"/>
      <c r="FU695" s="190"/>
      <c r="FV695" s="190"/>
    </row>
    <row r="696" spans="1:178" s="220" customFormat="1">
      <c r="A696" s="190"/>
      <c r="B696" s="190"/>
      <c r="C696" s="218"/>
      <c r="D696" s="219"/>
      <c r="H696" s="190"/>
      <c r="I696" s="190"/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0"/>
      <c r="DX696" s="190"/>
      <c r="DY696" s="190"/>
      <c r="DZ696" s="190"/>
      <c r="EA696" s="190"/>
      <c r="EB696" s="190"/>
      <c r="EC696" s="190"/>
      <c r="ED696" s="190"/>
      <c r="EE696" s="190"/>
      <c r="EF696" s="190"/>
      <c r="EG696" s="190"/>
      <c r="EH696" s="190"/>
      <c r="EI696" s="190"/>
      <c r="EJ696" s="190"/>
      <c r="EK696" s="190"/>
      <c r="EL696" s="190"/>
      <c r="EM696" s="190"/>
      <c r="EN696" s="190"/>
      <c r="EO696" s="190"/>
      <c r="EP696" s="190"/>
      <c r="EQ696" s="190"/>
      <c r="ER696" s="190"/>
      <c r="ES696" s="190"/>
      <c r="ET696" s="190"/>
      <c r="EU696" s="190"/>
      <c r="EV696" s="190"/>
      <c r="EW696" s="190"/>
      <c r="EX696" s="190"/>
      <c r="EY696" s="190"/>
      <c r="EZ696" s="190"/>
      <c r="FA696" s="190"/>
      <c r="FB696" s="190"/>
      <c r="FC696" s="190"/>
      <c r="FD696" s="190"/>
      <c r="FE696" s="190"/>
      <c r="FF696" s="190"/>
      <c r="FG696" s="190"/>
      <c r="FH696" s="190"/>
      <c r="FI696" s="190"/>
      <c r="FJ696" s="190"/>
      <c r="FK696" s="190"/>
      <c r="FL696" s="190"/>
      <c r="FM696" s="190"/>
      <c r="FN696" s="190"/>
      <c r="FO696" s="190"/>
      <c r="FP696" s="190"/>
      <c r="FQ696" s="190"/>
      <c r="FR696" s="190"/>
      <c r="FS696" s="190"/>
      <c r="FT696" s="190"/>
      <c r="FU696" s="190"/>
      <c r="FV696" s="190"/>
    </row>
    <row r="697" spans="1:178" s="220" customFormat="1">
      <c r="A697" s="190"/>
      <c r="B697" s="190"/>
      <c r="C697" s="218"/>
      <c r="D697" s="219"/>
      <c r="H697" s="190"/>
      <c r="I697" s="190"/>
      <c r="J697" s="190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0"/>
      <c r="DX697" s="190"/>
      <c r="DY697" s="190"/>
      <c r="DZ697" s="190"/>
      <c r="EA697" s="190"/>
      <c r="EB697" s="190"/>
      <c r="EC697" s="190"/>
      <c r="ED697" s="190"/>
      <c r="EE697" s="190"/>
      <c r="EF697" s="190"/>
      <c r="EG697" s="190"/>
      <c r="EH697" s="190"/>
      <c r="EI697" s="190"/>
      <c r="EJ697" s="190"/>
      <c r="EK697" s="190"/>
      <c r="EL697" s="190"/>
      <c r="EM697" s="190"/>
      <c r="EN697" s="190"/>
      <c r="EO697" s="190"/>
      <c r="EP697" s="190"/>
      <c r="EQ697" s="190"/>
      <c r="ER697" s="190"/>
      <c r="ES697" s="190"/>
      <c r="ET697" s="190"/>
      <c r="EU697" s="190"/>
      <c r="EV697" s="190"/>
      <c r="EW697" s="190"/>
      <c r="EX697" s="190"/>
      <c r="EY697" s="190"/>
      <c r="EZ697" s="190"/>
      <c r="FA697" s="190"/>
      <c r="FB697" s="190"/>
      <c r="FC697" s="190"/>
      <c r="FD697" s="190"/>
      <c r="FE697" s="190"/>
      <c r="FF697" s="190"/>
      <c r="FG697" s="190"/>
      <c r="FH697" s="190"/>
      <c r="FI697" s="190"/>
      <c r="FJ697" s="190"/>
      <c r="FK697" s="190"/>
      <c r="FL697" s="190"/>
      <c r="FM697" s="190"/>
      <c r="FN697" s="190"/>
      <c r="FO697" s="190"/>
      <c r="FP697" s="190"/>
      <c r="FQ697" s="190"/>
      <c r="FR697" s="190"/>
      <c r="FS697" s="190"/>
      <c r="FT697" s="190"/>
      <c r="FU697" s="190"/>
      <c r="FV697" s="190"/>
    </row>
    <row r="698" spans="1:178" s="220" customFormat="1">
      <c r="A698" s="190"/>
      <c r="B698" s="190"/>
      <c r="C698" s="218"/>
      <c r="D698" s="219"/>
      <c r="H698" s="190"/>
      <c r="I698" s="190"/>
      <c r="J698" s="190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0"/>
      <c r="DX698" s="190"/>
      <c r="DY698" s="190"/>
      <c r="DZ698" s="190"/>
      <c r="EA698" s="190"/>
      <c r="EB698" s="190"/>
      <c r="EC698" s="190"/>
      <c r="ED698" s="190"/>
      <c r="EE698" s="190"/>
      <c r="EF698" s="190"/>
      <c r="EG698" s="190"/>
      <c r="EH698" s="190"/>
      <c r="EI698" s="190"/>
      <c r="EJ698" s="190"/>
      <c r="EK698" s="190"/>
      <c r="EL698" s="190"/>
      <c r="EM698" s="190"/>
      <c r="EN698" s="190"/>
      <c r="EO698" s="190"/>
      <c r="EP698" s="190"/>
      <c r="EQ698" s="190"/>
      <c r="ER698" s="190"/>
      <c r="ES698" s="190"/>
      <c r="ET698" s="190"/>
      <c r="EU698" s="190"/>
      <c r="EV698" s="190"/>
      <c r="EW698" s="190"/>
      <c r="EX698" s="190"/>
      <c r="EY698" s="190"/>
      <c r="EZ698" s="190"/>
      <c r="FA698" s="190"/>
      <c r="FB698" s="190"/>
      <c r="FC698" s="190"/>
      <c r="FD698" s="190"/>
      <c r="FE698" s="190"/>
      <c r="FF698" s="190"/>
      <c r="FG698" s="190"/>
      <c r="FH698" s="190"/>
      <c r="FI698" s="190"/>
      <c r="FJ698" s="190"/>
      <c r="FK698" s="190"/>
      <c r="FL698" s="190"/>
      <c r="FM698" s="190"/>
      <c r="FN698" s="190"/>
      <c r="FO698" s="190"/>
      <c r="FP698" s="190"/>
      <c r="FQ698" s="190"/>
      <c r="FR698" s="190"/>
      <c r="FS698" s="190"/>
      <c r="FT698" s="190"/>
      <c r="FU698" s="190"/>
      <c r="FV698" s="190"/>
    </row>
    <row r="699" spans="1:178" s="220" customFormat="1">
      <c r="A699" s="190"/>
      <c r="B699" s="190"/>
      <c r="C699" s="218"/>
      <c r="D699" s="219"/>
      <c r="H699" s="190"/>
      <c r="I699" s="190"/>
      <c r="J699" s="190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0"/>
      <c r="DX699" s="190"/>
      <c r="DY699" s="190"/>
      <c r="DZ699" s="190"/>
      <c r="EA699" s="190"/>
      <c r="EB699" s="190"/>
      <c r="EC699" s="190"/>
      <c r="ED699" s="190"/>
      <c r="EE699" s="190"/>
      <c r="EF699" s="190"/>
      <c r="EG699" s="190"/>
      <c r="EH699" s="190"/>
      <c r="EI699" s="190"/>
      <c r="EJ699" s="190"/>
      <c r="EK699" s="190"/>
      <c r="EL699" s="190"/>
      <c r="EM699" s="190"/>
      <c r="EN699" s="190"/>
      <c r="EO699" s="190"/>
      <c r="EP699" s="190"/>
      <c r="EQ699" s="190"/>
      <c r="ER699" s="190"/>
      <c r="ES699" s="190"/>
      <c r="ET699" s="190"/>
      <c r="EU699" s="190"/>
      <c r="EV699" s="190"/>
      <c r="EW699" s="190"/>
      <c r="EX699" s="190"/>
      <c r="EY699" s="190"/>
      <c r="EZ699" s="190"/>
      <c r="FA699" s="190"/>
      <c r="FB699" s="190"/>
      <c r="FC699" s="190"/>
      <c r="FD699" s="190"/>
      <c r="FE699" s="190"/>
      <c r="FF699" s="190"/>
      <c r="FG699" s="190"/>
      <c r="FH699" s="190"/>
      <c r="FI699" s="190"/>
      <c r="FJ699" s="190"/>
      <c r="FK699" s="190"/>
      <c r="FL699" s="190"/>
      <c r="FM699" s="190"/>
      <c r="FN699" s="190"/>
      <c r="FO699" s="190"/>
      <c r="FP699" s="190"/>
      <c r="FQ699" s="190"/>
      <c r="FR699" s="190"/>
      <c r="FS699" s="190"/>
      <c r="FT699" s="190"/>
      <c r="FU699" s="190"/>
      <c r="FV699" s="190"/>
    </row>
    <row r="700" spans="1:178" s="220" customFormat="1">
      <c r="A700" s="190"/>
      <c r="B700" s="190"/>
      <c r="C700" s="218"/>
      <c r="D700" s="219"/>
      <c r="H700" s="190"/>
      <c r="I700" s="190"/>
      <c r="J700" s="190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0"/>
      <c r="DX700" s="190"/>
      <c r="DY700" s="190"/>
      <c r="DZ700" s="190"/>
      <c r="EA700" s="190"/>
      <c r="EB700" s="190"/>
      <c r="EC700" s="190"/>
      <c r="ED700" s="190"/>
      <c r="EE700" s="190"/>
      <c r="EF700" s="190"/>
      <c r="EG700" s="190"/>
      <c r="EH700" s="190"/>
      <c r="EI700" s="190"/>
      <c r="EJ700" s="190"/>
      <c r="EK700" s="190"/>
      <c r="EL700" s="190"/>
      <c r="EM700" s="190"/>
      <c r="EN700" s="190"/>
      <c r="EO700" s="190"/>
      <c r="EP700" s="190"/>
      <c r="EQ700" s="190"/>
      <c r="ER700" s="190"/>
      <c r="ES700" s="190"/>
      <c r="ET700" s="190"/>
      <c r="EU700" s="190"/>
      <c r="EV700" s="190"/>
      <c r="EW700" s="190"/>
      <c r="EX700" s="190"/>
      <c r="EY700" s="190"/>
      <c r="EZ700" s="190"/>
      <c r="FA700" s="190"/>
      <c r="FB700" s="190"/>
      <c r="FC700" s="190"/>
      <c r="FD700" s="190"/>
      <c r="FE700" s="190"/>
      <c r="FF700" s="190"/>
      <c r="FG700" s="190"/>
      <c r="FH700" s="190"/>
      <c r="FI700" s="190"/>
      <c r="FJ700" s="190"/>
      <c r="FK700" s="190"/>
      <c r="FL700" s="190"/>
      <c r="FM700" s="190"/>
      <c r="FN700" s="190"/>
      <c r="FO700" s="190"/>
      <c r="FP700" s="190"/>
      <c r="FQ700" s="190"/>
      <c r="FR700" s="190"/>
      <c r="FS700" s="190"/>
      <c r="FT700" s="190"/>
      <c r="FU700" s="190"/>
      <c r="FV700" s="190"/>
    </row>
    <row r="701" spans="1:178" s="220" customFormat="1">
      <c r="A701" s="190"/>
      <c r="B701" s="190"/>
      <c r="C701" s="218"/>
      <c r="D701" s="219"/>
      <c r="H701" s="190"/>
      <c r="I701" s="190"/>
      <c r="J701" s="190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0"/>
      <c r="DX701" s="190"/>
      <c r="DY701" s="190"/>
      <c r="DZ701" s="190"/>
      <c r="EA701" s="190"/>
      <c r="EB701" s="190"/>
      <c r="EC701" s="190"/>
      <c r="ED701" s="190"/>
      <c r="EE701" s="190"/>
      <c r="EF701" s="190"/>
      <c r="EG701" s="190"/>
      <c r="EH701" s="190"/>
      <c r="EI701" s="190"/>
      <c r="EJ701" s="190"/>
      <c r="EK701" s="190"/>
      <c r="EL701" s="190"/>
      <c r="EM701" s="190"/>
      <c r="EN701" s="190"/>
      <c r="EO701" s="190"/>
      <c r="EP701" s="190"/>
      <c r="EQ701" s="190"/>
      <c r="ER701" s="190"/>
      <c r="ES701" s="190"/>
      <c r="ET701" s="190"/>
      <c r="EU701" s="190"/>
      <c r="EV701" s="190"/>
      <c r="EW701" s="190"/>
      <c r="EX701" s="190"/>
      <c r="EY701" s="190"/>
      <c r="EZ701" s="190"/>
      <c r="FA701" s="190"/>
      <c r="FB701" s="190"/>
      <c r="FC701" s="190"/>
      <c r="FD701" s="190"/>
      <c r="FE701" s="190"/>
      <c r="FF701" s="190"/>
      <c r="FG701" s="190"/>
      <c r="FH701" s="190"/>
      <c r="FI701" s="190"/>
      <c r="FJ701" s="190"/>
      <c r="FK701" s="190"/>
      <c r="FL701" s="190"/>
      <c r="FM701" s="190"/>
      <c r="FN701" s="190"/>
      <c r="FO701" s="190"/>
      <c r="FP701" s="190"/>
      <c r="FQ701" s="190"/>
      <c r="FR701" s="190"/>
      <c r="FS701" s="190"/>
      <c r="FT701" s="190"/>
      <c r="FU701" s="190"/>
      <c r="FV701" s="190"/>
    </row>
    <row r="702" spans="1:178" s="220" customFormat="1">
      <c r="A702" s="190"/>
      <c r="B702" s="190"/>
      <c r="C702" s="218"/>
      <c r="D702" s="219"/>
      <c r="H702" s="190"/>
      <c r="I702" s="190"/>
      <c r="J702" s="190"/>
      <c r="K702" s="190"/>
      <c r="L702" s="190"/>
      <c r="M702" s="190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90"/>
      <c r="AA702" s="190"/>
      <c r="AB702" s="190"/>
      <c r="AC702" s="190"/>
      <c r="AD702" s="190"/>
      <c r="AE702" s="190"/>
      <c r="AF702" s="190"/>
      <c r="AG702" s="190"/>
      <c r="AH702" s="190"/>
      <c r="AI702" s="190"/>
      <c r="AJ702" s="190"/>
      <c r="AK702" s="190"/>
      <c r="AL702" s="190"/>
      <c r="AM702" s="190"/>
      <c r="AN702" s="190"/>
      <c r="AO702" s="190"/>
      <c r="AP702" s="190"/>
      <c r="AQ702" s="190"/>
      <c r="AR702" s="190"/>
      <c r="AS702" s="190"/>
      <c r="AT702" s="190"/>
      <c r="AU702" s="190"/>
      <c r="AV702" s="190"/>
      <c r="AW702" s="190"/>
      <c r="AX702" s="190"/>
      <c r="AY702" s="190"/>
      <c r="AZ702" s="190"/>
      <c r="BA702" s="190"/>
      <c r="BB702" s="190"/>
      <c r="BC702" s="190"/>
      <c r="BD702" s="190"/>
      <c r="BE702" s="190"/>
      <c r="BF702" s="190"/>
      <c r="BG702" s="190"/>
      <c r="BH702" s="190"/>
      <c r="BI702" s="190"/>
      <c r="BJ702" s="190"/>
      <c r="BK702" s="190"/>
      <c r="BL702" s="190"/>
      <c r="BM702" s="190"/>
      <c r="BN702" s="190"/>
      <c r="BO702" s="190"/>
      <c r="BP702" s="190"/>
      <c r="BQ702" s="190"/>
      <c r="BR702" s="190"/>
      <c r="BS702" s="190"/>
      <c r="BT702" s="190"/>
      <c r="BU702" s="190"/>
      <c r="BV702" s="190"/>
      <c r="BW702" s="190"/>
      <c r="BX702" s="190"/>
      <c r="BY702" s="190"/>
      <c r="BZ702" s="190"/>
      <c r="CA702" s="190"/>
      <c r="CB702" s="190"/>
      <c r="CC702" s="190"/>
      <c r="CD702" s="190"/>
      <c r="CE702" s="190"/>
      <c r="CF702" s="190"/>
      <c r="CG702" s="190"/>
      <c r="CH702" s="190"/>
      <c r="CI702" s="190"/>
      <c r="CJ702" s="190"/>
      <c r="CK702" s="190"/>
      <c r="CL702" s="190"/>
      <c r="CM702" s="190"/>
      <c r="CN702" s="190"/>
      <c r="CO702" s="190"/>
      <c r="CP702" s="190"/>
      <c r="CQ702" s="190"/>
      <c r="CR702" s="190"/>
      <c r="CS702" s="190"/>
      <c r="CT702" s="190"/>
      <c r="CU702" s="190"/>
      <c r="CV702" s="190"/>
      <c r="CW702" s="190"/>
      <c r="CX702" s="190"/>
      <c r="CY702" s="190"/>
      <c r="CZ702" s="190"/>
      <c r="DA702" s="190"/>
      <c r="DB702" s="190"/>
      <c r="DC702" s="190"/>
      <c r="DD702" s="190"/>
      <c r="DE702" s="190"/>
      <c r="DF702" s="190"/>
      <c r="DG702" s="190"/>
      <c r="DH702" s="190"/>
      <c r="DI702" s="190"/>
      <c r="DJ702" s="190"/>
      <c r="DK702" s="190"/>
      <c r="DL702" s="190"/>
      <c r="DM702" s="190"/>
      <c r="DN702" s="190"/>
      <c r="DO702" s="190"/>
      <c r="DP702" s="190"/>
      <c r="DQ702" s="190"/>
      <c r="DR702" s="190"/>
      <c r="DS702" s="190"/>
      <c r="DT702" s="190"/>
      <c r="DU702" s="190"/>
      <c r="DV702" s="190"/>
      <c r="DW702" s="190"/>
      <c r="DX702" s="190"/>
      <c r="DY702" s="190"/>
      <c r="DZ702" s="190"/>
      <c r="EA702" s="190"/>
      <c r="EB702" s="190"/>
      <c r="EC702" s="190"/>
      <c r="ED702" s="190"/>
      <c r="EE702" s="190"/>
      <c r="EF702" s="190"/>
      <c r="EG702" s="190"/>
      <c r="EH702" s="190"/>
      <c r="EI702" s="190"/>
      <c r="EJ702" s="190"/>
      <c r="EK702" s="190"/>
      <c r="EL702" s="190"/>
      <c r="EM702" s="190"/>
      <c r="EN702" s="190"/>
      <c r="EO702" s="190"/>
      <c r="EP702" s="190"/>
      <c r="EQ702" s="190"/>
      <c r="ER702" s="190"/>
      <c r="ES702" s="190"/>
      <c r="ET702" s="190"/>
      <c r="EU702" s="190"/>
      <c r="EV702" s="190"/>
      <c r="EW702" s="190"/>
      <c r="EX702" s="190"/>
      <c r="EY702" s="190"/>
      <c r="EZ702" s="190"/>
      <c r="FA702" s="190"/>
      <c r="FB702" s="190"/>
      <c r="FC702" s="190"/>
      <c r="FD702" s="190"/>
      <c r="FE702" s="190"/>
      <c r="FF702" s="190"/>
      <c r="FG702" s="190"/>
      <c r="FH702" s="190"/>
      <c r="FI702" s="190"/>
      <c r="FJ702" s="190"/>
      <c r="FK702" s="190"/>
      <c r="FL702" s="190"/>
      <c r="FM702" s="190"/>
      <c r="FN702" s="190"/>
      <c r="FO702" s="190"/>
      <c r="FP702" s="190"/>
      <c r="FQ702" s="190"/>
      <c r="FR702" s="190"/>
      <c r="FS702" s="190"/>
      <c r="FT702" s="190"/>
      <c r="FU702" s="190"/>
      <c r="FV702" s="190"/>
    </row>
    <row r="703" spans="1:178" s="220" customFormat="1">
      <c r="A703" s="190"/>
      <c r="B703" s="190"/>
      <c r="C703" s="218"/>
      <c r="D703" s="219"/>
      <c r="H703" s="190"/>
      <c r="I703" s="190"/>
      <c r="J703" s="190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0"/>
      <c r="DX703" s="190"/>
      <c r="DY703" s="190"/>
      <c r="DZ703" s="190"/>
      <c r="EA703" s="190"/>
      <c r="EB703" s="190"/>
      <c r="EC703" s="190"/>
      <c r="ED703" s="190"/>
      <c r="EE703" s="190"/>
      <c r="EF703" s="190"/>
      <c r="EG703" s="190"/>
      <c r="EH703" s="190"/>
      <c r="EI703" s="190"/>
      <c r="EJ703" s="190"/>
      <c r="EK703" s="190"/>
      <c r="EL703" s="190"/>
      <c r="EM703" s="190"/>
      <c r="EN703" s="190"/>
      <c r="EO703" s="190"/>
      <c r="EP703" s="190"/>
      <c r="EQ703" s="190"/>
      <c r="ER703" s="190"/>
      <c r="ES703" s="190"/>
      <c r="ET703" s="190"/>
      <c r="EU703" s="190"/>
      <c r="EV703" s="190"/>
      <c r="EW703" s="190"/>
      <c r="EX703" s="190"/>
      <c r="EY703" s="190"/>
      <c r="EZ703" s="190"/>
      <c r="FA703" s="190"/>
      <c r="FB703" s="190"/>
      <c r="FC703" s="190"/>
      <c r="FD703" s="190"/>
      <c r="FE703" s="190"/>
      <c r="FF703" s="190"/>
      <c r="FG703" s="190"/>
      <c r="FH703" s="190"/>
      <c r="FI703" s="190"/>
      <c r="FJ703" s="190"/>
      <c r="FK703" s="190"/>
      <c r="FL703" s="190"/>
      <c r="FM703" s="190"/>
      <c r="FN703" s="190"/>
      <c r="FO703" s="190"/>
      <c r="FP703" s="190"/>
      <c r="FQ703" s="190"/>
      <c r="FR703" s="190"/>
      <c r="FS703" s="190"/>
      <c r="FT703" s="190"/>
      <c r="FU703" s="190"/>
      <c r="FV703" s="190"/>
    </row>
    <row r="704" spans="1:178" s="220" customFormat="1">
      <c r="A704" s="190"/>
      <c r="B704" s="190"/>
      <c r="C704" s="218"/>
      <c r="D704" s="219"/>
      <c r="H704" s="190"/>
      <c r="I704" s="190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0"/>
      <c r="DX704" s="190"/>
      <c r="DY704" s="190"/>
      <c r="DZ704" s="190"/>
      <c r="EA704" s="190"/>
      <c r="EB704" s="190"/>
      <c r="EC704" s="190"/>
      <c r="ED704" s="190"/>
      <c r="EE704" s="190"/>
      <c r="EF704" s="190"/>
      <c r="EG704" s="190"/>
      <c r="EH704" s="190"/>
      <c r="EI704" s="190"/>
      <c r="EJ704" s="190"/>
      <c r="EK704" s="190"/>
      <c r="EL704" s="190"/>
      <c r="EM704" s="190"/>
      <c r="EN704" s="190"/>
      <c r="EO704" s="190"/>
      <c r="EP704" s="190"/>
      <c r="EQ704" s="190"/>
      <c r="ER704" s="190"/>
      <c r="ES704" s="190"/>
      <c r="ET704" s="190"/>
      <c r="EU704" s="190"/>
      <c r="EV704" s="190"/>
      <c r="EW704" s="190"/>
      <c r="EX704" s="190"/>
      <c r="EY704" s="190"/>
      <c r="EZ704" s="190"/>
      <c r="FA704" s="190"/>
      <c r="FB704" s="190"/>
      <c r="FC704" s="190"/>
      <c r="FD704" s="190"/>
      <c r="FE704" s="190"/>
      <c r="FF704" s="190"/>
      <c r="FG704" s="190"/>
      <c r="FH704" s="190"/>
      <c r="FI704" s="190"/>
      <c r="FJ704" s="190"/>
      <c r="FK704" s="190"/>
      <c r="FL704" s="190"/>
      <c r="FM704" s="190"/>
      <c r="FN704" s="190"/>
      <c r="FO704" s="190"/>
      <c r="FP704" s="190"/>
      <c r="FQ704" s="190"/>
      <c r="FR704" s="190"/>
      <c r="FS704" s="190"/>
      <c r="FT704" s="190"/>
      <c r="FU704" s="190"/>
      <c r="FV704" s="190"/>
    </row>
    <row r="705" spans="1:178" s="220" customFormat="1">
      <c r="A705" s="190"/>
      <c r="B705" s="190"/>
      <c r="C705" s="218"/>
      <c r="D705" s="219"/>
      <c r="H705" s="190"/>
      <c r="I705" s="190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0"/>
      <c r="DX705" s="190"/>
      <c r="DY705" s="190"/>
      <c r="DZ705" s="190"/>
      <c r="EA705" s="190"/>
      <c r="EB705" s="190"/>
      <c r="EC705" s="190"/>
      <c r="ED705" s="190"/>
      <c r="EE705" s="190"/>
      <c r="EF705" s="190"/>
      <c r="EG705" s="190"/>
      <c r="EH705" s="190"/>
      <c r="EI705" s="190"/>
      <c r="EJ705" s="190"/>
      <c r="EK705" s="190"/>
      <c r="EL705" s="190"/>
      <c r="EM705" s="190"/>
      <c r="EN705" s="190"/>
      <c r="EO705" s="190"/>
      <c r="EP705" s="190"/>
      <c r="EQ705" s="190"/>
      <c r="ER705" s="190"/>
      <c r="ES705" s="190"/>
      <c r="ET705" s="190"/>
      <c r="EU705" s="190"/>
      <c r="EV705" s="190"/>
      <c r="EW705" s="190"/>
      <c r="EX705" s="190"/>
      <c r="EY705" s="190"/>
      <c r="EZ705" s="190"/>
      <c r="FA705" s="190"/>
      <c r="FB705" s="190"/>
      <c r="FC705" s="190"/>
      <c r="FD705" s="190"/>
      <c r="FE705" s="190"/>
      <c r="FF705" s="190"/>
      <c r="FG705" s="190"/>
      <c r="FH705" s="190"/>
      <c r="FI705" s="190"/>
      <c r="FJ705" s="190"/>
      <c r="FK705" s="190"/>
      <c r="FL705" s="190"/>
      <c r="FM705" s="190"/>
      <c r="FN705" s="190"/>
      <c r="FO705" s="190"/>
      <c r="FP705" s="190"/>
      <c r="FQ705" s="190"/>
      <c r="FR705" s="190"/>
      <c r="FS705" s="190"/>
      <c r="FT705" s="190"/>
      <c r="FU705" s="190"/>
      <c r="FV705" s="190"/>
    </row>
    <row r="706" spans="1:178" s="220" customFormat="1">
      <c r="A706" s="190"/>
      <c r="B706" s="190"/>
      <c r="C706" s="218"/>
      <c r="D706" s="219"/>
      <c r="H706" s="190"/>
      <c r="I706" s="190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0"/>
      <c r="DX706" s="190"/>
      <c r="DY706" s="190"/>
      <c r="DZ706" s="190"/>
      <c r="EA706" s="190"/>
      <c r="EB706" s="190"/>
      <c r="EC706" s="190"/>
      <c r="ED706" s="190"/>
      <c r="EE706" s="190"/>
      <c r="EF706" s="190"/>
      <c r="EG706" s="190"/>
      <c r="EH706" s="190"/>
      <c r="EI706" s="190"/>
      <c r="EJ706" s="190"/>
      <c r="EK706" s="190"/>
      <c r="EL706" s="190"/>
      <c r="EM706" s="190"/>
      <c r="EN706" s="190"/>
      <c r="EO706" s="190"/>
      <c r="EP706" s="190"/>
      <c r="EQ706" s="190"/>
      <c r="ER706" s="190"/>
      <c r="ES706" s="190"/>
      <c r="ET706" s="190"/>
      <c r="EU706" s="190"/>
      <c r="EV706" s="190"/>
      <c r="EW706" s="190"/>
      <c r="EX706" s="190"/>
      <c r="EY706" s="190"/>
      <c r="EZ706" s="190"/>
      <c r="FA706" s="190"/>
      <c r="FB706" s="190"/>
      <c r="FC706" s="190"/>
      <c r="FD706" s="190"/>
      <c r="FE706" s="190"/>
      <c r="FF706" s="190"/>
      <c r="FG706" s="190"/>
      <c r="FH706" s="190"/>
      <c r="FI706" s="190"/>
      <c r="FJ706" s="190"/>
      <c r="FK706" s="190"/>
      <c r="FL706" s="190"/>
      <c r="FM706" s="190"/>
      <c r="FN706" s="190"/>
      <c r="FO706" s="190"/>
      <c r="FP706" s="190"/>
      <c r="FQ706" s="190"/>
      <c r="FR706" s="190"/>
      <c r="FS706" s="190"/>
      <c r="FT706" s="190"/>
      <c r="FU706" s="190"/>
      <c r="FV706" s="190"/>
    </row>
    <row r="707" spans="1:178" s="220" customFormat="1">
      <c r="A707" s="190"/>
      <c r="B707" s="190"/>
      <c r="C707" s="218"/>
      <c r="D707" s="219"/>
      <c r="H707" s="190"/>
      <c r="I707" s="190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0"/>
      <c r="BN707" s="190"/>
      <c r="BO707" s="190"/>
      <c r="BP707" s="190"/>
      <c r="BQ707" s="190"/>
      <c r="BR707" s="190"/>
      <c r="BS707" s="190"/>
      <c r="BT707" s="190"/>
      <c r="BU707" s="190"/>
      <c r="BV707" s="190"/>
      <c r="BW707" s="190"/>
      <c r="BX707" s="190"/>
      <c r="BY707" s="190"/>
      <c r="BZ707" s="190"/>
      <c r="CA707" s="190"/>
      <c r="CB707" s="190"/>
      <c r="CC707" s="190"/>
      <c r="CD707" s="190"/>
      <c r="CE707" s="190"/>
      <c r="CF707" s="190"/>
      <c r="CG707" s="190"/>
      <c r="CH707" s="190"/>
      <c r="CI707" s="190"/>
      <c r="CJ707" s="190"/>
      <c r="CK707" s="190"/>
      <c r="CL707" s="190"/>
      <c r="CM707" s="190"/>
      <c r="CN707" s="190"/>
      <c r="CO707" s="190"/>
      <c r="CP707" s="190"/>
      <c r="CQ707" s="190"/>
      <c r="CR707" s="190"/>
      <c r="CS707" s="190"/>
      <c r="CT707" s="190"/>
      <c r="CU707" s="190"/>
      <c r="CV707" s="190"/>
      <c r="CW707" s="190"/>
      <c r="CX707" s="190"/>
      <c r="CY707" s="190"/>
      <c r="CZ707" s="190"/>
      <c r="DA707" s="190"/>
      <c r="DB707" s="190"/>
      <c r="DC707" s="190"/>
      <c r="DD707" s="190"/>
      <c r="DE707" s="190"/>
      <c r="DF707" s="190"/>
      <c r="DG707" s="190"/>
      <c r="DH707" s="190"/>
      <c r="DI707" s="190"/>
      <c r="DJ707" s="190"/>
      <c r="DK707" s="190"/>
      <c r="DL707" s="190"/>
      <c r="DM707" s="190"/>
      <c r="DN707" s="190"/>
      <c r="DO707" s="190"/>
      <c r="DP707" s="190"/>
      <c r="DQ707" s="190"/>
      <c r="DR707" s="190"/>
      <c r="DS707" s="190"/>
      <c r="DT707" s="190"/>
      <c r="DU707" s="190"/>
      <c r="DV707" s="190"/>
      <c r="DW707" s="190"/>
      <c r="DX707" s="190"/>
      <c r="DY707" s="190"/>
      <c r="DZ707" s="190"/>
      <c r="EA707" s="190"/>
      <c r="EB707" s="190"/>
      <c r="EC707" s="190"/>
      <c r="ED707" s="190"/>
      <c r="EE707" s="190"/>
      <c r="EF707" s="190"/>
      <c r="EG707" s="190"/>
      <c r="EH707" s="190"/>
      <c r="EI707" s="190"/>
      <c r="EJ707" s="190"/>
      <c r="EK707" s="190"/>
      <c r="EL707" s="190"/>
      <c r="EM707" s="190"/>
      <c r="EN707" s="190"/>
      <c r="EO707" s="190"/>
      <c r="EP707" s="190"/>
      <c r="EQ707" s="190"/>
      <c r="ER707" s="190"/>
      <c r="ES707" s="190"/>
      <c r="ET707" s="190"/>
      <c r="EU707" s="190"/>
      <c r="EV707" s="190"/>
      <c r="EW707" s="190"/>
      <c r="EX707" s="190"/>
      <c r="EY707" s="190"/>
      <c r="EZ707" s="190"/>
      <c r="FA707" s="190"/>
      <c r="FB707" s="190"/>
      <c r="FC707" s="190"/>
      <c r="FD707" s="190"/>
      <c r="FE707" s="190"/>
      <c r="FF707" s="190"/>
      <c r="FG707" s="190"/>
      <c r="FH707" s="190"/>
      <c r="FI707" s="190"/>
      <c r="FJ707" s="190"/>
      <c r="FK707" s="190"/>
      <c r="FL707" s="190"/>
      <c r="FM707" s="190"/>
      <c r="FN707" s="190"/>
      <c r="FO707" s="190"/>
      <c r="FP707" s="190"/>
      <c r="FQ707" s="190"/>
      <c r="FR707" s="190"/>
      <c r="FS707" s="190"/>
      <c r="FT707" s="190"/>
      <c r="FU707" s="190"/>
      <c r="FV707" s="190"/>
    </row>
    <row r="708" spans="1:178" s="220" customFormat="1">
      <c r="A708" s="190"/>
      <c r="B708" s="190"/>
      <c r="C708" s="218"/>
      <c r="D708" s="219"/>
      <c r="H708" s="190"/>
      <c r="I708" s="190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0"/>
      <c r="DX708" s="190"/>
      <c r="DY708" s="190"/>
      <c r="DZ708" s="190"/>
      <c r="EA708" s="190"/>
      <c r="EB708" s="190"/>
      <c r="EC708" s="190"/>
      <c r="ED708" s="190"/>
      <c r="EE708" s="190"/>
      <c r="EF708" s="190"/>
      <c r="EG708" s="190"/>
      <c r="EH708" s="190"/>
      <c r="EI708" s="190"/>
      <c r="EJ708" s="190"/>
      <c r="EK708" s="190"/>
      <c r="EL708" s="190"/>
      <c r="EM708" s="190"/>
      <c r="EN708" s="190"/>
      <c r="EO708" s="190"/>
      <c r="EP708" s="190"/>
      <c r="EQ708" s="190"/>
      <c r="ER708" s="190"/>
      <c r="ES708" s="190"/>
      <c r="ET708" s="190"/>
      <c r="EU708" s="190"/>
      <c r="EV708" s="190"/>
      <c r="EW708" s="190"/>
      <c r="EX708" s="190"/>
      <c r="EY708" s="190"/>
      <c r="EZ708" s="190"/>
      <c r="FA708" s="190"/>
      <c r="FB708" s="190"/>
      <c r="FC708" s="190"/>
      <c r="FD708" s="190"/>
      <c r="FE708" s="190"/>
      <c r="FF708" s="190"/>
      <c r="FG708" s="190"/>
      <c r="FH708" s="190"/>
      <c r="FI708" s="190"/>
      <c r="FJ708" s="190"/>
      <c r="FK708" s="190"/>
      <c r="FL708" s="190"/>
      <c r="FM708" s="190"/>
      <c r="FN708" s="190"/>
      <c r="FO708" s="190"/>
      <c r="FP708" s="190"/>
      <c r="FQ708" s="190"/>
      <c r="FR708" s="190"/>
      <c r="FS708" s="190"/>
      <c r="FT708" s="190"/>
      <c r="FU708" s="190"/>
      <c r="FV708" s="190"/>
    </row>
    <row r="709" spans="1:178" s="220" customFormat="1">
      <c r="A709" s="190"/>
      <c r="B709" s="190"/>
      <c r="C709" s="218"/>
      <c r="D709" s="219"/>
      <c r="H709" s="190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0"/>
      <c r="DX709" s="190"/>
      <c r="DY709" s="190"/>
      <c r="DZ709" s="190"/>
      <c r="EA709" s="190"/>
      <c r="EB709" s="190"/>
      <c r="EC709" s="190"/>
      <c r="ED709" s="190"/>
      <c r="EE709" s="190"/>
      <c r="EF709" s="190"/>
      <c r="EG709" s="190"/>
      <c r="EH709" s="190"/>
      <c r="EI709" s="190"/>
      <c r="EJ709" s="190"/>
      <c r="EK709" s="190"/>
      <c r="EL709" s="190"/>
      <c r="EM709" s="190"/>
      <c r="EN709" s="190"/>
      <c r="EO709" s="190"/>
      <c r="EP709" s="190"/>
      <c r="EQ709" s="190"/>
      <c r="ER709" s="190"/>
      <c r="ES709" s="190"/>
      <c r="ET709" s="190"/>
      <c r="EU709" s="190"/>
      <c r="EV709" s="190"/>
      <c r="EW709" s="190"/>
      <c r="EX709" s="190"/>
      <c r="EY709" s="190"/>
      <c r="EZ709" s="190"/>
      <c r="FA709" s="190"/>
      <c r="FB709" s="190"/>
      <c r="FC709" s="190"/>
      <c r="FD709" s="190"/>
      <c r="FE709" s="190"/>
      <c r="FF709" s="190"/>
      <c r="FG709" s="190"/>
      <c r="FH709" s="190"/>
      <c r="FI709" s="190"/>
      <c r="FJ709" s="190"/>
      <c r="FK709" s="190"/>
      <c r="FL709" s="190"/>
      <c r="FM709" s="190"/>
      <c r="FN709" s="190"/>
      <c r="FO709" s="190"/>
      <c r="FP709" s="190"/>
      <c r="FQ709" s="190"/>
      <c r="FR709" s="190"/>
      <c r="FS709" s="190"/>
      <c r="FT709" s="190"/>
      <c r="FU709" s="190"/>
      <c r="FV709" s="190"/>
    </row>
    <row r="710" spans="1:178" s="220" customFormat="1">
      <c r="A710" s="190"/>
      <c r="B710" s="190"/>
      <c r="C710" s="218"/>
      <c r="D710" s="219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0"/>
      <c r="DX710" s="190"/>
      <c r="DY710" s="190"/>
      <c r="DZ710" s="190"/>
      <c r="EA710" s="190"/>
      <c r="EB710" s="190"/>
      <c r="EC710" s="190"/>
      <c r="ED710" s="190"/>
      <c r="EE710" s="190"/>
      <c r="EF710" s="190"/>
      <c r="EG710" s="190"/>
      <c r="EH710" s="190"/>
      <c r="EI710" s="190"/>
      <c r="EJ710" s="190"/>
      <c r="EK710" s="190"/>
      <c r="EL710" s="190"/>
      <c r="EM710" s="190"/>
      <c r="EN710" s="190"/>
      <c r="EO710" s="190"/>
      <c r="EP710" s="190"/>
      <c r="EQ710" s="190"/>
      <c r="ER710" s="190"/>
      <c r="ES710" s="190"/>
      <c r="ET710" s="190"/>
      <c r="EU710" s="190"/>
      <c r="EV710" s="190"/>
      <c r="EW710" s="190"/>
      <c r="EX710" s="190"/>
      <c r="EY710" s="190"/>
      <c r="EZ710" s="190"/>
      <c r="FA710" s="190"/>
      <c r="FB710" s="190"/>
      <c r="FC710" s="190"/>
      <c r="FD710" s="190"/>
      <c r="FE710" s="190"/>
      <c r="FF710" s="190"/>
      <c r="FG710" s="190"/>
      <c r="FH710" s="190"/>
      <c r="FI710" s="190"/>
      <c r="FJ710" s="190"/>
      <c r="FK710" s="190"/>
      <c r="FL710" s="190"/>
      <c r="FM710" s="190"/>
      <c r="FN710" s="190"/>
      <c r="FO710" s="190"/>
      <c r="FP710" s="190"/>
      <c r="FQ710" s="190"/>
      <c r="FR710" s="190"/>
      <c r="FS710" s="190"/>
      <c r="FT710" s="190"/>
      <c r="FU710" s="190"/>
      <c r="FV710" s="190"/>
    </row>
    <row r="711" spans="1:178" s="220" customFormat="1">
      <c r="A711" s="190"/>
      <c r="B711" s="190"/>
      <c r="C711" s="218"/>
      <c r="D711" s="219"/>
      <c r="H711" s="190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0"/>
      <c r="DX711" s="190"/>
      <c r="DY711" s="190"/>
      <c r="DZ711" s="190"/>
      <c r="EA711" s="190"/>
      <c r="EB711" s="190"/>
      <c r="EC711" s="190"/>
      <c r="ED711" s="190"/>
      <c r="EE711" s="190"/>
      <c r="EF711" s="190"/>
      <c r="EG711" s="190"/>
      <c r="EH711" s="190"/>
      <c r="EI711" s="190"/>
      <c r="EJ711" s="190"/>
      <c r="EK711" s="190"/>
      <c r="EL711" s="190"/>
      <c r="EM711" s="190"/>
      <c r="EN711" s="190"/>
      <c r="EO711" s="190"/>
      <c r="EP711" s="190"/>
      <c r="EQ711" s="190"/>
      <c r="ER711" s="190"/>
      <c r="ES711" s="190"/>
      <c r="ET711" s="190"/>
      <c r="EU711" s="190"/>
      <c r="EV711" s="190"/>
      <c r="EW711" s="190"/>
      <c r="EX711" s="190"/>
      <c r="EY711" s="190"/>
      <c r="EZ711" s="190"/>
      <c r="FA711" s="190"/>
      <c r="FB711" s="190"/>
      <c r="FC711" s="190"/>
      <c r="FD711" s="190"/>
      <c r="FE711" s="190"/>
      <c r="FF711" s="190"/>
      <c r="FG711" s="190"/>
      <c r="FH711" s="190"/>
      <c r="FI711" s="190"/>
      <c r="FJ711" s="190"/>
      <c r="FK711" s="190"/>
      <c r="FL711" s="190"/>
      <c r="FM711" s="190"/>
      <c r="FN711" s="190"/>
      <c r="FO711" s="190"/>
      <c r="FP711" s="190"/>
      <c r="FQ711" s="190"/>
      <c r="FR711" s="190"/>
      <c r="FS711" s="190"/>
      <c r="FT711" s="190"/>
      <c r="FU711" s="190"/>
      <c r="FV711" s="190"/>
    </row>
    <row r="712" spans="1:178" s="220" customFormat="1">
      <c r="A712" s="190"/>
      <c r="B712" s="190"/>
      <c r="C712" s="218"/>
      <c r="D712" s="219"/>
      <c r="H712" s="190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0"/>
      <c r="DX712" s="190"/>
      <c r="DY712" s="190"/>
      <c r="DZ712" s="190"/>
      <c r="EA712" s="190"/>
      <c r="EB712" s="190"/>
      <c r="EC712" s="190"/>
      <c r="ED712" s="190"/>
      <c r="EE712" s="190"/>
      <c r="EF712" s="190"/>
      <c r="EG712" s="190"/>
      <c r="EH712" s="190"/>
      <c r="EI712" s="190"/>
      <c r="EJ712" s="190"/>
      <c r="EK712" s="190"/>
      <c r="EL712" s="190"/>
      <c r="EM712" s="190"/>
      <c r="EN712" s="190"/>
      <c r="EO712" s="190"/>
      <c r="EP712" s="190"/>
      <c r="EQ712" s="190"/>
      <c r="ER712" s="190"/>
      <c r="ES712" s="190"/>
      <c r="ET712" s="190"/>
      <c r="EU712" s="190"/>
      <c r="EV712" s="190"/>
      <c r="EW712" s="190"/>
      <c r="EX712" s="190"/>
      <c r="EY712" s="190"/>
      <c r="EZ712" s="190"/>
      <c r="FA712" s="190"/>
      <c r="FB712" s="190"/>
      <c r="FC712" s="190"/>
      <c r="FD712" s="190"/>
      <c r="FE712" s="190"/>
      <c r="FF712" s="190"/>
      <c r="FG712" s="190"/>
      <c r="FH712" s="190"/>
      <c r="FI712" s="190"/>
      <c r="FJ712" s="190"/>
      <c r="FK712" s="190"/>
      <c r="FL712" s="190"/>
      <c r="FM712" s="190"/>
      <c r="FN712" s="190"/>
      <c r="FO712" s="190"/>
      <c r="FP712" s="190"/>
      <c r="FQ712" s="190"/>
      <c r="FR712" s="190"/>
      <c r="FS712" s="190"/>
      <c r="FT712" s="190"/>
      <c r="FU712" s="190"/>
      <c r="FV712" s="190"/>
    </row>
    <row r="713" spans="1:178" s="220" customFormat="1">
      <c r="A713" s="190"/>
      <c r="B713" s="190"/>
      <c r="C713" s="218"/>
      <c r="D713" s="219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0"/>
      <c r="DX713" s="190"/>
      <c r="DY713" s="190"/>
      <c r="DZ713" s="190"/>
      <c r="EA713" s="190"/>
      <c r="EB713" s="190"/>
      <c r="EC713" s="190"/>
      <c r="ED713" s="190"/>
      <c r="EE713" s="190"/>
      <c r="EF713" s="190"/>
      <c r="EG713" s="190"/>
      <c r="EH713" s="190"/>
      <c r="EI713" s="190"/>
      <c r="EJ713" s="190"/>
      <c r="EK713" s="190"/>
      <c r="EL713" s="190"/>
      <c r="EM713" s="190"/>
      <c r="EN713" s="190"/>
      <c r="EO713" s="190"/>
      <c r="EP713" s="190"/>
      <c r="EQ713" s="190"/>
      <c r="ER713" s="190"/>
      <c r="ES713" s="190"/>
      <c r="ET713" s="190"/>
      <c r="EU713" s="190"/>
      <c r="EV713" s="190"/>
      <c r="EW713" s="190"/>
      <c r="EX713" s="190"/>
      <c r="EY713" s="190"/>
      <c r="EZ713" s="190"/>
      <c r="FA713" s="190"/>
      <c r="FB713" s="190"/>
      <c r="FC713" s="190"/>
      <c r="FD713" s="190"/>
      <c r="FE713" s="190"/>
      <c r="FF713" s="190"/>
      <c r="FG713" s="190"/>
      <c r="FH713" s="190"/>
      <c r="FI713" s="190"/>
      <c r="FJ713" s="190"/>
      <c r="FK713" s="190"/>
      <c r="FL713" s="190"/>
      <c r="FM713" s="190"/>
      <c r="FN713" s="190"/>
      <c r="FO713" s="190"/>
      <c r="FP713" s="190"/>
      <c r="FQ713" s="190"/>
      <c r="FR713" s="190"/>
      <c r="FS713" s="190"/>
      <c r="FT713" s="190"/>
      <c r="FU713" s="190"/>
      <c r="FV713" s="190"/>
    </row>
    <row r="714" spans="1:178" s="220" customFormat="1">
      <c r="A714" s="190"/>
      <c r="B714" s="190"/>
      <c r="C714" s="218"/>
      <c r="D714" s="219"/>
      <c r="H714" s="190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0"/>
      <c r="DX714" s="190"/>
      <c r="DY714" s="190"/>
      <c r="DZ714" s="190"/>
      <c r="EA714" s="190"/>
      <c r="EB714" s="190"/>
      <c r="EC714" s="190"/>
      <c r="ED714" s="190"/>
      <c r="EE714" s="190"/>
      <c r="EF714" s="190"/>
      <c r="EG714" s="190"/>
      <c r="EH714" s="190"/>
      <c r="EI714" s="190"/>
      <c r="EJ714" s="190"/>
      <c r="EK714" s="190"/>
      <c r="EL714" s="190"/>
      <c r="EM714" s="190"/>
      <c r="EN714" s="190"/>
      <c r="EO714" s="190"/>
      <c r="EP714" s="190"/>
      <c r="EQ714" s="190"/>
      <c r="ER714" s="190"/>
      <c r="ES714" s="190"/>
      <c r="ET714" s="190"/>
      <c r="EU714" s="190"/>
      <c r="EV714" s="190"/>
      <c r="EW714" s="190"/>
      <c r="EX714" s="190"/>
      <c r="EY714" s="190"/>
      <c r="EZ714" s="190"/>
      <c r="FA714" s="190"/>
      <c r="FB714" s="190"/>
      <c r="FC714" s="190"/>
      <c r="FD714" s="190"/>
      <c r="FE714" s="190"/>
      <c r="FF714" s="190"/>
      <c r="FG714" s="190"/>
      <c r="FH714" s="190"/>
      <c r="FI714" s="190"/>
      <c r="FJ714" s="190"/>
      <c r="FK714" s="190"/>
      <c r="FL714" s="190"/>
      <c r="FM714" s="190"/>
      <c r="FN714" s="190"/>
      <c r="FO714" s="190"/>
      <c r="FP714" s="190"/>
      <c r="FQ714" s="190"/>
      <c r="FR714" s="190"/>
      <c r="FS714" s="190"/>
      <c r="FT714" s="190"/>
      <c r="FU714" s="190"/>
      <c r="FV714" s="190"/>
    </row>
    <row r="715" spans="1:178" s="220" customFormat="1">
      <c r="A715" s="190"/>
      <c r="B715" s="190"/>
      <c r="C715" s="218"/>
      <c r="D715" s="219"/>
      <c r="H715" s="190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  <c r="AU715" s="190"/>
      <c r="AV715" s="190"/>
      <c r="AW715" s="190"/>
      <c r="AX715" s="190"/>
      <c r="AY715" s="190"/>
      <c r="AZ715" s="190"/>
      <c r="BA715" s="190"/>
      <c r="BB715" s="190"/>
      <c r="BC715" s="190"/>
      <c r="BD715" s="190"/>
      <c r="BE715" s="190"/>
      <c r="BF715" s="190"/>
      <c r="BG715" s="190"/>
      <c r="BH715" s="190"/>
      <c r="BI715" s="190"/>
      <c r="BJ715" s="190"/>
      <c r="BK715" s="190"/>
      <c r="BL715" s="190"/>
      <c r="BM715" s="190"/>
      <c r="BN715" s="190"/>
      <c r="BO715" s="190"/>
      <c r="BP715" s="190"/>
      <c r="BQ715" s="190"/>
      <c r="BR715" s="190"/>
      <c r="BS715" s="190"/>
      <c r="BT715" s="190"/>
      <c r="BU715" s="190"/>
      <c r="BV715" s="190"/>
      <c r="BW715" s="190"/>
      <c r="BX715" s="190"/>
      <c r="BY715" s="190"/>
      <c r="BZ715" s="190"/>
      <c r="CA715" s="190"/>
      <c r="CB715" s="190"/>
      <c r="CC715" s="190"/>
      <c r="CD715" s="190"/>
      <c r="CE715" s="190"/>
      <c r="CF715" s="190"/>
      <c r="CG715" s="190"/>
      <c r="CH715" s="190"/>
      <c r="CI715" s="190"/>
      <c r="CJ715" s="190"/>
      <c r="CK715" s="190"/>
      <c r="CL715" s="190"/>
      <c r="CM715" s="190"/>
      <c r="CN715" s="190"/>
      <c r="CO715" s="190"/>
      <c r="CP715" s="190"/>
      <c r="CQ715" s="190"/>
      <c r="CR715" s="190"/>
      <c r="CS715" s="190"/>
      <c r="CT715" s="190"/>
      <c r="CU715" s="190"/>
      <c r="CV715" s="190"/>
      <c r="CW715" s="190"/>
      <c r="CX715" s="190"/>
      <c r="CY715" s="190"/>
      <c r="CZ715" s="190"/>
      <c r="DA715" s="190"/>
      <c r="DB715" s="190"/>
      <c r="DC715" s="190"/>
      <c r="DD715" s="190"/>
      <c r="DE715" s="190"/>
      <c r="DF715" s="190"/>
      <c r="DG715" s="190"/>
      <c r="DH715" s="190"/>
      <c r="DI715" s="190"/>
      <c r="DJ715" s="190"/>
      <c r="DK715" s="190"/>
      <c r="DL715" s="190"/>
      <c r="DM715" s="190"/>
      <c r="DN715" s="190"/>
      <c r="DO715" s="190"/>
      <c r="DP715" s="190"/>
      <c r="DQ715" s="190"/>
      <c r="DR715" s="190"/>
      <c r="DS715" s="190"/>
      <c r="DT715" s="190"/>
      <c r="DU715" s="190"/>
      <c r="DV715" s="190"/>
      <c r="DW715" s="190"/>
      <c r="DX715" s="190"/>
      <c r="DY715" s="190"/>
      <c r="DZ715" s="190"/>
      <c r="EA715" s="190"/>
      <c r="EB715" s="190"/>
      <c r="EC715" s="190"/>
      <c r="ED715" s="190"/>
      <c r="EE715" s="190"/>
      <c r="EF715" s="190"/>
      <c r="EG715" s="190"/>
      <c r="EH715" s="190"/>
      <c r="EI715" s="190"/>
      <c r="EJ715" s="190"/>
      <c r="EK715" s="190"/>
      <c r="EL715" s="190"/>
      <c r="EM715" s="190"/>
      <c r="EN715" s="190"/>
      <c r="EO715" s="190"/>
      <c r="EP715" s="190"/>
      <c r="EQ715" s="190"/>
      <c r="ER715" s="190"/>
      <c r="ES715" s="190"/>
      <c r="ET715" s="190"/>
      <c r="EU715" s="190"/>
      <c r="EV715" s="190"/>
      <c r="EW715" s="190"/>
      <c r="EX715" s="190"/>
      <c r="EY715" s="190"/>
      <c r="EZ715" s="190"/>
      <c r="FA715" s="190"/>
      <c r="FB715" s="190"/>
      <c r="FC715" s="190"/>
      <c r="FD715" s="190"/>
      <c r="FE715" s="190"/>
      <c r="FF715" s="190"/>
      <c r="FG715" s="190"/>
      <c r="FH715" s="190"/>
      <c r="FI715" s="190"/>
      <c r="FJ715" s="190"/>
      <c r="FK715" s="190"/>
      <c r="FL715" s="190"/>
      <c r="FM715" s="190"/>
      <c r="FN715" s="190"/>
      <c r="FO715" s="190"/>
      <c r="FP715" s="190"/>
      <c r="FQ715" s="190"/>
      <c r="FR715" s="190"/>
      <c r="FS715" s="190"/>
      <c r="FT715" s="190"/>
      <c r="FU715" s="190"/>
      <c r="FV715" s="190"/>
    </row>
    <row r="716" spans="1:178" s="220" customFormat="1">
      <c r="A716" s="190"/>
      <c r="B716" s="190"/>
      <c r="C716" s="218"/>
      <c r="D716" s="219"/>
      <c r="H716" s="190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0"/>
      <c r="DX716" s="190"/>
      <c r="DY716" s="190"/>
      <c r="DZ716" s="190"/>
      <c r="EA716" s="190"/>
      <c r="EB716" s="190"/>
      <c r="EC716" s="190"/>
      <c r="ED716" s="190"/>
      <c r="EE716" s="190"/>
      <c r="EF716" s="190"/>
      <c r="EG716" s="190"/>
      <c r="EH716" s="190"/>
      <c r="EI716" s="190"/>
      <c r="EJ716" s="190"/>
      <c r="EK716" s="190"/>
      <c r="EL716" s="190"/>
      <c r="EM716" s="190"/>
      <c r="EN716" s="190"/>
      <c r="EO716" s="190"/>
      <c r="EP716" s="190"/>
      <c r="EQ716" s="190"/>
      <c r="ER716" s="190"/>
      <c r="ES716" s="190"/>
      <c r="ET716" s="190"/>
      <c r="EU716" s="190"/>
      <c r="EV716" s="190"/>
      <c r="EW716" s="190"/>
      <c r="EX716" s="190"/>
      <c r="EY716" s="190"/>
      <c r="EZ716" s="190"/>
      <c r="FA716" s="190"/>
      <c r="FB716" s="190"/>
      <c r="FC716" s="190"/>
      <c r="FD716" s="190"/>
      <c r="FE716" s="190"/>
      <c r="FF716" s="190"/>
      <c r="FG716" s="190"/>
      <c r="FH716" s="190"/>
      <c r="FI716" s="190"/>
      <c r="FJ716" s="190"/>
      <c r="FK716" s="190"/>
      <c r="FL716" s="190"/>
      <c r="FM716" s="190"/>
      <c r="FN716" s="190"/>
      <c r="FO716" s="190"/>
      <c r="FP716" s="190"/>
      <c r="FQ716" s="190"/>
      <c r="FR716" s="190"/>
      <c r="FS716" s="190"/>
      <c r="FT716" s="190"/>
      <c r="FU716" s="190"/>
      <c r="FV716" s="190"/>
    </row>
    <row r="717" spans="1:178" s="220" customFormat="1">
      <c r="A717" s="190"/>
      <c r="B717" s="190"/>
      <c r="C717" s="218"/>
      <c r="D717" s="219"/>
      <c r="H717" s="190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0"/>
      <c r="DX717" s="190"/>
      <c r="DY717" s="190"/>
      <c r="DZ717" s="190"/>
      <c r="EA717" s="190"/>
      <c r="EB717" s="190"/>
      <c r="EC717" s="190"/>
      <c r="ED717" s="190"/>
      <c r="EE717" s="190"/>
      <c r="EF717" s="190"/>
      <c r="EG717" s="190"/>
      <c r="EH717" s="190"/>
      <c r="EI717" s="190"/>
      <c r="EJ717" s="190"/>
      <c r="EK717" s="190"/>
      <c r="EL717" s="190"/>
      <c r="EM717" s="190"/>
      <c r="EN717" s="190"/>
      <c r="EO717" s="190"/>
      <c r="EP717" s="190"/>
      <c r="EQ717" s="190"/>
      <c r="ER717" s="190"/>
      <c r="ES717" s="190"/>
      <c r="ET717" s="190"/>
      <c r="EU717" s="190"/>
      <c r="EV717" s="190"/>
      <c r="EW717" s="190"/>
      <c r="EX717" s="190"/>
      <c r="EY717" s="190"/>
      <c r="EZ717" s="190"/>
      <c r="FA717" s="190"/>
      <c r="FB717" s="190"/>
      <c r="FC717" s="190"/>
      <c r="FD717" s="190"/>
      <c r="FE717" s="190"/>
      <c r="FF717" s="190"/>
      <c r="FG717" s="190"/>
      <c r="FH717" s="190"/>
      <c r="FI717" s="190"/>
      <c r="FJ717" s="190"/>
      <c r="FK717" s="190"/>
      <c r="FL717" s="190"/>
      <c r="FM717" s="190"/>
      <c r="FN717" s="190"/>
      <c r="FO717" s="190"/>
      <c r="FP717" s="190"/>
      <c r="FQ717" s="190"/>
      <c r="FR717" s="190"/>
      <c r="FS717" s="190"/>
      <c r="FT717" s="190"/>
      <c r="FU717" s="190"/>
      <c r="FV717" s="190"/>
    </row>
    <row r="718" spans="1:178" s="220" customFormat="1">
      <c r="A718" s="190"/>
      <c r="B718" s="190"/>
      <c r="C718" s="218"/>
      <c r="D718" s="219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0"/>
      <c r="DX718" s="190"/>
      <c r="DY718" s="190"/>
      <c r="DZ718" s="190"/>
      <c r="EA718" s="190"/>
      <c r="EB718" s="190"/>
      <c r="EC718" s="190"/>
      <c r="ED718" s="190"/>
      <c r="EE718" s="190"/>
      <c r="EF718" s="190"/>
      <c r="EG718" s="190"/>
      <c r="EH718" s="190"/>
      <c r="EI718" s="190"/>
      <c r="EJ718" s="190"/>
      <c r="EK718" s="190"/>
      <c r="EL718" s="190"/>
      <c r="EM718" s="190"/>
      <c r="EN718" s="190"/>
      <c r="EO718" s="190"/>
      <c r="EP718" s="190"/>
      <c r="EQ718" s="190"/>
      <c r="ER718" s="190"/>
      <c r="ES718" s="190"/>
      <c r="ET718" s="190"/>
      <c r="EU718" s="190"/>
      <c r="EV718" s="190"/>
      <c r="EW718" s="190"/>
      <c r="EX718" s="190"/>
      <c r="EY718" s="190"/>
      <c r="EZ718" s="190"/>
      <c r="FA718" s="190"/>
      <c r="FB718" s="190"/>
      <c r="FC718" s="190"/>
      <c r="FD718" s="190"/>
      <c r="FE718" s="190"/>
      <c r="FF718" s="190"/>
      <c r="FG718" s="190"/>
      <c r="FH718" s="190"/>
      <c r="FI718" s="190"/>
      <c r="FJ718" s="190"/>
      <c r="FK718" s="190"/>
      <c r="FL718" s="190"/>
      <c r="FM718" s="190"/>
      <c r="FN718" s="190"/>
      <c r="FO718" s="190"/>
      <c r="FP718" s="190"/>
      <c r="FQ718" s="190"/>
      <c r="FR718" s="190"/>
      <c r="FS718" s="190"/>
      <c r="FT718" s="190"/>
      <c r="FU718" s="190"/>
      <c r="FV718" s="190"/>
    </row>
    <row r="719" spans="1:178" s="220" customFormat="1">
      <c r="A719" s="190"/>
      <c r="B719" s="190"/>
      <c r="C719" s="218"/>
      <c r="D719" s="219"/>
      <c r="H719" s="190"/>
      <c r="I719" s="190"/>
      <c r="J719" s="190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0"/>
      <c r="DX719" s="190"/>
      <c r="DY719" s="190"/>
      <c r="DZ719" s="190"/>
      <c r="EA719" s="190"/>
      <c r="EB719" s="190"/>
      <c r="EC719" s="190"/>
      <c r="ED719" s="190"/>
      <c r="EE719" s="190"/>
      <c r="EF719" s="190"/>
      <c r="EG719" s="190"/>
      <c r="EH719" s="190"/>
      <c r="EI719" s="190"/>
      <c r="EJ719" s="190"/>
      <c r="EK719" s="190"/>
      <c r="EL719" s="190"/>
      <c r="EM719" s="190"/>
      <c r="EN719" s="190"/>
      <c r="EO719" s="190"/>
      <c r="EP719" s="190"/>
      <c r="EQ719" s="190"/>
      <c r="ER719" s="190"/>
      <c r="ES719" s="190"/>
      <c r="ET719" s="190"/>
      <c r="EU719" s="190"/>
      <c r="EV719" s="190"/>
      <c r="EW719" s="190"/>
      <c r="EX719" s="190"/>
      <c r="EY719" s="190"/>
      <c r="EZ719" s="190"/>
      <c r="FA719" s="190"/>
      <c r="FB719" s="190"/>
      <c r="FC719" s="190"/>
      <c r="FD719" s="190"/>
      <c r="FE719" s="190"/>
      <c r="FF719" s="190"/>
      <c r="FG719" s="190"/>
      <c r="FH719" s="190"/>
      <c r="FI719" s="190"/>
      <c r="FJ719" s="190"/>
      <c r="FK719" s="190"/>
      <c r="FL719" s="190"/>
      <c r="FM719" s="190"/>
      <c r="FN719" s="190"/>
      <c r="FO719" s="190"/>
      <c r="FP719" s="190"/>
      <c r="FQ719" s="190"/>
      <c r="FR719" s="190"/>
      <c r="FS719" s="190"/>
      <c r="FT719" s="190"/>
      <c r="FU719" s="190"/>
      <c r="FV719" s="190"/>
    </row>
    <row r="720" spans="1:178" s="220" customFormat="1">
      <c r="A720" s="190"/>
      <c r="B720" s="190"/>
      <c r="C720" s="218"/>
      <c r="D720" s="219"/>
      <c r="H720" s="190"/>
      <c r="I720" s="190"/>
      <c r="J720" s="190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0"/>
      <c r="DX720" s="190"/>
      <c r="DY720" s="190"/>
      <c r="DZ720" s="190"/>
      <c r="EA720" s="190"/>
      <c r="EB720" s="190"/>
      <c r="EC720" s="190"/>
      <c r="ED720" s="190"/>
      <c r="EE720" s="190"/>
      <c r="EF720" s="190"/>
      <c r="EG720" s="190"/>
      <c r="EH720" s="190"/>
      <c r="EI720" s="190"/>
      <c r="EJ720" s="190"/>
      <c r="EK720" s="190"/>
      <c r="EL720" s="190"/>
      <c r="EM720" s="190"/>
      <c r="EN720" s="190"/>
      <c r="EO720" s="190"/>
      <c r="EP720" s="190"/>
      <c r="EQ720" s="190"/>
      <c r="ER720" s="190"/>
      <c r="ES720" s="190"/>
      <c r="ET720" s="190"/>
      <c r="EU720" s="190"/>
      <c r="EV720" s="190"/>
      <c r="EW720" s="190"/>
      <c r="EX720" s="190"/>
      <c r="EY720" s="190"/>
      <c r="EZ720" s="190"/>
      <c r="FA720" s="190"/>
      <c r="FB720" s="190"/>
      <c r="FC720" s="190"/>
      <c r="FD720" s="190"/>
      <c r="FE720" s="190"/>
      <c r="FF720" s="190"/>
      <c r="FG720" s="190"/>
      <c r="FH720" s="190"/>
      <c r="FI720" s="190"/>
      <c r="FJ720" s="190"/>
      <c r="FK720" s="190"/>
      <c r="FL720" s="190"/>
      <c r="FM720" s="190"/>
      <c r="FN720" s="190"/>
      <c r="FO720" s="190"/>
      <c r="FP720" s="190"/>
      <c r="FQ720" s="190"/>
      <c r="FR720" s="190"/>
      <c r="FS720" s="190"/>
      <c r="FT720" s="190"/>
      <c r="FU720" s="190"/>
      <c r="FV720" s="190"/>
    </row>
    <row r="721" spans="1:178" s="220" customFormat="1">
      <c r="A721" s="190"/>
      <c r="B721" s="190"/>
      <c r="C721" s="218"/>
      <c r="D721" s="219"/>
      <c r="H721" s="190"/>
      <c r="I721" s="190"/>
      <c r="J721" s="190"/>
      <c r="K721" s="190"/>
      <c r="L721" s="190"/>
      <c r="M721" s="190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90"/>
      <c r="AA721" s="190"/>
      <c r="AB721" s="190"/>
      <c r="AC721" s="190"/>
      <c r="AD721" s="190"/>
      <c r="AE721" s="190"/>
      <c r="AF721" s="190"/>
      <c r="AG721" s="190"/>
      <c r="AH721" s="190"/>
      <c r="AI721" s="190"/>
      <c r="AJ721" s="190"/>
      <c r="AK721" s="190"/>
      <c r="AL721" s="190"/>
      <c r="AM721" s="190"/>
      <c r="AN721" s="190"/>
      <c r="AO721" s="190"/>
      <c r="AP721" s="190"/>
      <c r="AQ721" s="190"/>
      <c r="AR721" s="190"/>
      <c r="AS721" s="190"/>
      <c r="AT721" s="190"/>
      <c r="AU721" s="190"/>
      <c r="AV721" s="190"/>
      <c r="AW721" s="190"/>
      <c r="AX721" s="190"/>
      <c r="AY721" s="190"/>
      <c r="AZ721" s="190"/>
      <c r="BA721" s="190"/>
      <c r="BB721" s="190"/>
      <c r="BC721" s="190"/>
      <c r="BD721" s="190"/>
      <c r="BE721" s="190"/>
      <c r="BF721" s="190"/>
      <c r="BG721" s="190"/>
      <c r="BH721" s="190"/>
      <c r="BI721" s="190"/>
      <c r="BJ721" s="190"/>
      <c r="BK721" s="190"/>
      <c r="BL721" s="190"/>
      <c r="BM721" s="190"/>
      <c r="BN721" s="190"/>
      <c r="BO721" s="190"/>
      <c r="BP721" s="190"/>
      <c r="BQ721" s="190"/>
      <c r="BR721" s="190"/>
      <c r="BS721" s="190"/>
      <c r="BT721" s="190"/>
      <c r="BU721" s="190"/>
      <c r="BV721" s="190"/>
      <c r="BW721" s="190"/>
      <c r="BX721" s="190"/>
      <c r="BY721" s="190"/>
      <c r="BZ721" s="190"/>
      <c r="CA721" s="190"/>
      <c r="CB721" s="190"/>
      <c r="CC721" s="190"/>
      <c r="CD721" s="190"/>
      <c r="CE721" s="190"/>
      <c r="CF721" s="190"/>
      <c r="CG721" s="190"/>
      <c r="CH721" s="190"/>
      <c r="CI721" s="190"/>
      <c r="CJ721" s="190"/>
      <c r="CK721" s="190"/>
      <c r="CL721" s="190"/>
      <c r="CM721" s="190"/>
      <c r="CN721" s="190"/>
      <c r="CO721" s="190"/>
      <c r="CP721" s="190"/>
      <c r="CQ721" s="190"/>
      <c r="CR721" s="190"/>
      <c r="CS721" s="190"/>
      <c r="CT721" s="190"/>
      <c r="CU721" s="190"/>
      <c r="CV721" s="190"/>
      <c r="CW721" s="190"/>
      <c r="CX721" s="190"/>
      <c r="CY721" s="190"/>
      <c r="CZ721" s="190"/>
      <c r="DA721" s="190"/>
      <c r="DB721" s="190"/>
      <c r="DC721" s="190"/>
      <c r="DD721" s="190"/>
      <c r="DE721" s="190"/>
      <c r="DF721" s="190"/>
      <c r="DG721" s="190"/>
      <c r="DH721" s="190"/>
      <c r="DI721" s="190"/>
      <c r="DJ721" s="190"/>
      <c r="DK721" s="190"/>
      <c r="DL721" s="190"/>
      <c r="DM721" s="190"/>
      <c r="DN721" s="190"/>
      <c r="DO721" s="190"/>
      <c r="DP721" s="190"/>
      <c r="DQ721" s="190"/>
      <c r="DR721" s="190"/>
      <c r="DS721" s="190"/>
      <c r="DT721" s="190"/>
      <c r="DU721" s="190"/>
      <c r="DV721" s="190"/>
      <c r="DW721" s="190"/>
      <c r="DX721" s="190"/>
      <c r="DY721" s="190"/>
      <c r="DZ721" s="190"/>
      <c r="EA721" s="190"/>
      <c r="EB721" s="190"/>
      <c r="EC721" s="190"/>
      <c r="ED721" s="190"/>
      <c r="EE721" s="190"/>
      <c r="EF721" s="190"/>
      <c r="EG721" s="190"/>
      <c r="EH721" s="190"/>
      <c r="EI721" s="190"/>
      <c r="EJ721" s="190"/>
      <c r="EK721" s="190"/>
      <c r="EL721" s="190"/>
      <c r="EM721" s="190"/>
      <c r="EN721" s="190"/>
      <c r="EO721" s="190"/>
      <c r="EP721" s="190"/>
      <c r="EQ721" s="190"/>
      <c r="ER721" s="190"/>
      <c r="ES721" s="190"/>
      <c r="ET721" s="190"/>
      <c r="EU721" s="190"/>
      <c r="EV721" s="190"/>
      <c r="EW721" s="190"/>
      <c r="EX721" s="190"/>
      <c r="EY721" s="190"/>
      <c r="EZ721" s="190"/>
      <c r="FA721" s="190"/>
      <c r="FB721" s="190"/>
      <c r="FC721" s="190"/>
      <c r="FD721" s="190"/>
      <c r="FE721" s="190"/>
      <c r="FF721" s="190"/>
      <c r="FG721" s="190"/>
      <c r="FH721" s="190"/>
      <c r="FI721" s="190"/>
      <c r="FJ721" s="190"/>
      <c r="FK721" s="190"/>
      <c r="FL721" s="190"/>
      <c r="FM721" s="190"/>
      <c r="FN721" s="190"/>
      <c r="FO721" s="190"/>
      <c r="FP721" s="190"/>
      <c r="FQ721" s="190"/>
      <c r="FR721" s="190"/>
      <c r="FS721" s="190"/>
      <c r="FT721" s="190"/>
      <c r="FU721" s="190"/>
      <c r="FV721" s="190"/>
    </row>
    <row r="722" spans="1:178" s="220" customFormat="1">
      <c r="A722" s="190"/>
      <c r="B722" s="190"/>
      <c r="C722" s="218"/>
      <c r="D722" s="219"/>
      <c r="H722" s="190"/>
      <c r="I722" s="190"/>
      <c r="J722" s="190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0"/>
      <c r="DX722" s="190"/>
      <c r="DY722" s="190"/>
      <c r="DZ722" s="190"/>
      <c r="EA722" s="190"/>
      <c r="EB722" s="190"/>
      <c r="EC722" s="190"/>
      <c r="ED722" s="190"/>
      <c r="EE722" s="190"/>
      <c r="EF722" s="190"/>
      <c r="EG722" s="190"/>
      <c r="EH722" s="190"/>
      <c r="EI722" s="190"/>
      <c r="EJ722" s="190"/>
      <c r="EK722" s="190"/>
      <c r="EL722" s="190"/>
      <c r="EM722" s="190"/>
      <c r="EN722" s="190"/>
      <c r="EO722" s="190"/>
      <c r="EP722" s="190"/>
      <c r="EQ722" s="190"/>
      <c r="ER722" s="190"/>
      <c r="ES722" s="190"/>
      <c r="ET722" s="190"/>
      <c r="EU722" s="190"/>
      <c r="EV722" s="190"/>
      <c r="EW722" s="190"/>
      <c r="EX722" s="190"/>
      <c r="EY722" s="190"/>
      <c r="EZ722" s="190"/>
      <c r="FA722" s="190"/>
      <c r="FB722" s="190"/>
      <c r="FC722" s="190"/>
      <c r="FD722" s="190"/>
      <c r="FE722" s="190"/>
      <c r="FF722" s="190"/>
      <c r="FG722" s="190"/>
      <c r="FH722" s="190"/>
      <c r="FI722" s="190"/>
      <c r="FJ722" s="190"/>
      <c r="FK722" s="190"/>
      <c r="FL722" s="190"/>
      <c r="FM722" s="190"/>
      <c r="FN722" s="190"/>
      <c r="FO722" s="190"/>
      <c r="FP722" s="190"/>
      <c r="FQ722" s="190"/>
      <c r="FR722" s="190"/>
      <c r="FS722" s="190"/>
      <c r="FT722" s="190"/>
      <c r="FU722" s="190"/>
      <c r="FV722" s="190"/>
    </row>
    <row r="723" spans="1:178" s="220" customFormat="1">
      <c r="A723" s="190"/>
      <c r="B723" s="190"/>
      <c r="C723" s="218"/>
      <c r="D723" s="219"/>
      <c r="H723" s="190"/>
      <c r="I723" s="190"/>
      <c r="J723" s="190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0"/>
      <c r="DX723" s="190"/>
      <c r="DY723" s="190"/>
      <c r="DZ723" s="190"/>
      <c r="EA723" s="190"/>
      <c r="EB723" s="190"/>
      <c r="EC723" s="190"/>
      <c r="ED723" s="190"/>
      <c r="EE723" s="190"/>
      <c r="EF723" s="190"/>
      <c r="EG723" s="190"/>
      <c r="EH723" s="190"/>
      <c r="EI723" s="190"/>
      <c r="EJ723" s="190"/>
      <c r="EK723" s="190"/>
      <c r="EL723" s="190"/>
      <c r="EM723" s="190"/>
      <c r="EN723" s="190"/>
      <c r="EO723" s="190"/>
      <c r="EP723" s="190"/>
      <c r="EQ723" s="190"/>
      <c r="ER723" s="190"/>
      <c r="ES723" s="190"/>
      <c r="ET723" s="190"/>
      <c r="EU723" s="190"/>
      <c r="EV723" s="190"/>
      <c r="EW723" s="190"/>
      <c r="EX723" s="190"/>
      <c r="EY723" s="190"/>
      <c r="EZ723" s="190"/>
      <c r="FA723" s="190"/>
      <c r="FB723" s="190"/>
      <c r="FC723" s="190"/>
      <c r="FD723" s="190"/>
      <c r="FE723" s="190"/>
      <c r="FF723" s="190"/>
      <c r="FG723" s="190"/>
      <c r="FH723" s="190"/>
      <c r="FI723" s="190"/>
      <c r="FJ723" s="190"/>
      <c r="FK723" s="190"/>
      <c r="FL723" s="190"/>
      <c r="FM723" s="190"/>
      <c r="FN723" s="190"/>
      <c r="FO723" s="190"/>
      <c r="FP723" s="190"/>
      <c r="FQ723" s="190"/>
      <c r="FR723" s="190"/>
      <c r="FS723" s="190"/>
      <c r="FT723" s="190"/>
      <c r="FU723" s="190"/>
      <c r="FV723" s="190"/>
    </row>
    <row r="724" spans="1:178" s="220" customFormat="1">
      <c r="A724" s="190"/>
      <c r="B724" s="190"/>
      <c r="C724" s="218"/>
      <c r="D724" s="219"/>
      <c r="H724" s="190"/>
      <c r="I724" s="190"/>
      <c r="J724" s="190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0"/>
      <c r="DX724" s="190"/>
      <c r="DY724" s="190"/>
      <c r="DZ724" s="190"/>
      <c r="EA724" s="190"/>
      <c r="EB724" s="190"/>
      <c r="EC724" s="190"/>
      <c r="ED724" s="190"/>
      <c r="EE724" s="190"/>
      <c r="EF724" s="190"/>
      <c r="EG724" s="190"/>
      <c r="EH724" s="190"/>
      <c r="EI724" s="190"/>
      <c r="EJ724" s="190"/>
      <c r="EK724" s="190"/>
      <c r="EL724" s="190"/>
      <c r="EM724" s="190"/>
      <c r="EN724" s="190"/>
      <c r="EO724" s="190"/>
      <c r="EP724" s="190"/>
      <c r="EQ724" s="190"/>
      <c r="ER724" s="190"/>
      <c r="ES724" s="190"/>
      <c r="ET724" s="190"/>
      <c r="EU724" s="190"/>
      <c r="EV724" s="190"/>
      <c r="EW724" s="190"/>
      <c r="EX724" s="190"/>
      <c r="EY724" s="190"/>
      <c r="EZ724" s="190"/>
      <c r="FA724" s="190"/>
      <c r="FB724" s="190"/>
      <c r="FC724" s="190"/>
      <c r="FD724" s="190"/>
      <c r="FE724" s="190"/>
      <c r="FF724" s="190"/>
      <c r="FG724" s="190"/>
      <c r="FH724" s="190"/>
      <c r="FI724" s="190"/>
      <c r="FJ724" s="190"/>
      <c r="FK724" s="190"/>
      <c r="FL724" s="190"/>
      <c r="FM724" s="190"/>
      <c r="FN724" s="190"/>
      <c r="FO724" s="190"/>
      <c r="FP724" s="190"/>
      <c r="FQ724" s="190"/>
      <c r="FR724" s="190"/>
      <c r="FS724" s="190"/>
      <c r="FT724" s="190"/>
      <c r="FU724" s="190"/>
      <c r="FV724" s="190"/>
    </row>
    <row r="725" spans="1:178" s="220" customFormat="1">
      <c r="A725" s="190"/>
      <c r="B725" s="190"/>
      <c r="C725" s="218"/>
      <c r="D725" s="219"/>
      <c r="H725" s="190"/>
      <c r="I725" s="190"/>
      <c r="J725" s="190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0"/>
      <c r="DX725" s="190"/>
      <c r="DY725" s="190"/>
      <c r="DZ725" s="190"/>
      <c r="EA725" s="190"/>
      <c r="EB725" s="190"/>
      <c r="EC725" s="190"/>
      <c r="ED725" s="190"/>
      <c r="EE725" s="190"/>
      <c r="EF725" s="190"/>
      <c r="EG725" s="190"/>
      <c r="EH725" s="190"/>
      <c r="EI725" s="190"/>
      <c r="EJ725" s="190"/>
      <c r="EK725" s="190"/>
      <c r="EL725" s="190"/>
      <c r="EM725" s="190"/>
      <c r="EN725" s="190"/>
      <c r="EO725" s="190"/>
      <c r="EP725" s="190"/>
      <c r="EQ725" s="190"/>
      <c r="ER725" s="190"/>
      <c r="ES725" s="190"/>
      <c r="ET725" s="190"/>
      <c r="EU725" s="190"/>
      <c r="EV725" s="190"/>
      <c r="EW725" s="190"/>
      <c r="EX725" s="190"/>
      <c r="EY725" s="190"/>
      <c r="EZ725" s="190"/>
      <c r="FA725" s="190"/>
      <c r="FB725" s="190"/>
      <c r="FC725" s="190"/>
      <c r="FD725" s="190"/>
      <c r="FE725" s="190"/>
      <c r="FF725" s="190"/>
      <c r="FG725" s="190"/>
      <c r="FH725" s="190"/>
      <c r="FI725" s="190"/>
      <c r="FJ725" s="190"/>
      <c r="FK725" s="190"/>
      <c r="FL725" s="190"/>
      <c r="FM725" s="190"/>
      <c r="FN725" s="190"/>
      <c r="FO725" s="190"/>
      <c r="FP725" s="190"/>
      <c r="FQ725" s="190"/>
      <c r="FR725" s="190"/>
      <c r="FS725" s="190"/>
      <c r="FT725" s="190"/>
      <c r="FU725" s="190"/>
      <c r="FV725" s="190"/>
    </row>
    <row r="726" spans="1:178" s="220" customFormat="1">
      <c r="A726" s="190"/>
      <c r="B726" s="190"/>
      <c r="C726" s="218"/>
      <c r="D726" s="219"/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0"/>
      <c r="DX726" s="190"/>
      <c r="DY726" s="190"/>
      <c r="DZ726" s="190"/>
      <c r="EA726" s="190"/>
      <c r="EB726" s="190"/>
      <c r="EC726" s="190"/>
      <c r="ED726" s="190"/>
      <c r="EE726" s="190"/>
      <c r="EF726" s="190"/>
      <c r="EG726" s="190"/>
      <c r="EH726" s="190"/>
      <c r="EI726" s="190"/>
      <c r="EJ726" s="190"/>
      <c r="EK726" s="190"/>
      <c r="EL726" s="190"/>
      <c r="EM726" s="190"/>
      <c r="EN726" s="190"/>
      <c r="EO726" s="190"/>
      <c r="EP726" s="190"/>
      <c r="EQ726" s="190"/>
      <c r="ER726" s="190"/>
      <c r="ES726" s="190"/>
      <c r="ET726" s="190"/>
      <c r="EU726" s="190"/>
      <c r="EV726" s="190"/>
      <c r="EW726" s="190"/>
      <c r="EX726" s="190"/>
      <c r="EY726" s="190"/>
      <c r="EZ726" s="190"/>
      <c r="FA726" s="190"/>
      <c r="FB726" s="190"/>
      <c r="FC726" s="190"/>
      <c r="FD726" s="190"/>
      <c r="FE726" s="190"/>
      <c r="FF726" s="190"/>
      <c r="FG726" s="190"/>
      <c r="FH726" s="190"/>
      <c r="FI726" s="190"/>
      <c r="FJ726" s="190"/>
      <c r="FK726" s="190"/>
      <c r="FL726" s="190"/>
      <c r="FM726" s="190"/>
      <c r="FN726" s="190"/>
      <c r="FO726" s="190"/>
      <c r="FP726" s="190"/>
      <c r="FQ726" s="190"/>
      <c r="FR726" s="190"/>
      <c r="FS726" s="190"/>
      <c r="FT726" s="190"/>
      <c r="FU726" s="190"/>
      <c r="FV726" s="190"/>
    </row>
    <row r="727" spans="1:178" s="220" customFormat="1">
      <c r="A727" s="190"/>
      <c r="B727" s="190"/>
      <c r="C727" s="218"/>
      <c r="D727" s="219"/>
      <c r="H727" s="190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0"/>
      <c r="DX727" s="190"/>
      <c r="DY727" s="190"/>
      <c r="DZ727" s="190"/>
      <c r="EA727" s="190"/>
      <c r="EB727" s="190"/>
      <c r="EC727" s="190"/>
      <c r="ED727" s="190"/>
      <c r="EE727" s="190"/>
      <c r="EF727" s="190"/>
      <c r="EG727" s="190"/>
      <c r="EH727" s="190"/>
      <c r="EI727" s="190"/>
      <c r="EJ727" s="190"/>
      <c r="EK727" s="190"/>
      <c r="EL727" s="190"/>
      <c r="EM727" s="190"/>
      <c r="EN727" s="190"/>
      <c r="EO727" s="190"/>
      <c r="EP727" s="190"/>
      <c r="EQ727" s="190"/>
      <c r="ER727" s="190"/>
      <c r="ES727" s="190"/>
      <c r="ET727" s="190"/>
      <c r="EU727" s="190"/>
      <c r="EV727" s="190"/>
      <c r="EW727" s="190"/>
      <c r="EX727" s="190"/>
      <c r="EY727" s="190"/>
      <c r="EZ727" s="190"/>
      <c r="FA727" s="190"/>
      <c r="FB727" s="190"/>
      <c r="FC727" s="190"/>
      <c r="FD727" s="190"/>
      <c r="FE727" s="190"/>
      <c r="FF727" s="190"/>
      <c r="FG727" s="190"/>
      <c r="FH727" s="190"/>
      <c r="FI727" s="190"/>
      <c r="FJ727" s="190"/>
      <c r="FK727" s="190"/>
      <c r="FL727" s="190"/>
      <c r="FM727" s="190"/>
      <c r="FN727" s="190"/>
      <c r="FO727" s="190"/>
      <c r="FP727" s="190"/>
      <c r="FQ727" s="190"/>
      <c r="FR727" s="190"/>
      <c r="FS727" s="190"/>
      <c r="FT727" s="190"/>
      <c r="FU727" s="190"/>
      <c r="FV727" s="190"/>
    </row>
    <row r="728" spans="1:178" s="220" customFormat="1">
      <c r="A728" s="190"/>
      <c r="B728" s="190"/>
      <c r="C728" s="218"/>
      <c r="D728" s="219"/>
      <c r="H728" s="190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0"/>
      <c r="DX728" s="190"/>
      <c r="DY728" s="190"/>
      <c r="DZ728" s="190"/>
      <c r="EA728" s="190"/>
      <c r="EB728" s="190"/>
      <c r="EC728" s="190"/>
      <c r="ED728" s="190"/>
      <c r="EE728" s="190"/>
      <c r="EF728" s="190"/>
      <c r="EG728" s="190"/>
      <c r="EH728" s="190"/>
      <c r="EI728" s="190"/>
      <c r="EJ728" s="190"/>
      <c r="EK728" s="190"/>
      <c r="EL728" s="190"/>
      <c r="EM728" s="190"/>
      <c r="EN728" s="190"/>
      <c r="EO728" s="190"/>
      <c r="EP728" s="190"/>
      <c r="EQ728" s="190"/>
      <c r="ER728" s="190"/>
      <c r="ES728" s="190"/>
      <c r="ET728" s="190"/>
      <c r="EU728" s="190"/>
      <c r="EV728" s="190"/>
      <c r="EW728" s="190"/>
      <c r="EX728" s="190"/>
      <c r="EY728" s="190"/>
      <c r="EZ728" s="190"/>
      <c r="FA728" s="190"/>
      <c r="FB728" s="190"/>
      <c r="FC728" s="190"/>
      <c r="FD728" s="190"/>
      <c r="FE728" s="190"/>
      <c r="FF728" s="190"/>
      <c r="FG728" s="190"/>
      <c r="FH728" s="190"/>
      <c r="FI728" s="190"/>
      <c r="FJ728" s="190"/>
      <c r="FK728" s="190"/>
      <c r="FL728" s="190"/>
      <c r="FM728" s="190"/>
      <c r="FN728" s="190"/>
      <c r="FO728" s="190"/>
      <c r="FP728" s="190"/>
      <c r="FQ728" s="190"/>
      <c r="FR728" s="190"/>
      <c r="FS728" s="190"/>
      <c r="FT728" s="190"/>
      <c r="FU728" s="190"/>
      <c r="FV728" s="190"/>
    </row>
    <row r="729" spans="1:178" s="220" customFormat="1">
      <c r="A729" s="190"/>
      <c r="B729" s="190"/>
      <c r="C729" s="218"/>
      <c r="D729" s="219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0"/>
      <c r="DX729" s="190"/>
      <c r="DY729" s="190"/>
      <c r="DZ729" s="190"/>
      <c r="EA729" s="190"/>
      <c r="EB729" s="190"/>
      <c r="EC729" s="190"/>
      <c r="ED729" s="190"/>
      <c r="EE729" s="190"/>
      <c r="EF729" s="190"/>
      <c r="EG729" s="190"/>
      <c r="EH729" s="190"/>
      <c r="EI729" s="190"/>
      <c r="EJ729" s="190"/>
      <c r="EK729" s="190"/>
      <c r="EL729" s="190"/>
      <c r="EM729" s="190"/>
      <c r="EN729" s="190"/>
      <c r="EO729" s="190"/>
      <c r="EP729" s="190"/>
      <c r="EQ729" s="190"/>
      <c r="ER729" s="190"/>
      <c r="ES729" s="190"/>
      <c r="ET729" s="190"/>
      <c r="EU729" s="190"/>
      <c r="EV729" s="190"/>
      <c r="EW729" s="190"/>
      <c r="EX729" s="190"/>
      <c r="EY729" s="190"/>
      <c r="EZ729" s="190"/>
      <c r="FA729" s="190"/>
      <c r="FB729" s="190"/>
      <c r="FC729" s="190"/>
      <c r="FD729" s="190"/>
      <c r="FE729" s="190"/>
      <c r="FF729" s="190"/>
      <c r="FG729" s="190"/>
      <c r="FH729" s="190"/>
      <c r="FI729" s="190"/>
      <c r="FJ729" s="190"/>
      <c r="FK729" s="190"/>
      <c r="FL729" s="190"/>
      <c r="FM729" s="190"/>
      <c r="FN729" s="190"/>
      <c r="FO729" s="190"/>
      <c r="FP729" s="190"/>
      <c r="FQ729" s="190"/>
      <c r="FR729" s="190"/>
      <c r="FS729" s="190"/>
      <c r="FT729" s="190"/>
      <c r="FU729" s="190"/>
      <c r="FV729" s="190"/>
    </row>
    <row r="730" spans="1:178" s="220" customFormat="1">
      <c r="A730" s="190"/>
      <c r="B730" s="190"/>
      <c r="C730" s="218"/>
      <c r="D730" s="219"/>
      <c r="H730" s="190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0"/>
      <c r="DX730" s="190"/>
      <c r="DY730" s="190"/>
      <c r="DZ730" s="190"/>
      <c r="EA730" s="190"/>
      <c r="EB730" s="190"/>
      <c r="EC730" s="190"/>
      <c r="ED730" s="190"/>
      <c r="EE730" s="190"/>
      <c r="EF730" s="190"/>
      <c r="EG730" s="190"/>
      <c r="EH730" s="190"/>
      <c r="EI730" s="190"/>
      <c r="EJ730" s="190"/>
      <c r="EK730" s="190"/>
      <c r="EL730" s="190"/>
      <c r="EM730" s="190"/>
      <c r="EN730" s="190"/>
      <c r="EO730" s="190"/>
      <c r="EP730" s="190"/>
      <c r="EQ730" s="190"/>
      <c r="ER730" s="190"/>
      <c r="ES730" s="190"/>
      <c r="ET730" s="190"/>
      <c r="EU730" s="190"/>
      <c r="EV730" s="190"/>
      <c r="EW730" s="190"/>
      <c r="EX730" s="190"/>
      <c r="EY730" s="190"/>
      <c r="EZ730" s="190"/>
      <c r="FA730" s="190"/>
      <c r="FB730" s="190"/>
      <c r="FC730" s="190"/>
      <c r="FD730" s="190"/>
      <c r="FE730" s="190"/>
      <c r="FF730" s="190"/>
      <c r="FG730" s="190"/>
      <c r="FH730" s="190"/>
      <c r="FI730" s="190"/>
      <c r="FJ730" s="190"/>
      <c r="FK730" s="190"/>
      <c r="FL730" s="190"/>
      <c r="FM730" s="190"/>
      <c r="FN730" s="190"/>
      <c r="FO730" s="190"/>
      <c r="FP730" s="190"/>
      <c r="FQ730" s="190"/>
      <c r="FR730" s="190"/>
      <c r="FS730" s="190"/>
      <c r="FT730" s="190"/>
      <c r="FU730" s="190"/>
      <c r="FV730" s="190"/>
    </row>
    <row r="731" spans="1:178" s="220" customFormat="1">
      <c r="A731" s="190"/>
      <c r="B731" s="190"/>
      <c r="C731" s="218"/>
      <c r="D731" s="219"/>
      <c r="H731" s="190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0"/>
      <c r="DX731" s="190"/>
      <c r="DY731" s="190"/>
      <c r="DZ731" s="190"/>
      <c r="EA731" s="190"/>
      <c r="EB731" s="190"/>
      <c r="EC731" s="190"/>
      <c r="ED731" s="190"/>
      <c r="EE731" s="190"/>
      <c r="EF731" s="190"/>
      <c r="EG731" s="190"/>
      <c r="EH731" s="190"/>
      <c r="EI731" s="190"/>
      <c r="EJ731" s="190"/>
      <c r="EK731" s="190"/>
      <c r="EL731" s="190"/>
      <c r="EM731" s="190"/>
      <c r="EN731" s="190"/>
      <c r="EO731" s="190"/>
      <c r="EP731" s="190"/>
      <c r="EQ731" s="190"/>
      <c r="ER731" s="190"/>
      <c r="ES731" s="190"/>
      <c r="ET731" s="190"/>
      <c r="EU731" s="190"/>
      <c r="EV731" s="190"/>
      <c r="EW731" s="190"/>
      <c r="EX731" s="190"/>
      <c r="EY731" s="190"/>
      <c r="EZ731" s="190"/>
      <c r="FA731" s="190"/>
      <c r="FB731" s="190"/>
      <c r="FC731" s="190"/>
      <c r="FD731" s="190"/>
      <c r="FE731" s="190"/>
      <c r="FF731" s="190"/>
      <c r="FG731" s="190"/>
      <c r="FH731" s="190"/>
      <c r="FI731" s="190"/>
      <c r="FJ731" s="190"/>
      <c r="FK731" s="190"/>
      <c r="FL731" s="190"/>
      <c r="FM731" s="190"/>
      <c r="FN731" s="190"/>
      <c r="FO731" s="190"/>
      <c r="FP731" s="190"/>
      <c r="FQ731" s="190"/>
      <c r="FR731" s="190"/>
      <c r="FS731" s="190"/>
      <c r="FT731" s="190"/>
      <c r="FU731" s="190"/>
      <c r="FV731" s="190"/>
    </row>
    <row r="732" spans="1:178" s="220" customFormat="1">
      <c r="A732" s="190"/>
      <c r="B732" s="190"/>
      <c r="C732" s="218"/>
      <c r="D732" s="219"/>
      <c r="H732" s="190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0"/>
      <c r="DX732" s="190"/>
      <c r="DY732" s="190"/>
      <c r="DZ732" s="190"/>
      <c r="EA732" s="190"/>
      <c r="EB732" s="190"/>
      <c r="EC732" s="190"/>
      <c r="ED732" s="190"/>
      <c r="EE732" s="190"/>
      <c r="EF732" s="190"/>
      <c r="EG732" s="190"/>
      <c r="EH732" s="190"/>
      <c r="EI732" s="190"/>
      <c r="EJ732" s="190"/>
      <c r="EK732" s="190"/>
      <c r="EL732" s="190"/>
      <c r="EM732" s="190"/>
      <c r="EN732" s="190"/>
      <c r="EO732" s="190"/>
      <c r="EP732" s="190"/>
      <c r="EQ732" s="190"/>
      <c r="ER732" s="190"/>
      <c r="ES732" s="190"/>
      <c r="ET732" s="190"/>
      <c r="EU732" s="190"/>
      <c r="EV732" s="190"/>
      <c r="EW732" s="190"/>
      <c r="EX732" s="190"/>
      <c r="EY732" s="190"/>
      <c r="EZ732" s="190"/>
      <c r="FA732" s="190"/>
      <c r="FB732" s="190"/>
      <c r="FC732" s="190"/>
      <c r="FD732" s="190"/>
      <c r="FE732" s="190"/>
      <c r="FF732" s="190"/>
      <c r="FG732" s="190"/>
      <c r="FH732" s="190"/>
      <c r="FI732" s="190"/>
      <c r="FJ732" s="190"/>
      <c r="FK732" s="190"/>
      <c r="FL732" s="190"/>
      <c r="FM732" s="190"/>
      <c r="FN732" s="190"/>
      <c r="FO732" s="190"/>
      <c r="FP732" s="190"/>
      <c r="FQ732" s="190"/>
      <c r="FR732" s="190"/>
      <c r="FS732" s="190"/>
      <c r="FT732" s="190"/>
      <c r="FU732" s="190"/>
      <c r="FV732" s="190"/>
    </row>
    <row r="733" spans="1:178" s="220" customFormat="1">
      <c r="A733" s="190"/>
      <c r="B733" s="190"/>
      <c r="C733" s="218"/>
      <c r="D733" s="219"/>
      <c r="H733" s="190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0"/>
      <c r="DX733" s="190"/>
      <c r="DY733" s="190"/>
      <c r="DZ733" s="190"/>
      <c r="EA733" s="190"/>
      <c r="EB733" s="190"/>
      <c r="EC733" s="190"/>
      <c r="ED733" s="190"/>
      <c r="EE733" s="190"/>
      <c r="EF733" s="190"/>
      <c r="EG733" s="190"/>
      <c r="EH733" s="190"/>
      <c r="EI733" s="190"/>
      <c r="EJ733" s="190"/>
      <c r="EK733" s="190"/>
      <c r="EL733" s="190"/>
      <c r="EM733" s="190"/>
      <c r="EN733" s="190"/>
      <c r="EO733" s="190"/>
      <c r="EP733" s="190"/>
      <c r="EQ733" s="190"/>
      <c r="ER733" s="190"/>
      <c r="ES733" s="190"/>
      <c r="ET733" s="190"/>
      <c r="EU733" s="190"/>
      <c r="EV733" s="190"/>
      <c r="EW733" s="190"/>
      <c r="EX733" s="190"/>
      <c r="EY733" s="190"/>
      <c r="EZ733" s="190"/>
      <c r="FA733" s="190"/>
      <c r="FB733" s="190"/>
      <c r="FC733" s="190"/>
      <c r="FD733" s="190"/>
      <c r="FE733" s="190"/>
      <c r="FF733" s="190"/>
      <c r="FG733" s="190"/>
      <c r="FH733" s="190"/>
      <c r="FI733" s="190"/>
      <c r="FJ733" s="190"/>
      <c r="FK733" s="190"/>
      <c r="FL733" s="190"/>
      <c r="FM733" s="190"/>
      <c r="FN733" s="190"/>
      <c r="FO733" s="190"/>
      <c r="FP733" s="190"/>
      <c r="FQ733" s="190"/>
      <c r="FR733" s="190"/>
      <c r="FS733" s="190"/>
      <c r="FT733" s="190"/>
      <c r="FU733" s="190"/>
      <c r="FV733" s="190"/>
    </row>
    <row r="734" spans="1:178" s="220" customFormat="1">
      <c r="A734" s="190"/>
      <c r="B734" s="190"/>
      <c r="C734" s="218"/>
      <c r="D734" s="219"/>
      <c r="H734" s="190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0"/>
      <c r="DX734" s="190"/>
      <c r="DY734" s="190"/>
      <c r="DZ734" s="190"/>
      <c r="EA734" s="190"/>
      <c r="EB734" s="190"/>
      <c r="EC734" s="190"/>
      <c r="ED734" s="190"/>
      <c r="EE734" s="190"/>
      <c r="EF734" s="190"/>
      <c r="EG734" s="190"/>
      <c r="EH734" s="190"/>
      <c r="EI734" s="190"/>
      <c r="EJ734" s="190"/>
      <c r="EK734" s="190"/>
      <c r="EL734" s="190"/>
      <c r="EM734" s="190"/>
      <c r="EN734" s="190"/>
      <c r="EO734" s="190"/>
      <c r="EP734" s="190"/>
      <c r="EQ734" s="190"/>
      <c r="ER734" s="190"/>
      <c r="ES734" s="190"/>
      <c r="ET734" s="190"/>
      <c r="EU734" s="190"/>
      <c r="EV734" s="190"/>
      <c r="EW734" s="190"/>
      <c r="EX734" s="190"/>
      <c r="EY734" s="190"/>
      <c r="EZ734" s="190"/>
      <c r="FA734" s="190"/>
      <c r="FB734" s="190"/>
      <c r="FC734" s="190"/>
      <c r="FD734" s="190"/>
      <c r="FE734" s="190"/>
      <c r="FF734" s="190"/>
      <c r="FG734" s="190"/>
      <c r="FH734" s="190"/>
      <c r="FI734" s="190"/>
      <c r="FJ734" s="190"/>
      <c r="FK734" s="190"/>
      <c r="FL734" s="190"/>
      <c r="FM734" s="190"/>
      <c r="FN734" s="190"/>
      <c r="FO734" s="190"/>
      <c r="FP734" s="190"/>
      <c r="FQ734" s="190"/>
      <c r="FR734" s="190"/>
      <c r="FS734" s="190"/>
      <c r="FT734" s="190"/>
      <c r="FU734" s="190"/>
      <c r="FV734" s="190"/>
    </row>
    <row r="735" spans="1:178" s="220" customFormat="1">
      <c r="A735" s="190"/>
      <c r="B735" s="190"/>
      <c r="C735" s="218"/>
      <c r="D735" s="219"/>
      <c r="H735" s="190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0"/>
      <c r="DX735" s="190"/>
      <c r="DY735" s="190"/>
      <c r="DZ735" s="190"/>
      <c r="EA735" s="190"/>
      <c r="EB735" s="190"/>
      <c r="EC735" s="190"/>
      <c r="ED735" s="190"/>
      <c r="EE735" s="190"/>
      <c r="EF735" s="190"/>
      <c r="EG735" s="190"/>
      <c r="EH735" s="190"/>
      <c r="EI735" s="190"/>
      <c r="EJ735" s="190"/>
      <c r="EK735" s="190"/>
      <c r="EL735" s="190"/>
      <c r="EM735" s="190"/>
      <c r="EN735" s="190"/>
      <c r="EO735" s="190"/>
      <c r="EP735" s="190"/>
      <c r="EQ735" s="190"/>
      <c r="ER735" s="190"/>
      <c r="ES735" s="190"/>
      <c r="ET735" s="190"/>
      <c r="EU735" s="190"/>
      <c r="EV735" s="190"/>
      <c r="EW735" s="190"/>
      <c r="EX735" s="190"/>
      <c r="EY735" s="190"/>
      <c r="EZ735" s="190"/>
      <c r="FA735" s="190"/>
      <c r="FB735" s="190"/>
      <c r="FC735" s="190"/>
      <c r="FD735" s="190"/>
      <c r="FE735" s="190"/>
      <c r="FF735" s="190"/>
      <c r="FG735" s="190"/>
      <c r="FH735" s="190"/>
      <c r="FI735" s="190"/>
      <c r="FJ735" s="190"/>
      <c r="FK735" s="190"/>
      <c r="FL735" s="190"/>
      <c r="FM735" s="190"/>
      <c r="FN735" s="190"/>
      <c r="FO735" s="190"/>
      <c r="FP735" s="190"/>
      <c r="FQ735" s="190"/>
      <c r="FR735" s="190"/>
      <c r="FS735" s="190"/>
      <c r="FT735" s="190"/>
      <c r="FU735" s="190"/>
      <c r="FV735" s="190"/>
    </row>
    <row r="736" spans="1:178" s="220" customFormat="1">
      <c r="A736" s="190"/>
      <c r="B736" s="190"/>
      <c r="C736" s="218"/>
      <c r="D736" s="219"/>
      <c r="H736" s="190"/>
      <c r="I736" s="190"/>
      <c r="J736" s="190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0"/>
      <c r="DX736" s="190"/>
      <c r="DY736" s="190"/>
      <c r="DZ736" s="190"/>
      <c r="EA736" s="190"/>
      <c r="EB736" s="190"/>
      <c r="EC736" s="190"/>
      <c r="ED736" s="190"/>
      <c r="EE736" s="190"/>
      <c r="EF736" s="190"/>
      <c r="EG736" s="190"/>
      <c r="EH736" s="190"/>
      <c r="EI736" s="190"/>
      <c r="EJ736" s="190"/>
      <c r="EK736" s="190"/>
      <c r="EL736" s="190"/>
      <c r="EM736" s="190"/>
      <c r="EN736" s="190"/>
      <c r="EO736" s="190"/>
      <c r="EP736" s="190"/>
      <c r="EQ736" s="190"/>
      <c r="ER736" s="190"/>
      <c r="ES736" s="190"/>
      <c r="ET736" s="190"/>
      <c r="EU736" s="190"/>
      <c r="EV736" s="190"/>
      <c r="EW736" s="190"/>
      <c r="EX736" s="190"/>
      <c r="EY736" s="190"/>
      <c r="EZ736" s="190"/>
      <c r="FA736" s="190"/>
      <c r="FB736" s="190"/>
      <c r="FC736" s="190"/>
      <c r="FD736" s="190"/>
      <c r="FE736" s="190"/>
      <c r="FF736" s="190"/>
      <c r="FG736" s="190"/>
      <c r="FH736" s="190"/>
      <c r="FI736" s="190"/>
      <c r="FJ736" s="190"/>
      <c r="FK736" s="190"/>
      <c r="FL736" s="190"/>
      <c r="FM736" s="190"/>
      <c r="FN736" s="190"/>
      <c r="FO736" s="190"/>
      <c r="FP736" s="190"/>
      <c r="FQ736" s="190"/>
      <c r="FR736" s="190"/>
      <c r="FS736" s="190"/>
      <c r="FT736" s="190"/>
      <c r="FU736" s="190"/>
      <c r="FV736" s="190"/>
    </row>
    <row r="737" spans="1:178" s="220" customFormat="1">
      <c r="A737" s="190"/>
      <c r="B737" s="190"/>
      <c r="C737" s="218"/>
      <c r="D737" s="219"/>
      <c r="H737" s="190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0"/>
      <c r="DX737" s="190"/>
      <c r="DY737" s="190"/>
      <c r="DZ737" s="190"/>
      <c r="EA737" s="190"/>
      <c r="EB737" s="190"/>
      <c r="EC737" s="190"/>
      <c r="ED737" s="190"/>
      <c r="EE737" s="190"/>
      <c r="EF737" s="190"/>
      <c r="EG737" s="190"/>
      <c r="EH737" s="190"/>
      <c r="EI737" s="190"/>
      <c r="EJ737" s="190"/>
      <c r="EK737" s="190"/>
      <c r="EL737" s="190"/>
      <c r="EM737" s="190"/>
      <c r="EN737" s="190"/>
      <c r="EO737" s="190"/>
      <c r="EP737" s="190"/>
      <c r="EQ737" s="190"/>
      <c r="ER737" s="190"/>
      <c r="ES737" s="190"/>
      <c r="ET737" s="190"/>
      <c r="EU737" s="190"/>
      <c r="EV737" s="190"/>
      <c r="EW737" s="190"/>
      <c r="EX737" s="190"/>
      <c r="EY737" s="190"/>
      <c r="EZ737" s="190"/>
      <c r="FA737" s="190"/>
      <c r="FB737" s="190"/>
      <c r="FC737" s="190"/>
      <c r="FD737" s="190"/>
      <c r="FE737" s="190"/>
      <c r="FF737" s="190"/>
      <c r="FG737" s="190"/>
      <c r="FH737" s="190"/>
      <c r="FI737" s="190"/>
      <c r="FJ737" s="190"/>
      <c r="FK737" s="190"/>
      <c r="FL737" s="190"/>
      <c r="FM737" s="190"/>
      <c r="FN737" s="190"/>
      <c r="FO737" s="190"/>
      <c r="FP737" s="190"/>
      <c r="FQ737" s="190"/>
      <c r="FR737" s="190"/>
      <c r="FS737" s="190"/>
      <c r="FT737" s="190"/>
      <c r="FU737" s="190"/>
      <c r="FV737" s="190"/>
    </row>
    <row r="738" spans="1:178" s="220" customFormat="1">
      <c r="A738" s="190"/>
      <c r="B738" s="190"/>
      <c r="C738" s="218"/>
      <c r="D738" s="219"/>
      <c r="H738" s="190"/>
      <c r="I738" s="190"/>
      <c r="J738" s="190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0"/>
      <c r="DX738" s="190"/>
      <c r="DY738" s="190"/>
      <c r="DZ738" s="190"/>
      <c r="EA738" s="190"/>
      <c r="EB738" s="190"/>
      <c r="EC738" s="190"/>
      <c r="ED738" s="190"/>
      <c r="EE738" s="190"/>
      <c r="EF738" s="190"/>
      <c r="EG738" s="190"/>
      <c r="EH738" s="190"/>
      <c r="EI738" s="190"/>
      <c r="EJ738" s="190"/>
      <c r="EK738" s="190"/>
      <c r="EL738" s="190"/>
      <c r="EM738" s="190"/>
      <c r="EN738" s="190"/>
      <c r="EO738" s="190"/>
      <c r="EP738" s="190"/>
      <c r="EQ738" s="190"/>
      <c r="ER738" s="190"/>
      <c r="ES738" s="190"/>
      <c r="ET738" s="190"/>
      <c r="EU738" s="190"/>
      <c r="EV738" s="190"/>
      <c r="EW738" s="190"/>
      <c r="EX738" s="190"/>
      <c r="EY738" s="190"/>
      <c r="EZ738" s="190"/>
      <c r="FA738" s="190"/>
      <c r="FB738" s="190"/>
      <c r="FC738" s="190"/>
      <c r="FD738" s="190"/>
      <c r="FE738" s="190"/>
      <c r="FF738" s="190"/>
      <c r="FG738" s="190"/>
      <c r="FH738" s="190"/>
      <c r="FI738" s="190"/>
      <c r="FJ738" s="190"/>
      <c r="FK738" s="190"/>
      <c r="FL738" s="190"/>
      <c r="FM738" s="190"/>
      <c r="FN738" s="190"/>
      <c r="FO738" s="190"/>
      <c r="FP738" s="190"/>
      <c r="FQ738" s="190"/>
      <c r="FR738" s="190"/>
      <c r="FS738" s="190"/>
      <c r="FT738" s="190"/>
      <c r="FU738" s="190"/>
      <c r="FV738" s="190"/>
    </row>
    <row r="739" spans="1:178" s="220" customFormat="1">
      <c r="A739" s="190"/>
      <c r="B739" s="190"/>
      <c r="C739" s="218"/>
      <c r="D739" s="219"/>
      <c r="H739" s="190"/>
      <c r="I739" s="190"/>
      <c r="J739" s="190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0"/>
      <c r="DX739" s="190"/>
      <c r="DY739" s="190"/>
      <c r="DZ739" s="190"/>
      <c r="EA739" s="190"/>
      <c r="EB739" s="190"/>
      <c r="EC739" s="190"/>
      <c r="ED739" s="190"/>
      <c r="EE739" s="190"/>
      <c r="EF739" s="190"/>
      <c r="EG739" s="190"/>
      <c r="EH739" s="190"/>
      <c r="EI739" s="190"/>
      <c r="EJ739" s="190"/>
      <c r="EK739" s="190"/>
      <c r="EL739" s="190"/>
      <c r="EM739" s="190"/>
      <c r="EN739" s="190"/>
      <c r="EO739" s="190"/>
      <c r="EP739" s="190"/>
      <c r="EQ739" s="190"/>
      <c r="ER739" s="190"/>
      <c r="ES739" s="190"/>
      <c r="ET739" s="190"/>
      <c r="EU739" s="190"/>
      <c r="EV739" s="190"/>
      <c r="EW739" s="190"/>
      <c r="EX739" s="190"/>
      <c r="EY739" s="190"/>
      <c r="EZ739" s="190"/>
      <c r="FA739" s="190"/>
      <c r="FB739" s="190"/>
      <c r="FC739" s="190"/>
      <c r="FD739" s="190"/>
      <c r="FE739" s="190"/>
      <c r="FF739" s="190"/>
      <c r="FG739" s="190"/>
      <c r="FH739" s="190"/>
      <c r="FI739" s="190"/>
      <c r="FJ739" s="190"/>
      <c r="FK739" s="190"/>
      <c r="FL739" s="190"/>
      <c r="FM739" s="190"/>
      <c r="FN739" s="190"/>
      <c r="FO739" s="190"/>
      <c r="FP739" s="190"/>
      <c r="FQ739" s="190"/>
      <c r="FR739" s="190"/>
      <c r="FS739" s="190"/>
      <c r="FT739" s="190"/>
      <c r="FU739" s="190"/>
      <c r="FV739" s="190"/>
    </row>
    <row r="740" spans="1:178" s="220" customFormat="1">
      <c r="A740" s="190"/>
      <c r="B740" s="190"/>
      <c r="C740" s="218"/>
      <c r="D740" s="219"/>
      <c r="H740" s="190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0"/>
      <c r="DX740" s="190"/>
      <c r="DY740" s="190"/>
      <c r="DZ740" s="190"/>
      <c r="EA740" s="190"/>
      <c r="EB740" s="190"/>
      <c r="EC740" s="190"/>
      <c r="ED740" s="190"/>
      <c r="EE740" s="190"/>
      <c r="EF740" s="190"/>
      <c r="EG740" s="190"/>
      <c r="EH740" s="190"/>
      <c r="EI740" s="190"/>
      <c r="EJ740" s="190"/>
      <c r="EK740" s="190"/>
      <c r="EL740" s="190"/>
      <c r="EM740" s="190"/>
      <c r="EN740" s="190"/>
      <c r="EO740" s="190"/>
      <c r="EP740" s="190"/>
      <c r="EQ740" s="190"/>
      <c r="ER740" s="190"/>
      <c r="ES740" s="190"/>
      <c r="ET740" s="190"/>
      <c r="EU740" s="190"/>
      <c r="EV740" s="190"/>
      <c r="EW740" s="190"/>
      <c r="EX740" s="190"/>
      <c r="EY740" s="190"/>
      <c r="EZ740" s="190"/>
      <c r="FA740" s="190"/>
      <c r="FB740" s="190"/>
      <c r="FC740" s="190"/>
      <c r="FD740" s="190"/>
      <c r="FE740" s="190"/>
      <c r="FF740" s="190"/>
      <c r="FG740" s="190"/>
      <c r="FH740" s="190"/>
      <c r="FI740" s="190"/>
      <c r="FJ740" s="190"/>
      <c r="FK740" s="190"/>
      <c r="FL740" s="190"/>
      <c r="FM740" s="190"/>
      <c r="FN740" s="190"/>
      <c r="FO740" s="190"/>
      <c r="FP740" s="190"/>
      <c r="FQ740" s="190"/>
      <c r="FR740" s="190"/>
      <c r="FS740" s="190"/>
      <c r="FT740" s="190"/>
      <c r="FU740" s="190"/>
      <c r="FV740" s="190"/>
    </row>
    <row r="741" spans="1:178" s="220" customFormat="1">
      <c r="A741" s="190"/>
      <c r="B741" s="190"/>
      <c r="C741" s="218"/>
      <c r="D741" s="219"/>
      <c r="H741" s="190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0"/>
      <c r="DX741" s="190"/>
      <c r="DY741" s="190"/>
      <c r="DZ741" s="190"/>
      <c r="EA741" s="190"/>
      <c r="EB741" s="190"/>
      <c r="EC741" s="190"/>
      <c r="ED741" s="190"/>
      <c r="EE741" s="190"/>
      <c r="EF741" s="190"/>
      <c r="EG741" s="190"/>
      <c r="EH741" s="190"/>
      <c r="EI741" s="190"/>
      <c r="EJ741" s="190"/>
      <c r="EK741" s="190"/>
      <c r="EL741" s="190"/>
      <c r="EM741" s="190"/>
      <c r="EN741" s="190"/>
      <c r="EO741" s="190"/>
      <c r="EP741" s="190"/>
      <c r="EQ741" s="190"/>
      <c r="ER741" s="190"/>
      <c r="ES741" s="190"/>
      <c r="ET741" s="190"/>
      <c r="EU741" s="190"/>
      <c r="EV741" s="190"/>
      <c r="EW741" s="190"/>
      <c r="EX741" s="190"/>
      <c r="EY741" s="190"/>
      <c r="EZ741" s="190"/>
      <c r="FA741" s="190"/>
      <c r="FB741" s="190"/>
      <c r="FC741" s="190"/>
      <c r="FD741" s="190"/>
      <c r="FE741" s="190"/>
      <c r="FF741" s="190"/>
      <c r="FG741" s="190"/>
      <c r="FH741" s="190"/>
      <c r="FI741" s="190"/>
      <c r="FJ741" s="190"/>
      <c r="FK741" s="190"/>
      <c r="FL741" s="190"/>
      <c r="FM741" s="190"/>
      <c r="FN741" s="190"/>
      <c r="FO741" s="190"/>
      <c r="FP741" s="190"/>
      <c r="FQ741" s="190"/>
      <c r="FR741" s="190"/>
      <c r="FS741" s="190"/>
      <c r="FT741" s="190"/>
      <c r="FU741" s="190"/>
      <c r="FV741" s="190"/>
    </row>
    <row r="742" spans="1:178" s="220" customFormat="1">
      <c r="A742" s="190"/>
      <c r="B742" s="190"/>
      <c r="C742" s="218"/>
      <c r="D742" s="219"/>
      <c r="H742" s="190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0"/>
      <c r="DX742" s="190"/>
      <c r="DY742" s="190"/>
      <c r="DZ742" s="190"/>
      <c r="EA742" s="190"/>
      <c r="EB742" s="190"/>
      <c r="EC742" s="190"/>
      <c r="ED742" s="190"/>
      <c r="EE742" s="190"/>
      <c r="EF742" s="190"/>
      <c r="EG742" s="190"/>
      <c r="EH742" s="190"/>
      <c r="EI742" s="190"/>
      <c r="EJ742" s="190"/>
      <c r="EK742" s="190"/>
      <c r="EL742" s="190"/>
      <c r="EM742" s="190"/>
      <c r="EN742" s="190"/>
      <c r="EO742" s="190"/>
      <c r="EP742" s="190"/>
      <c r="EQ742" s="190"/>
      <c r="ER742" s="190"/>
      <c r="ES742" s="190"/>
      <c r="ET742" s="190"/>
      <c r="EU742" s="190"/>
      <c r="EV742" s="190"/>
      <c r="EW742" s="190"/>
      <c r="EX742" s="190"/>
      <c r="EY742" s="190"/>
      <c r="EZ742" s="190"/>
      <c r="FA742" s="190"/>
      <c r="FB742" s="190"/>
      <c r="FC742" s="190"/>
      <c r="FD742" s="190"/>
      <c r="FE742" s="190"/>
      <c r="FF742" s="190"/>
      <c r="FG742" s="190"/>
      <c r="FH742" s="190"/>
      <c r="FI742" s="190"/>
      <c r="FJ742" s="190"/>
      <c r="FK742" s="190"/>
      <c r="FL742" s="190"/>
      <c r="FM742" s="190"/>
      <c r="FN742" s="190"/>
      <c r="FO742" s="190"/>
      <c r="FP742" s="190"/>
      <c r="FQ742" s="190"/>
      <c r="FR742" s="190"/>
      <c r="FS742" s="190"/>
      <c r="FT742" s="190"/>
      <c r="FU742" s="190"/>
      <c r="FV742" s="190"/>
    </row>
    <row r="743" spans="1:178" s="220" customFormat="1">
      <c r="A743" s="190"/>
      <c r="B743" s="190"/>
      <c r="C743" s="218"/>
      <c r="D743" s="219"/>
      <c r="H743" s="190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0"/>
      <c r="DX743" s="190"/>
      <c r="DY743" s="190"/>
      <c r="DZ743" s="190"/>
      <c r="EA743" s="190"/>
      <c r="EB743" s="190"/>
      <c r="EC743" s="190"/>
      <c r="ED743" s="190"/>
      <c r="EE743" s="190"/>
      <c r="EF743" s="190"/>
      <c r="EG743" s="190"/>
      <c r="EH743" s="190"/>
      <c r="EI743" s="190"/>
      <c r="EJ743" s="190"/>
      <c r="EK743" s="190"/>
      <c r="EL743" s="190"/>
      <c r="EM743" s="190"/>
      <c r="EN743" s="190"/>
      <c r="EO743" s="190"/>
      <c r="EP743" s="190"/>
      <c r="EQ743" s="190"/>
      <c r="ER743" s="190"/>
      <c r="ES743" s="190"/>
      <c r="ET743" s="190"/>
      <c r="EU743" s="190"/>
      <c r="EV743" s="190"/>
      <c r="EW743" s="190"/>
      <c r="EX743" s="190"/>
      <c r="EY743" s="190"/>
      <c r="EZ743" s="190"/>
      <c r="FA743" s="190"/>
      <c r="FB743" s="190"/>
      <c r="FC743" s="190"/>
      <c r="FD743" s="190"/>
      <c r="FE743" s="190"/>
      <c r="FF743" s="190"/>
      <c r="FG743" s="190"/>
      <c r="FH743" s="190"/>
      <c r="FI743" s="190"/>
      <c r="FJ743" s="190"/>
      <c r="FK743" s="190"/>
      <c r="FL743" s="190"/>
      <c r="FM743" s="190"/>
      <c r="FN743" s="190"/>
      <c r="FO743" s="190"/>
      <c r="FP743" s="190"/>
      <c r="FQ743" s="190"/>
      <c r="FR743" s="190"/>
      <c r="FS743" s="190"/>
      <c r="FT743" s="190"/>
      <c r="FU743" s="190"/>
      <c r="FV743" s="190"/>
    </row>
    <row r="744" spans="1:178" s="220" customFormat="1">
      <c r="A744" s="190"/>
      <c r="B744" s="190"/>
      <c r="C744" s="218"/>
      <c r="D744" s="219"/>
      <c r="H744" s="190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190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0"/>
      <c r="BN744" s="190"/>
      <c r="BO744" s="190"/>
      <c r="BP744" s="190"/>
      <c r="BQ744" s="190"/>
      <c r="BR744" s="190"/>
      <c r="BS744" s="190"/>
      <c r="BT744" s="190"/>
      <c r="BU744" s="190"/>
      <c r="BV744" s="190"/>
      <c r="BW744" s="190"/>
      <c r="BX744" s="190"/>
      <c r="BY744" s="190"/>
      <c r="BZ744" s="190"/>
      <c r="CA744" s="190"/>
      <c r="CB744" s="190"/>
      <c r="CC744" s="190"/>
      <c r="CD744" s="190"/>
      <c r="CE744" s="190"/>
      <c r="CF744" s="190"/>
      <c r="CG744" s="190"/>
      <c r="CH744" s="190"/>
      <c r="CI744" s="190"/>
      <c r="CJ744" s="190"/>
      <c r="CK744" s="190"/>
      <c r="CL744" s="190"/>
      <c r="CM744" s="190"/>
      <c r="CN744" s="190"/>
      <c r="CO744" s="190"/>
      <c r="CP744" s="190"/>
      <c r="CQ744" s="190"/>
      <c r="CR744" s="190"/>
      <c r="CS744" s="190"/>
      <c r="CT744" s="190"/>
      <c r="CU744" s="190"/>
      <c r="CV744" s="190"/>
      <c r="CW744" s="190"/>
      <c r="CX744" s="190"/>
      <c r="CY744" s="190"/>
      <c r="CZ744" s="190"/>
      <c r="DA744" s="190"/>
      <c r="DB744" s="190"/>
      <c r="DC744" s="190"/>
      <c r="DD744" s="190"/>
      <c r="DE744" s="190"/>
      <c r="DF744" s="190"/>
      <c r="DG744" s="190"/>
      <c r="DH744" s="190"/>
      <c r="DI744" s="190"/>
      <c r="DJ744" s="190"/>
      <c r="DK744" s="190"/>
      <c r="DL744" s="190"/>
      <c r="DM744" s="190"/>
      <c r="DN744" s="190"/>
      <c r="DO744" s="190"/>
      <c r="DP744" s="190"/>
      <c r="DQ744" s="190"/>
      <c r="DR744" s="190"/>
      <c r="DS744" s="190"/>
      <c r="DT744" s="190"/>
      <c r="DU744" s="190"/>
      <c r="DV744" s="190"/>
      <c r="DW744" s="190"/>
      <c r="DX744" s="190"/>
      <c r="DY744" s="190"/>
      <c r="DZ744" s="190"/>
      <c r="EA744" s="190"/>
      <c r="EB744" s="190"/>
      <c r="EC744" s="190"/>
      <c r="ED744" s="190"/>
      <c r="EE744" s="190"/>
      <c r="EF744" s="190"/>
      <c r="EG744" s="190"/>
      <c r="EH744" s="190"/>
      <c r="EI744" s="190"/>
      <c r="EJ744" s="190"/>
      <c r="EK744" s="190"/>
      <c r="EL744" s="190"/>
      <c r="EM744" s="190"/>
      <c r="EN744" s="190"/>
      <c r="EO744" s="190"/>
      <c r="EP744" s="190"/>
      <c r="EQ744" s="190"/>
      <c r="ER744" s="190"/>
      <c r="ES744" s="190"/>
      <c r="ET744" s="190"/>
      <c r="EU744" s="190"/>
      <c r="EV744" s="190"/>
      <c r="EW744" s="190"/>
      <c r="EX744" s="190"/>
      <c r="EY744" s="190"/>
      <c r="EZ744" s="190"/>
      <c r="FA744" s="190"/>
      <c r="FB744" s="190"/>
      <c r="FC744" s="190"/>
      <c r="FD744" s="190"/>
      <c r="FE744" s="190"/>
      <c r="FF744" s="190"/>
      <c r="FG744" s="190"/>
      <c r="FH744" s="190"/>
      <c r="FI744" s="190"/>
      <c r="FJ744" s="190"/>
      <c r="FK744" s="190"/>
      <c r="FL744" s="190"/>
      <c r="FM744" s="190"/>
      <c r="FN744" s="190"/>
      <c r="FO744" s="190"/>
      <c r="FP744" s="190"/>
      <c r="FQ744" s="190"/>
      <c r="FR744" s="190"/>
      <c r="FS744" s="190"/>
      <c r="FT744" s="190"/>
      <c r="FU744" s="190"/>
      <c r="FV744" s="190"/>
    </row>
    <row r="745" spans="1:178" s="220" customFormat="1">
      <c r="A745" s="190"/>
      <c r="B745" s="190"/>
      <c r="C745" s="218"/>
      <c r="D745" s="219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0"/>
      <c r="DX745" s="190"/>
      <c r="DY745" s="190"/>
      <c r="DZ745" s="190"/>
      <c r="EA745" s="190"/>
      <c r="EB745" s="190"/>
      <c r="EC745" s="190"/>
      <c r="ED745" s="190"/>
      <c r="EE745" s="190"/>
      <c r="EF745" s="190"/>
      <c r="EG745" s="190"/>
      <c r="EH745" s="190"/>
      <c r="EI745" s="190"/>
      <c r="EJ745" s="190"/>
      <c r="EK745" s="190"/>
      <c r="EL745" s="190"/>
      <c r="EM745" s="190"/>
      <c r="EN745" s="190"/>
      <c r="EO745" s="190"/>
      <c r="EP745" s="190"/>
      <c r="EQ745" s="190"/>
      <c r="ER745" s="190"/>
      <c r="ES745" s="190"/>
      <c r="ET745" s="190"/>
      <c r="EU745" s="190"/>
      <c r="EV745" s="190"/>
      <c r="EW745" s="190"/>
      <c r="EX745" s="190"/>
      <c r="EY745" s="190"/>
      <c r="EZ745" s="190"/>
      <c r="FA745" s="190"/>
      <c r="FB745" s="190"/>
      <c r="FC745" s="190"/>
      <c r="FD745" s="190"/>
      <c r="FE745" s="190"/>
      <c r="FF745" s="190"/>
      <c r="FG745" s="190"/>
      <c r="FH745" s="190"/>
      <c r="FI745" s="190"/>
      <c r="FJ745" s="190"/>
      <c r="FK745" s="190"/>
      <c r="FL745" s="190"/>
      <c r="FM745" s="190"/>
      <c r="FN745" s="190"/>
      <c r="FO745" s="190"/>
      <c r="FP745" s="190"/>
      <c r="FQ745" s="190"/>
      <c r="FR745" s="190"/>
      <c r="FS745" s="190"/>
      <c r="FT745" s="190"/>
      <c r="FU745" s="190"/>
      <c r="FV745" s="190"/>
    </row>
    <row r="746" spans="1:178" s="220" customFormat="1">
      <c r="A746" s="190"/>
      <c r="B746" s="190"/>
      <c r="C746" s="218"/>
      <c r="D746" s="219"/>
      <c r="H746" s="190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0"/>
      <c r="DX746" s="190"/>
      <c r="DY746" s="190"/>
      <c r="DZ746" s="190"/>
      <c r="EA746" s="190"/>
      <c r="EB746" s="190"/>
      <c r="EC746" s="190"/>
      <c r="ED746" s="190"/>
      <c r="EE746" s="190"/>
      <c r="EF746" s="190"/>
      <c r="EG746" s="190"/>
      <c r="EH746" s="190"/>
      <c r="EI746" s="190"/>
      <c r="EJ746" s="190"/>
      <c r="EK746" s="190"/>
      <c r="EL746" s="190"/>
      <c r="EM746" s="190"/>
      <c r="EN746" s="190"/>
      <c r="EO746" s="190"/>
      <c r="EP746" s="190"/>
      <c r="EQ746" s="190"/>
      <c r="ER746" s="190"/>
      <c r="ES746" s="190"/>
      <c r="ET746" s="190"/>
      <c r="EU746" s="190"/>
      <c r="EV746" s="190"/>
      <c r="EW746" s="190"/>
      <c r="EX746" s="190"/>
      <c r="EY746" s="190"/>
      <c r="EZ746" s="190"/>
      <c r="FA746" s="190"/>
      <c r="FB746" s="190"/>
      <c r="FC746" s="190"/>
      <c r="FD746" s="190"/>
      <c r="FE746" s="190"/>
      <c r="FF746" s="190"/>
      <c r="FG746" s="190"/>
      <c r="FH746" s="190"/>
      <c r="FI746" s="190"/>
      <c r="FJ746" s="190"/>
      <c r="FK746" s="190"/>
      <c r="FL746" s="190"/>
      <c r="FM746" s="190"/>
      <c r="FN746" s="190"/>
      <c r="FO746" s="190"/>
      <c r="FP746" s="190"/>
      <c r="FQ746" s="190"/>
      <c r="FR746" s="190"/>
      <c r="FS746" s="190"/>
      <c r="FT746" s="190"/>
      <c r="FU746" s="190"/>
      <c r="FV746" s="190"/>
    </row>
    <row r="747" spans="1:178" s="220" customFormat="1">
      <c r="A747" s="190"/>
      <c r="B747" s="190"/>
      <c r="C747" s="218"/>
      <c r="D747" s="219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</row>
    <row r="748" spans="1:178" s="220" customFormat="1">
      <c r="A748" s="190"/>
      <c r="B748" s="190"/>
      <c r="C748" s="218"/>
      <c r="D748" s="219"/>
      <c r="H748" s="190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0"/>
      <c r="DX748" s="190"/>
      <c r="DY748" s="190"/>
      <c r="DZ748" s="190"/>
      <c r="EA748" s="190"/>
      <c r="EB748" s="190"/>
      <c r="EC748" s="190"/>
      <c r="ED748" s="190"/>
      <c r="EE748" s="190"/>
      <c r="EF748" s="190"/>
      <c r="EG748" s="190"/>
      <c r="EH748" s="190"/>
      <c r="EI748" s="190"/>
      <c r="EJ748" s="190"/>
      <c r="EK748" s="190"/>
      <c r="EL748" s="190"/>
      <c r="EM748" s="190"/>
      <c r="EN748" s="190"/>
      <c r="EO748" s="190"/>
      <c r="EP748" s="190"/>
      <c r="EQ748" s="190"/>
      <c r="ER748" s="190"/>
      <c r="ES748" s="190"/>
      <c r="ET748" s="190"/>
      <c r="EU748" s="190"/>
      <c r="EV748" s="190"/>
      <c r="EW748" s="190"/>
      <c r="EX748" s="190"/>
      <c r="EY748" s="190"/>
      <c r="EZ748" s="190"/>
      <c r="FA748" s="190"/>
      <c r="FB748" s="190"/>
      <c r="FC748" s="190"/>
      <c r="FD748" s="190"/>
      <c r="FE748" s="190"/>
      <c r="FF748" s="190"/>
      <c r="FG748" s="190"/>
      <c r="FH748" s="190"/>
      <c r="FI748" s="190"/>
      <c r="FJ748" s="190"/>
      <c r="FK748" s="190"/>
      <c r="FL748" s="190"/>
      <c r="FM748" s="190"/>
      <c r="FN748" s="190"/>
      <c r="FO748" s="190"/>
      <c r="FP748" s="190"/>
      <c r="FQ748" s="190"/>
      <c r="FR748" s="190"/>
      <c r="FS748" s="190"/>
      <c r="FT748" s="190"/>
      <c r="FU748" s="190"/>
      <c r="FV748" s="190"/>
    </row>
    <row r="749" spans="1:178" s="220" customFormat="1">
      <c r="A749" s="190"/>
      <c r="B749" s="190"/>
      <c r="C749" s="218"/>
      <c r="D749" s="219"/>
      <c r="H749" s="190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  <c r="AU749" s="190"/>
      <c r="AV749" s="190"/>
      <c r="AW749" s="190"/>
      <c r="AX749" s="190"/>
      <c r="AY749" s="190"/>
      <c r="AZ749" s="190"/>
      <c r="BA749" s="190"/>
      <c r="BB749" s="190"/>
      <c r="BC749" s="190"/>
      <c r="BD749" s="190"/>
      <c r="BE749" s="190"/>
      <c r="BF749" s="190"/>
      <c r="BG749" s="190"/>
      <c r="BH749" s="190"/>
      <c r="BI749" s="190"/>
      <c r="BJ749" s="190"/>
      <c r="BK749" s="190"/>
      <c r="BL749" s="190"/>
      <c r="BM749" s="190"/>
      <c r="BN749" s="190"/>
      <c r="BO749" s="190"/>
      <c r="BP749" s="190"/>
      <c r="BQ749" s="190"/>
      <c r="BR749" s="190"/>
      <c r="BS749" s="190"/>
      <c r="BT749" s="190"/>
      <c r="BU749" s="190"/>
      <c r="BV749" s="190"/>
      <c r="BW749" s="190"/>
      <c r="BX749" s="190"/>
      <c r="BY749" s="190"/>
      <c r="BZ749" s="190"/>
      <c r="CA749" s="190"/>
      <c r="CB749" s="190"/>
      <c r="CC749" s="190"/>
      <c r="CD749" s="190"/>
      <c r="CE749" s="190"/>
      <c r="CF749" s="190"/>
      <c r="CG749" s="190"/>
      <c r="CH749" s="190"/>
      <c r="CI749" s="190"/>
      <c r="CJ749" s="190"/>
      <c r="CK749" s="190"/>
      <c r="CL749" s="190"/>
      <c r="CM749" s="190"/>
      <c r="CN749" s="190"/>
      <c r="CO749" s="190"/>
      <c r="CP749" s="190"/>
      <c r="CQ749" s="190"/>
      <c r="CR749" s="190"/>
      <c r="CS749" s="190"/>
      <c r="CT749" s="190"/>
      <c r="CU749" s="190"/>
      <c r="CV749" s="190"/>
      <c r="CW749" s="190"/>
      <c r="CX749" s="190"/>
      <c r="CY749" s="190"/>
      <c r="CZ749" s="190"/>
      <c r="DA749" s="190"/>
      <c r="DB749" s="190"/>
      <c r="DC749" s="190"/>
      <c r="DD749" s="190"/>
      <c r="DE749" s="190"/>
      <c r="DF749" s="190"/>
      <c r="DG749" s="190"/>
      <c r="DH749" s="190"/>
      <c r="DI749" s="190"/>
      <c r="DJ749" s="190"/>
      <c r="DK749" s="190"/>
      <c r="DL749" s="190"/>
      <c r="DM749" s="190"/>
      <c r="DN749" s="190"/>
      <c r="DO749" s="190"/>
      <c r="DP749" s="190"/>
      <c r="DQ749" s="190"/>
      <c r="DR749" s="190"/>
      <c r="DS749" s="190"/>
      <c r="DT749" s="190"/>
      <c r="DU749" s="190"/>
      <c r="DV749" s="190"/>
      <c r="DW749" s="190"/>
      <c r="DX749" s="190"/>
      <c r="DY749" s="190"/>
      <c r="DZ749" s="190"/>
      <c r="EA749" s="190"/>
      <c r="EB749" s="190"/>
      <c r="EC749" s="190"/>
      <c r="ED749" s="190"/>
      <c r="EE749" s="190"/>
      <c r="EF749" s="190"/>
      <c r="EG749" s="190"/>
      <c r="EH749" s="190"/>
      <c r="EI749" s="190"/>
      <c r="EJ749" s="190"/>
      <c r="EK749" s="190"/>
      <c r="EL749" s="190"/>
      <c r="EM749" s="190"/>
      <c r="EN749" s="190"/>
      <c r="EO749" s="190"/>
      <c r="EP749" s="190"/>
      <c r="EQ749" s="190"/>
      <c r="ER749" s="190"/>
      <c r="ES749" s="190"/>
      <c r="ET749" s="190"/>
      <c r="EU749" s="190"/>
      <c r="EV749" s="190"/>
      <c r="EW749" s="190"/>
      <c r="EX749" s="190"/>
      <c r="EY749" s="190"/>
      <c r="EZ749" s="190"/>
      <c r="FA749" s="190"/>
      <c r="FB749" s="190"/>
      <c r="FC749" s="190"/>
      <c r="FD749" s="190"/>
      <c r="FE749" s="190"/>
      <c r="FF749" s="190"/>
      <c r="FG749" s="190"/>
      <c r="FH749" s="190"/>
      <c r="FI749" s="190"/>
      <c r="FJ749" s="190"/>
      <c r="FK749" s="190"/>
      <c r="FL749" s="190"/>
      <c r="FM749" s="190"/>
      <c r="FN749" s="190"/>
      <c r="FO749" s="190"/>
      <c r="FP749" s="190"/>
      <c r="FQ749" s="190"/>
      <c r="FR749" s="190"/>
      <c r="FS749" s="190"/>
      <c r="FT749" s="190"/>
      <c r="FU749" s="190"/>
      <c r="FV749" s="190"/>
    </row>
    <row r="750" spans="1:178" s="220" customFormat="1">
      <c r="A750" s="190"/>
      <c r="B750" s="190"/>
      <c r="C750" s="218"/>
      <c r="D750" s="219"/>
      <c r="H750" s="190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0"/>
      <c r="DX750" s="190"/>
      <c r="DY750" s="190"/>
      <c r="DZ750" s="190"/>
      <c r="EA750" s="190"/>
      <c r="EB750" s="190"/>
      <c r="EC750" s="190"/>
      <c r="ED750" s="190"/>
      <c r="EE750" s="190"/>
      <c r="EF750" s="190"/>
      <c r="EG750" s="190"/>
      <c r="EH750" s="190"/>
      <c r="EI750" s="190"/>
      <c r="EJ750" s="190"/>
      <c r="EK750" s="190"/>
      <c r="EL750" s="190"/>
      <c r="EM750" s="190"/>
      <c r="EN750" s="190"/>
      <c r="EO750" s="190"/>
      <c r="EP750" s="190"/>
      <c r="EQ750" s="190"/>
      <c r="ER750" s="190"/>
      <c r="ES750" s="190"/>
      <c r="ET750" s="190"/>
      <c r="EU750" s="190"/>
      <c r="EV750" s="190"/>
      <c r="EW750" s="190"/>
      <c r="EX750" s="190"/>
      <c r="EY750" s="190"/>
      <c r="EZ750" s="190"/>
      <c r="FA750" s="190"/>
      <c r="FB750" s="190"/>
      <c r="FC750" s="190"/>
      <c r="FD750" s="190"/>
      <c r="FE750" s="190"/>
      <c r="FF750" s="190"/>
      <c r="FG750" s="190"/>
      <c r="FH750" s="190"/>
      <c r="FI750" s="190"/>
      <c r="FJ750" s="190"/>
      <c r="FK750" s="190"/>
      <c r="FL750" s="190"/>
      <c r="FM750" s="190"/>
      <c r="FN750" s="190"/>
      <c r="FO750" s="190"/>
      <c r="FP750" s="190"/>
      <c r="FQ750" s="190"/>
      <c r="FR750" s="190"/>
      <c r="FS750" s="190"/>
      <c r="FT750" s="190"/>
      <c r="FU750" s="190"/>
      <c r="FV750" s="190"/>
    </row>
    <row r="751" spans="1:178" s="220" customFormat="1">
      <c r="A751" s="190"/>
      <c r="B751" s="190"/>
      <c r="C751" s="218"/>
      <c r="D751" s="219"/>
      <c r="H751" s="190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0"/>
      <c r="DX751" s="190"/>
      <c r="DY751" s="190"/>
      <c r="DZ751" s="190"/>
      <c r="EA751" s="190"/>
      <c r="EB751" s="190"/>
      <c r="EC751" s="190"/>
      <c r="ED751" s="190"/>
      <c r="EE751" s="190"/>
      <c r="EF751" s="190"/>
      <c r="EG751" s="190"/>
      <c r="EH751" s="190"/>
      <c r="EI751" s="190"/>
      <c r="EJ751" s="190"/>
      <c r="EK751" s="190"/>
      <c r="EL751" s="190"/>
      <c r="EM751" s="190"/>
      <c r="EN751" s="190"/>
      <c r="EO751" s="190"/>
      <c r="EP751" s="190"/>
      <c r="EQ751" s="190"/>
      <c r="ER751" s="190"/>
      <c r="ES751" s="190"/>
      <c r="ET751" s="190"/>
      <c r="EU751" s="190"/>
      <c r="EV751" s="190"/>
      <c r="EW751" s="190"/>
      <c r="EX751" s="190"/>
      <c r="EY751" s="190"/>
      <c r="EZ751" s="190"/>
      <c r="FA751" s="190"/>
      <c r="FB751" s="190"/>
      <c r="FC751" s="190"/>
      <c r="FD751" s="190"/>
      <c r="FE751" s="190"/>
      <c r="FF751" s="190"/>
      <c r="FG751" s="190"/>
      <c r="FH751" s="190"/>
      <c r="FI751" s="190"/>
      <c r="FJ751" s="190"/>
      <c r="FK751" s="190"/>
      <c r="FL751" s="190"/>
      <c r="FM751" s="190"/>
      <c r="FN751" s="190"/>
      <c r="FO751" s="190"/>
      <c r="FP751" s="190"/>
      <c r="FQ751" s="190"/>
      <c r="FR751" s="190"/>
      <c r="FS751" s="190"/>
      <c r="FT751" s="190"/>
      <c r="FU751" s="190"/>
      <c r="FV751" s="190"/>
    </row>
    <row r="752" spans="1:178" s="220" customFormat="1">
      <c r="A752" s="190"/>
      <c r="B752" s="190"/>
      <c r="C752" s="218"/>
      <c r="D752" s="219"/>
      <c r="H752" s="190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0"/>
      <c r="DX752" s="190"/>
      <c r="DY752" s="190"/>
      <c r="DZ752" s="190"/>
      <c r="EA752" s="190"/>
      <c r="EB752" s="190"/>
      <c r="EC752" s="190"/>
      <c r="ED752" s="190"/>
      <c r="EE752" s="190"/>
      <c r="EF752" s="190"/>
      <c r="EG752" s="190"/>
      <c r="EH752" s="190"/>
      <c r="EI752" s="190"/>
      <c r="EJ752" s="190"/>
      <c r="EK752" s="190"/>
      <c r="EL752" s="190"/>
      <c r="EM752" s="190"/>
      <c r="EN752" s="190"/>
      <c r="EO752" s="190"/>
      <c r="EP752" s="190"/>
      <c r="EQ752" s="190"/>
      <c r="ER752" s="190"/>
      <c r="ES752" s="190"/>
      <c r="ET752" s="190"/>
      <c r="EU752" s="190"/>
      <c r="EV752" s="190"/>
      <c r="EW752" s="190"/>
      <c r="EX752" s="190"/>
      <c r="EY752" s="190"/>
      <c r="EZ752" s="190"/>
      <c r="FA752" s="190"/>
      <c r="FB752" s="190"/>
      <c r="FC752" s="190"/>
      <c r="FD752" s="190"/>
      <c r="FE752" s="190"/>
      <c r="FF752" s="190"/>
      <c r="FG752" s="190"/>
      <c r="FH752" s="190"/>
      <c r="FI752" s="190"/>
      <c r="FJ752" s="190"/>
      <c r="FK752" s="190"/>
      <c r="FL752" s="190"/>
      <c r="FM752" s="190"/>
      <c r="FN752" s="190"/>
      <c r="FO752" s="190"/>
      <c r="FP752" s="190"/>
      <c r="FQ752" s="190"/>
      <c r="FR752" s="190"/>
      <c r="FS752" s="190"/>
      <c r="FT752" s="190"/>
      <c r="FU752" s="190"/>
      <c r="FV752" s="190"/>
    </row>
    <row r="753" spans="1:178" s="220" customFormat="1">
      <c r="A753" s="190"/>
      <c r="B753" s="190"/>
      <c r="C753" s="218"/>
      <c r="D753" s="219"/>
      <c r="H753" s="190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0"/>
      <c r="DX753" s="190"/>
      <c r="DY753" s="190"/>
      <c r="DZ753" s="190"/>
      <c r="EA753" s="190"/>
      <c r="EB753" s="190"/>
      <c r="EC753" s="190"/>
      <c r="ED753" s="190"/>
      <c r="EE753" s="190"/>
      <c r="EF753" s="190"/>
      <c r="EG753" s="190"/>
      <c r="EH753" s="190"/>
      <c r="EI753" s="190"/>
      <c r="EJ753" s="190"/>
      <c r="EK753" s="190"/>
      <c r="EL753" s="190"/>
      <c r="EM753" s="190"/>
      <c r="EN753" s="190"/>
      <c r="EO753" s="190"/>
      <c r="EP753" s="190"/>
      <c r="EQ753" s="190"/>
      <c r="ER753" s="190"/>
      <c r="ES753" s="190"/>
      <c r="ET753" s="190"/>
      <c r="EU753" s="190"/>
      <c r="EV753" s="190"/>
      <c r="EW753" s="190"/>
      <c r="EX753" s="190"/>
      <c r="EY753" s="190"/>
      <c r="EZ753" s="190"/>
      <c r="FA753" s="190"/>
      <c r="FB753" s="190"/>
      <c r="FC753" s="190"/>
      <c r="FD753" s="190"/>
      <c r="FE753" s="190"/>
      <c r="FF753" s="190"/>
      <c r="FG753" s="190"/>
      <c r="FH753" s="190"/>
      <c r="FI753" s="190"/>
      <c r="FJ753" s="190"/>
      <c r="FK753" s="190"/>
      <c r="FL753" s="190"/>
      <c r="FM753" s="190"/>
      <c r="FN753" s="190"/>
      <c r="FO753" s="190"/>
      <c r="FP753" s="190"/>
      <c r="FQ753" s="190"/>
      <c r="FR753" s="190"/>
      <c r="FS753" s="190"/>
      <c r="FT753" s="190"/>
      <c r="FU753" s="190"/>
      <c r="FV753" s="190"/>
    </row>
    <row r="754" spans="1:178" s="220" customFormat="1">
      <c r="A754" s="190"/>
      <c r="B754" s="190"/>
      <c r="C754" s="218"/>
      <c r="D754" s="219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0"/>
      <c r="DX754" s="190"/>
      <c r="DY754" s="190"/>
      <c r="DZ754" s="190"/>
      <c r="EA754" s="190"/>
      <c r="EB754" s="190"/>
      <c r="EC754" s="190"/>
      <c r="ED754" s="190"/>
      <c r="EE754" s="190"/>
      <c r="EF754" s="190"/>
      <c r="EG754" s="190"/>
      <c r="EH754" s="190"/>
      <c r="EI754" s="190"/>
      <c r="EJ754" s="190"/>
      <c r="EK754" s="190"/>
      <c r="EL754" s="190"/>
      <c r="EM754" s="190"/>
      <c r="EN754" s="190"/>
      <c r="EO754" s="190"/>
      <c r="EP754" s="190"/>
      <c r="EQ754" s="190"/>
      <c r="ER754" s="190"/>
      <c r="ES754" s="190"/>
      <c r="ET754" s="190"/>
      <c r="EU754" s="190"/>
      <c r="EV754" s="190"/>
      <c r="EW754" s="190"/>
      <c r="EX754" s="190"/>
      <c r="EY754" s="190"/>
      <c r="EZ754" s="190"/>
      <c r="FA754" s="190"/>
      <c r="FB754" s="190"/>
      <c r="FC754" s="190"/>
      <c r="FD754" s="190"/>
      <c r="FE754" s="190"/>
      <c r="FF754" s="190"/>
      <c r="FG754" s="190"/>
      <c r="FH754" s="190"/>
      <c r="FI754" s="190"/>
      <c r="FJ754" s="190"/>
      <c r="FK754" s="190"/>
      <c r="FL754" s="190"/>
      <c r="FM754" s="190"/>
      <c r="FN754" s="190"/>
      <c r="FO754" s="190"/>
      <c r="FP754" s="190"/>
      <c r="FQ754" s="190"/>
      <c r="FR754" s="190"/>
      <c r="FS754" s="190"/>
      <c r="FT754" s="190"/>
      <c r="FU754" s="190"/>
      <c r="FV754" s="190"/>
    </row>
    <row r="755" spans="1:178" s="220" customFormat="1">
      <c r="A755" s="190"/>
      <c r="B755" s="190"/>
      <c r="C755" s="218"/>
      <c r="D755" s="219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0"/>
      <c r="DX755" s="190"/>
      <c r="DY755" s="190"/>
      <c r="DZ755" s="190"/>
      <c r="EA755" s="190"/>
      <c r="EB755" s="190"/>
      <c r="EC755" s="190"/>
      <c r="ED755" s="190"/>
      <c r="EE755" s="190"/>
      <c r="EF755" s="190"/>
      <c r="EG755" s="190"/>
      <c r="EH755" s="190"/>
      <c r="EI755" s="190"/>
      <c r="EJ755" s="190"/>
      <c r="EK755" s="190"/>
      <c r="EL755" s="190"/>
      <c r="EM755" s="190"/>
      <c r="EN755" s="190"/>
      <c r="EO755" s="190"/>
      <c r="EP755" s="190"/>
      <c r="EQ755" s="190"/>
      <c r="ER755" s="190"/>
      <c r="ES755" s="190"/>
      <c r="ET755" s="190"/>
      <c r="EU755" s="190"/>
      <c r="EV755" s="190"/>
      <c r="EW755" s="190"/>
      <c r="EX755" s="190"/>
      <c r="EY755" s="190"/>
      <c r="EZ755" s="190"/>
      <c r="FA755" s="190"/>
      <c r="FB755" s="190"/>
      <c r="FC755" s="190"/>
      <c r="FD755" s="190"/>
      <c r="FE755" s="190"/>
      <c r="FF755" s="190"/>
      <c r="FG755" s="190"/>
      <c r="FH755" s="190"/>
      <c r="FI755" s="190"/>
      <c r="FJ755" s="190"/>
      <c r="FK755" s="190"/>
      <c r="FL755" s="190"/>
      <c r="FM755" s="190"/>
      <c r="FN755" s="190"/>
      <c r="FO755" s="190"/>
      <c r="FP755" s="190"/>
      <c r="FQ755" s="190"/>
      <c r="FR755" s="190"/>
      <c r="FS755" s="190"/>
      <c r="FT755" s="190"/>
      <c r="FU755" s="190"/>
      <c r="FV755" s="190"/>
    </row>
    <row r="756" spans="1:178" s="220" customFormat="1">
      <c r="A756" s="190"/>
      <c r="B756" s="190"/>
      <c r="C756" s="218"/>
      <c r="D756" s="219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0"/>
      <c r="DX756" s="190"/>
      <c r="DY756" s="190"/>
      <c r="DZ756" s="190"/>
      <c r="EA756" s="190"/>
      <c r="EB756" s="190"/>
      <c r="EC756" s="190"/>
      <c r="ED756" s="190"/>
      <c r="EE756" s="190"/>
      <c r="EF756" s="190"/>
      <c r="EG756" s="190"/>
      <c r="EH756" s="190"/>
      <c r="EI756" s="190"/>
      <c r="EJ756" s="190"/>
      <c r="EK756" s="190"/>
      <c r="EL756" s="190"/>
      <c r="EM756" s="190"/>
      <c r="EN756" s="190"/>
      <c r="EO756" s="190"/>
      <c r="EP756" s="190"/>
      <c r="EQ756" s="190"/>
      <c r="ER756" s="190"/>
      <c r="ES756" s="190"/>
      <c r="ET756" s="190"/>
      <c r="EU756" s="190"/>
      <c r="EV756" s="190"/>
      <c r="EW756" s="190"/>
      <c r="EX756" s="190"/>
      <c r="EY756" s="190"/>
      <c r="EZ756" s="190"/>
      <c r="FA756" s="190"/>
      <c r="FB756" s="190"/>
      <c r="FC756" s="190"/>
      <c r="FD756" s="190"/>
      <c r="FE756" s="190"/>
      <c r="FF756" s="190"/>
      <c r="FG756" s="190"/>
      <c r="FH756" s="190"/>
      <c r="FI756" s="190"/>
      <c r="FJ756" s="190"/>
      <c r="FK756" s="190"/>
      <c r="FL756" s="190"/>
      <c r="FM756" s="190"/>
      <c r="FN756" s="190"/>
      <c r="FO756" s="190"/>
      <c r="FP756" s="190"/>
      <c r="FQ756" s="190"/>
      <c r="FR756" s="190"/>
      <c r="FS756" s="190"/>
      <c r="FT756" s="190"/>
      <c r="FU756" s="190"/>
      <c r="FV756" s="190"/>
    </row>
    <row r="757" spans="1:178" s="220" customFormat="1">
      <c r="A757" s="190"/>
      <c r="B757" s="190"/>
      <c r="C757" s="218"/>
      <c r="D757" s="219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0"/>
      <c r="BN757" s="190"/>
      <c r="BO757" s="190"/>
      <c r="BP757" s="190"/>
      <c r="BQ757" s="190"/>
      <c r="BR757" s="190"/>
      <c r="BS757" s="190"/>
      <c r="BT757" s="190"/>
      <c r="BU757" s="190"/>
      <c r="BV757" s="190"/>
      <c r="BW757" s="190"/>
      <c r="BX757" s="190"/>
      <c r="BY757" s="190"/>
      <c r="BZ757" s="190"/>
      <c r="CA757" s="190"/>
      <c r="CB757" s="190"/>
      <c r="CC757" s="190"/>
      <c r="CD757" s="190"/>
      <c r="CE757" s="190"/>
      <c r="CF757" s="190"/>
      <c r="CG757" s="190"/>
      <c r="CH757" s="190"/>
      <c r="CI757" s="190"/>
      <c r="CJ757" s="190"/>
      <c r="CK757" s="190"/>
      <c r="CL757" s="190"/>
      <c r="CM757" s="190"/>
      <c r="CN757" s="190"/>
      <c r="CO757" s="190"/>
      <c r="CP757" s="190"/>
      <c r="CQ757" s="190"/>
      <c r="CR757" s="190"/>
      <c r="CS757" s="190"/>
      <c r="CT757" s="190"/>
      <c r="CU757" s="190"/>
      <c r="CV757" s="190"/>
      <c r="CW757" s="190"/>
      <c r="CX757" s="190"/>
      <c r="CY757" s="190"/>
      <c r="CZ757" s="190"/>
      <c r="DA757" s="190"/>
      <c r="DB757" s="190"/>
      <c r="DC757" s="190"/>
      <c r="DD757" s="190"/>
      <c r="DE757" s="190"/>
      <c r="DF757" s="190"/>
      <c r="DG757" s="190"/>
      <c r="DH757" s="190"/>
      <c r="DI757" s="190"/>
      <c r="DJ757" s="190"/>
      <c r="DK757" s="190"/>
      <c r="DL757" s="190"/>
      <c r="DM757" s="190"/>
      <c r="DN757" s="190"/>
      <c r="DO757" s="190"/>
      <c r="DP757" s="190"/>
      <c r="DQ757" s="190"/>
      <c r="DR757" s="190"/>
      <c r="DS757" s="190"/>
      <c r="DT757" s="190"/>
      <c r="DU757" s="190"/>
      <c r="DV757" s="190"/>
      <c r="DW757" s="190"/>
      <c r="DX757" s="190"/>
      <c r="DY757" s="190"/>
      <c r="DZ757" s="190"/>
      <c r="EA757" s="190"/>
      <c r="EB757" s="190"/>
      <c r="EC757" s="190"/>
      <c r="ED757" s="190"/>
      <c r="EE757" s="190"/>
      <c r="EF757" s="190"/>
      <c r="EG757" s="190"/>
      <c r="EH757" s="190"/>
      <c r="EI757" s="190"/>
      <c r="EJ757" s="190"/>
      <c r="EK757" s="190"/>
      <c r="EL757" s="190"/>
      <c r="EM757" s="190"/>
      <c r="EN757" s="190"/>
      <c r="EO757" s="190"/>
      <c r="EP757" s="190"/>
      <c r="EQ757" s="190"/>
      <c r="ER757" s="190"/>
      <c r="ES757" s="190"/>
      <c r="ET757" s="190"/>
      <c r="EU757" s="190"/>
      <c r="EV757" s="190"/>
      <c r="EW757" s="190"/>
      <c r="EX757" s="190"/>
      <c r="EY757" s="190"/>
      <c r="EZ757" s="190"/>
      <c r="FA757" s="190"/>
      <c r="FB757" s="190"/>
      <c r="FC757" s="190"/>
      <c r="FD757" s="190"/>
      <c r="FE757" s="190"/>
      <c r="FF757" s="190"/>
      <c r="FG757" s="190"/>
      <c r="FH757" s="190"/>
      <c r="FI757" s="190"/>
      <c r="FJ757" s="190"/>
      <c r="FK757" s="190"/>
      <c r="FL757" s="190"/>
      <c r="FM757" s="190"/>
      <c r="FN757" s="190"/>
      <c r="FO757" s="190"/>
      <c r="FP757" s="190"/>
      <c r="FQ757" s="190"/>
      <c r="FR757" s="190"/>
      <c r="FS757" s="190"/>
      <c r="FT757" s="190"/>
      <c r="FU757" s="190"/>
      <c r="FV757" s="190"/>
    </row>
    <row r="758" spans="1:178" s="220" customFormat="1">
      <c r="A758" s="190"/>
      <c r="B758" s="190"/>
      <c r="C758" s="218"/>
      <c r="D758" s="219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0"/>
      <c r="DX758" s="190"/>
      <c r="DY758" s="190"/>
      <c r="DZ758" s="190"/>
      <c r="EA758" s="190"/>
      <c r="EB758" s="190"/>
      <c r="EC758" s="190"/>
      <c r="ED758" s="190"/>
      <c r="EE758" s="190"/>
      <c r="EF758" s="190"/>
      <c r="EG758" s="190"/>
      <c r="EH758" s="190"/>
      <c r="EI758" s="190"/>
      <c r="EJ758" s="190"/>
      <c r="EK758" s="190"/>
      <c r="EL758" s="190"/>
      <c r="EM758" s="190"/>
      <c r="EN758" s="190"/>
      <c r="EO758" s="190"/>
      <c r="EP758" s="190"/>
      <c r="EQ758" s="190"/>
      <c r="ER758" s="190"/>
      <c r="ES758" s="190"/>
      <c r="ET758" s="190"/>
      <c r="EU758" s="190"/>
      <c r="EV758" s="190"/>
      <c r="EW758" s="190"/>
      <c r="EX758" s="190"/>
      <c r="EY758" s="190"/>
      <c r="EZ758" s="190"/>
      <c r="FA758" s="190"/>
      <c r="FB758" s="190"/>
      <c r="FC758" s="190"/>
      <c r="FD758" s="190"/>
      <c r="FE758" s="190"/>
      <c r="FF758" s="190"/>
      <c r="FG758" s="190"/>
      <c r="FH758" s="190"/>
      <c r="FI758" s="190"/>
      <c r="FJ758" s="190"/>
      <c r="FK758" s="190"/>
      <c r="FL758" s="190"/>
      <c r="FM758" s="190"/>
      <c r="FN758" s="190"/>
      <c r="FO758" s="190"/>
      <c r="FP758" s="190"/>
      <c r="FQ758" s="190"/>
      <c r="FR758" s="190"/>
      <c r="FS758" s="190"/>
      <c r="FT758" s="190"/>
      <c r="FU758" s="190"/>
      <c r="FV758" s="190"/>
    </row>
    <row r="759" spans="1:178" s="220" customFormat="1">
      <c r="A759" s="190"/>
      <c r="B759" s="190"/>
      <c r="C759" s="218"/>
      <c r="D759" s="219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0"/>
      <c r="DX759" s="190"/>
      <c r="DY759" s="190"/>
      <c r="DZ759" s="190"/>
      <c r="EA759" s="190"/>
      <c r="EB759" s="190"/>
      <c r="EC759" s="190"/>
      <c r="ED759" s="190"/>
      <c r="EE759" s="190"/>
      <c r="EF759" s="190"/>
      <c r="EG759" s="190"/>
      <c r="EH759" s="190"/>
      <c r="EI759" s="190"/>
      <c r="EJ759" s="190"/>
      <c r="EK759" s="190"/>
      <c r="EL759" s="190"/>
      <c r="EM759" s="190"/>
      <c r="EN759" s="190"/>
      <c r="EO759" s="190"/>
      <c r="EP759" s="190"/>
      <c r="EQ759" s="190"/>
      <c r="ER759" s="190"/>
      <c r="ES759" s="190"/>
      <c r="ET759" s="190"/>
      <c r="EU759" s="190"/>
      <c r="EV759" s="190"/>
      <c r="EW759" s="190"/>
      <c r="EX759" s="190"/>
      <c r="EY759" s="190"/>
      <c r="EZ759" s="190"/>
      <c r="FA759" s="190"/>
      <c r="FB759" s="190"/>
      <c r="FC759" s="190"/>
      <c r="FD759" s="190"/>
      <c r="FE759" s="190"/>
      <c r="FF759" s="190"/>
      <c r="FG759" s="190"/>
      <c r="FH759" s="190"/>
      <c r="FI759" s="190"/>
      <c r="FJ759" s="190"/>
      <c r="FK759" s="190"/>
      <c r="FL759" s="190"/>
      <c r="FM759" s="190"/>
      <c r="FN759" s="190"/>
      <c r="FO759" s="190"/>
      <c r="FP759" s="190"/>
      <c r="FQ759" s="190"/>
      <c r="FR759" s="190"/>
      <c r="FS759" s="190"/>
      <c r="FT759" s="190"/>
      <c r="FU759" s="190"/>
      <c r="FV759" s="190"/>
    </row>
    <row r="760" spans="1:178" s="220" customFormat="1">
      <c r="A760" s="190"/>
      <c r="B760" s="190"/>
      <c r="C760" s="218"/>
      <c r="D760" s="219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0"/>
      <c r="DX760" s="190"/>
      <c r="DY760" s="190"/>
      <c r="DZ760" s="190"/>
      <c r="EA760" s="190"/>
      <c r="EB760" s="190"/>
      <c r="EC760" s="190"/>
      <c r="ED760" s="190"/>
      <c r="EE760" s="190"/>
      <c r="EF760" s="190"/>
      <c r="EG760" s="190"/>
      <c r="EH760" s="190"/>
      <c r="EI760" s="190"/>
      <c r="EJ760" s="190"/>
      <c r="EK760" s="190"/>
      <c r="EL760" s="190"/>
      <c r="EM760" s="190"/>
      <c r="EN760" s="190"/>
      <c r="EO760" s="190"/>
      <c r="EP760" s="190"/>
      <c r="EQ760" s="190"/>
      <c r="ER760" s="190"/>
      <c r="ES760" s="190"/>
      <c r="ET760" s="190"/>
      <c r="EU760" s="190"/>
      <c r="EV760" s="190"/>
      <c r="EW760" s="190"/>
      <c r="EX760" s="190"/>
      <c r="EY760" s="190"/>
      <c r="EZ760" s="190"/>
      <c r="FA760" s="190"/>
      <c r="FB760" s="190"/>
      <c r="FC760" s="190"/>
      <c r="FD760" s="190"/>
      <c r="FE760" s="190"/>
      <c r="FF760" s="190"/>
      <c r="FG760" s="190"/>
      <c r="FH760" s="190"/>
      <c r="FI760" s="190"/>
      <c r="FJ760" s="190"/>
      <c r="FK760" s="190"/>
      <c r="FL760" s="190"/>
      <c r="FM760" s="190"/>
      <c r="FN760" s="190"/>
      <c r="FO760" s="190"/>
      <c r="FP760" s="190"/>
      <c r="FQ760" s="190"/>
      <c r="FR760" s="190"/>
      <c r="FS760" s="190"/>
      <c r="FT760" s="190"/>
      <c r="FU760" s="190"/>
      <c r="FV760" s="190"/>
    </row>
    <row r="761" spans="1:178" s="220" customFormat="1">
      <c r="A761" s="190"/>
      <c r="B761" s="190"/>
      <c r="C761" s="218"/>
      <c r="D761" s="219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0"/>
      <c r="DX761" s="190"/>
      <c r="DY761" s="190"/>
      <c r="DZ761" s="190"/>
      <c r="EA761" s="190"/>
      <c r="EB761" s="190"/>
      <c r="EC761" s="190"/>
      <c r="ED761" s="190"/>
      <c r="EE761" s="190"/>
      <c r="EF761" s="190"/>
      <c r="EG761" s="190"/>
      <c r="EH761" s="190"/>
      <c r="EI761" s="190"/>
      <c r="EJ761" s="190"/>
      <c r="EK761" s="190"/>
      <c r="EL761" s="190"/>
      <c r="EM761" s="190"/>
      <c r="EN761" s="190"/>
      <c r="EO761" s="190"/>
      <c r="EP761" s="190"/>
      <c r="EQ761" s="190"/>
      <c r="ER761" s="190"/>
      <c r="ES761" s="190"/>
      <c r="ET761" s="190"/>
      <c r="EU761" s="190"/>
      <c r="EV761" s="190"/>
      <c r="EW761" s="190"/>
      <c r="EX761" s="190"/>
      <c r="EY761" s="190"/>
      <c r="EZ761" s="190"/>
      <c r="FA761" s="190"/>
      <c r="FB761" s="190"/>
      <c r="FC761" s="190"/>
      <c r="FD761" s="190"/>
      <c r="FE761" s="190"/>
      <c r="FF761" s="190"/>
      <c r="FG761" s="190"/>
      <c r="FH761" s="190"/>
      <c r="FI761" s="190"/>
      <c r="FJ761" s="190"/>
      <c r="FK761" s="190"/>
      <c r="FL761" s="190"/>
      <c r="FM761" s="190"/>
      <c r="FN761" s="190"/>
      <c r="FO761" s="190"/>
      <c r="FP761" s="190"/>
      <c r="FQ761" s="190"/>
      <c r="FR761" s="190"/>
      <c r="FS761" s="190"/>
      <c r="FT761" s="190"/>
      <c r="FU761" s="190"/>
      <c r="FV761" s="190"/>
    </row>
    <row r="762" spans="1:178" s="220" customFormat="1">
      <c r="A762" s="190"/>
      <c r="B762" s="190"/>
      <c r="C762" s="218"/>
      <c r="D762" s="219"/>
      <c r="H762" s="190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0"/>
      <c r="DX762" s="190"/>
      <c r="DY762" s="190"/>
      <c r="DZ762" s="190"/>
      <c r="EA762" s="190"/>
      <c r="EB762" s="190"/>
      <c r="EC762" s="190"/>
      <c r="ED762" s="190"/>
      <c r="EE762" s="190"/>
      <c r="EF762" s="190"/>
      <c r="EG762" s="190"/>
      <c r="EH762" s="190"/>
      <c r="EI762" s="190"/>
      <c r="EJ762" s="190"/>
      <c r="EK762" s="190"/>
      <c r="EL762" s="190"/>
      <c r="EM762" s="190"/>
      <c r="EN762" s="190"/>
      <c r="EO762" s="190"/>
      <c r="EP762" s="190"/>
      <c r="EQ762" s="190"/>
      <c r="ER762" s="190"/>
      <c r="ES762" s="190"/>
      <c r="ET762" s="190"/>
      <c r="EU762" s="190"/>
      <c r="EV762" s="190"/>
      <c r="EW762" s="190"/>
      <c r="EX762" s="190"/>
      <c r="EY762" s="190"/>
      <c r="EZ762" s="190"/>
      <c r="FA762" s="190"/>
      <c r="FB762" s="190"/>
      <c r="FC762" s="190"/>
      <c r="FD762" s="190"/>
      <c r="FE762" s="190"/>
      <c r="FF762" s="190"/>
      <c r="FG762" s="190"/>
      <c r="FH762" s="190"/>
      <c r="FI762" s="190"/>
      <c r="FJ762" s="190"/>
      <c r="FK762" s="190"/>
      <c r="FL762" s="190"/>
      <c r="FM762" s="190"/>
      <c r="FN762" s="190"/>
      <c r="FO762" s="190"/>
      <c r="FP762" s="190"/>
      <c r="FQ762" s="190"/>
      <c r="FR762" s="190"/>
      <c r="FS762" s="190"/>
      <c r="FT762" s="190"/>
      <c r="FU762" s="190"/>
      <c r="FV762" s="190"/>
    </row>
    <row r="763" spans="1:178" s="220" customFormat="1">
      <c r="A763" s="190"/>
      <c r="B763" s="190"/>
      <c r="C763" s="218"/>
      <c r="D763" s="219"/>
      <c r="H763" s="190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190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0"/>
      <c r="BN763" s="190"/>
      <c r="BO763" s="190"/>
      <c r="BP763" s="190"/>
      <c r="BQ763" s="190"/>
      <c r="BR763" s="190"/>
      <c r="BS763" s="190"/>
      <c r="BT763" s="190"/>
      <c r="BU763" s="190"/>
      <c r="BV763" s="190"/>
      <c r="BW763" s="190"/>
      <c r="BX763" s="190"/>
      <c r="BY763" s="190"/>
      <c r="BZ763" s="190"/>
      <c r="CA763" s="190"/>
      <c r="CB763" s="190"/>
      <c r="CC763" s="190"/>
      <c r="CD763" s="190"/>
      <c r="CE763" s="190"/>
      <c r="CF763" s="190"/>
      <c r="CG763" s="190"/>
      <c r="CH763" s="190"/>
      <c r="CI763" s="190"/>
      <c r="CJ763" s="190"/>
      <c r="CK763" s="190"/>
      <c r="CL763" s="190"/>
      <c r="CM763" s="190"/>
      <c r="CN763" s="190"/>
      <c r="CO763" s="190"/>
      <c r="CP763" s="190"/>
      <c r="CQ763" s="190"/>
      <c r="CR763" s="190"/>
      <c r="CS763" s="190"/>
      <c r="CT763" s="190"/>
      <c r="CU763" s="190"/>
      <c r="CV763" s="190"/>
      <c r="CW763" s="190"/>
      <c r="CX763" s="190"/>
      <c r="CY763" s="190"/>
      <c r="CZ763" s="190"/>
      <c r="DA763" s="190"/>
      <c r="DB763" s="190"/>
      <c r="DC763" s="190"/>
      <c r="DD763" s="190"/>
      <c r="DE763" s="190"/>
      <c r="DF763" s="190"/>
      <c r="DG763" s="190"/>
      <c r="DH763" s="190"/>
      <c r="DI763" s="190"/>
      <c r="DJ763" s="190"/>
      <c r="DK763" s="190"/>
      <c r="DL763" s="190"/>
      <c r="DM763" s="190"/>
      <c r="DN763" s="190"/>
      <c r="DO763" s="190"/>
      <c r="DP763" s="190"/>
      <c r="DQ763" s="190"/>
      <c r="DR763" s="190"/>
      <c r="DS763" s="190"/>
      <c r="DT763" s="190"/>
      <c r="DU763" s="190"/>
      <c r="DV763" s="190"/>
      <c r="DW763" s="190"/>
      <c r="DX763" s="190"/>
      <c r="DY763" s="190"/>
      <c r="DZ763" s="190"/>
      <c r="EA763" s="190"/>
      <c r="EB763" s="190"/>
      <c r="EC763" s="190"/>
      <c r="ED763" s="190"/>
      <c r="EE763" s="190"/>
      <c r="EF763" s="190"/>
      <c r="EG763" s="190"/>
      <c r="EH763" s="190"/>
      <c r="EI763" s="190"/>
      <c r="EJ763" s="190"/>
      <c r="EK763" s="190"/>
      <c r="EL763" s="190"/>
      <c r="EM763" s="190"/>
      <c r="EN763" s="190"/>
      <c r="EO763" s="190"/>
      <c r="EP763" s="190"/>
      <c r="EQ763" s="190"/>
      <c r="ER763" s="190"/>
      <c r="ES763" s="190"/>
      <c r="ET763" s="190"/>
      <c r="EU763" s="190"/>
      <c r="EV763" s="190"/>
      <c r="EW763" s="190"/>
      <c r="EX763" s="190"/>
      <c r="EY763" s="190"/>
      <c r="EZ763" s="190"/>
      <c r="FA763" s="190"/>
      <c r="FB763" s="190"/>
      <c r="FC763" s="190"/>
      <c r="FD763" s="190"/>
      <c r="FE763" s="190"/>
      <c r="FF763" s="190"/>
      <c r="FG763" s="190"/>
      <c r="FH763" s="190"/>
      <c r="FI763" s="190"/>
      <c r="FJ763" s="190"/>
      <c r="FK763" s="190"/>
      <c r="FL763" s="190"/>
      <c r="FM763" s="190"/>
      <c r="FN763" s="190"/>
      <c r="FO763" s="190"/>
      <c r="FP763" s="190"/>
      <c r="FQ763" s="190"/>
      <c r="FR763" s="190"/>
      <c r="FS763" s="190"/>
      <c r="FT763" s="190"/>
      <c r="FU763" s="190"/>
      <c r="FV763" s="190"/>
    </row>
    <row r="764" spans="1:178" s="220" customFormat="1">
      <c r="A764" s="190"/>
      <c r="B764" s="190"/>
      <c r="C764" s="218"/>
      <c r="D764" s="219"/>
      <c r="H764" s="190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0"/>
      <c r="DX764" s="190"/>
      <c r="DY764" s="190"/>
      <c r="DZ764" s="190"/>
      <c r="EA764" s="190"/>
      <c r="EB764" s="190"/>
      <c r="EC764" s="190"/>
      <c r="ED764" s="190"/>
      <c r="EE764" s="190"/>
      <c r="EF764" s="190"/>
      <c r="EG764" s="190"/>
      <c r="EH764" s="190"/>
      <c r="EI764" s="190"/>
      <c r="EJ764" s="190"/>
      <c r="EK764" s="190"/>
      <c r="EL764" s="190"/>
      <c r="EM764" s="190"/>
      <c r="EN764" s="190"/>
      <c r="EO764" s="190"/>
      <c r="EP764" s="190"/>
      <c r="EQ764" s="190"/>
      <c r="ER764" s="190"/>
      <c r="ES764" s="190"/>
      <c r="ET764" s="190"/>
      <c r="EU764" s="190"/>
      <c r="EV764" s="190"/>
      <c r="EW764" s="190"/>
      <c r="EX764" s="190"/>
      <c r="EY764" s="190"/>
      <c r="EZ764" s="190"/>
      <c r="FA764" s="190"/>
      <c r="FB764" s="190"/>
      <c r="FC764" s="190"/>
      <c r="FD764" s="190"/>
      <c r="FE764" s="190"/>
      <c r="FF764" s="190"/>
      <c r="FG764" s="190"/>
      <c r="FH764" s="190"/>
      <c r="FI764" s="190"/>
      <c r="FJ764" s="190"/>
      <c r="FK764" s="190"/>
      <c r="FL764" s="190"/>
      <c r="FM764" s="190"/>
      <c r="FN764" s="190"/>
      <c r="FO764" s="190"/>
      <c r="FP764" s="190"/>
      <c r="FQ764" s="190"/>
      <c r="FR764" s="190"/>
      <c r="FS764" s="190"/>
      <c r="FT764" s="190"/>
      <c r="FU764" s="190"/>
      <c r="FV764" s="190"/>
    </row>
    <row r="765" spans="1:178" s="220" customFormat="1">
      <c r="A765" s="190"/>
      <c r="B765" s="190"/>
      <c r="C765" s="218"/>
      <c r="D765" s="219"/>
      <c r="H765" s="190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0"/>
      <c r="DX765" s="190"/>
      <c r="DY765" s="190"/>
      <c r="DZ765" s="190"/>
      <c r="EA765" s="190"/>
      <c r="EB765" s="190"/>
      <c r="EC765" s="190"/>
      <c r="ED765" s="190"/>
      <c r="EE765" s="190"/>
      <c r="EF765" s="190"/>
      <c r="EG765" s="190"/>
      <c r="EH765" s="190"/>
      <c r="EI765" s="190"/>
      <c r="EJ765" s="190"/>
      <c r="EK765" s="190"/>
      <c r="EL765" s="190"/>
      <c r="EM765" s="190"/>
      <c r="EN765" s="190"/>
      <c r="EO765" s="190"/>
      <c r="EP765" s="190"/>
      <c r="EQ765" s="190"/>
      <c r="ER765" s="190"/>
      <c r="ES765" s="190"/>
      <c r="ET765" s="190"/>
      <c r="EU765" s="190"/>
      <c r="EV765" s="190"/>
      <c r="EW765" s="190"/>
      <c r="EX765" s="190"/>
      <c r="EY765" s="190"/>
      <c r="EZ765" s="190"/>
      <c r="FA765" s="190"/>
      <c r="FB765" s="190"/>
      <c r="FC765" s="190"/>
      <c r="FD765" s="190"/>
      <c r="FE765" s="190"/>
      <c r="FF765" s="190"/>
      <c r="FG765" s="190"/>
      <c r="FH765" s="190"/>
      <c r="FI765" s="190"/>
      <c r="FJ765" s="190"/>
      <c r="FK765" s="190"/>
      <c r="FL765" s="190"/>
      <c r="FM765" s="190"/>
      <c r="FN765" s="190"/>
      <c r="FO765" s="190"/>
      <c r="FP765" s="190"/>
      <c r="FQ765" s="190"/>
      <c r="FR765" s="190"/>
      <c r="FS765" s="190"/>
      <c r="FT765" s="190"/>
      <c r="FU765" s="190"/>
      <c r="FV765" s="190"/>
    </row>
    <row r="766" spans="1:178" s="220" customFormat="1">
      <c r="A766" s="190"/>
      <c r="B766" s="190"/>
      <c r="C766" s="218"/>
      <c r="D766" s="219"/>
      <c r="H766" s="190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0"/>
      <c r="DX766" s="190"/>
      <c r="DY766" s="190"/>
      <c r="DZ766" s="190"/>
      <c r="EA766" s="190"/>
      <c r="EB766" s="190"/>
      <c r="EC766" s="190"/>
      <c r="ED766" s="190"/>
      <c r="EE766" s="190"/>
      <c r="EF766" s="190"/>
      <c r="EG766" s="190"/>
      <c r="EH766" s="190"/>
      <c r="EI766" s="190"/>
      <c r="EJ766" s="190"/>
      <c r="EK766" s="190"/>
      <c r="EL766" s="190"/>
      <c r="EM766" s="190"/>
      <c r="EN766" s="190"/>
      <c r="EO766" s="190"/>
      <c r="EP766" s="190"/>
      <c r="EQ766" s="190"/>
      <c r="ER766" s="190"/>
      <c r="ES766" s="190"/>
      <c r="ET766" s="190"/>
      <c r="EU766" s="190"/>
      <c r="EV766" s="190"/>
      <c r="EW766" s="190"/>
      <c r="EX766" s="190"/>
      <c r="EY766" s="190"/>
      <c r="EZ766" s="190"/>
      <c r="FA766" s="190"/>
      <c r="FB766" s="190"/>
      <c r="FC766" s="190"/>
      <c r="FD766" s="190"/>
      <c r="FE766" s="190"/>
      <c r="FF766" s="190"/>
      <c r="FG766" s="190"/>
      <c r="FH766" s="190"/>
      <c r="FI766" s="190"/>
      <c r="FJ766" s="190"/>
      <c r="FK766" s="190"/>
      <c r="FL766" s="190"/>
      <c r="FM766" s="190"/>
      <c r="FN766" s="190"/>
      <c r="FO766" s="190"/>
      <c r="FP766" s="190"/>
      <c r="FQ766" s="190"/>
      <c r="FR766" s="190"/>
      <c r="FS766" s="190"/>
      <c r="FT766" s="190"/>
      <c r="FU766" s="190"/>
      <c r="FV766" s="190"/>
    </row>
    <row r="767" spans="1:178" s="220" customFormat="1">
      <c r="A767" s="190"/>
      <c r="B767" s="190"/>
      <c r="C767" s="218"/>
      <c r="D767" s="219"/>
      <c r="H767" s="190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0"/>
      <c r="DX767" s="190"/>
      <c r="DY767" s="190"/>
      <c r="DZ767" s="190"/>
      <c r="EA767" s="190"/>
      <c r="EB767" s="190"/>
      <c r="EC767" s="190"/>
      <c r="ED767" s="190"/>
      <c r="EE767" s="190"/>
      <c r="EF767" s="190"/>
      <c r="EG767" s="190"/>
      <c r="EH767" s="190"/>
      <c r="EI767" s="190"/>
      <c r="EJ767" s="190"/>
      <c r="EK767" s="190"/>
      <c r="EL767" s="190"/>
      <c r="EM767" s="190"/>
      <c r="EN767" s="190"/>
      <c r="EO767" s="190"/>
      <c r="EP767" s="190"/>
      <c r="EQ767" s="190"/>
      <c r="ER767" s="190"/>
      <c r="ES767" s="190"/>
      <c r="ET767" s="190"/>
      <c r="EU767" s="190"/>
      <c r="EV767" s="190"/>
      <c r="EW767" s="190"/>
      <c r="EX767" s="190"/>
      <c r="EY767" s="190"/>
      <c r="EZ767" s="190"/>
      <c r="FA767" s="190"/>
      <c r="FB767" s="190"/>
      <c r="FC767" s="190"/>
      <c r="FD767" s="190"/>
      <c r="FE767" s="190"/>
      <c r="FF767" s="190"/>
      <c r="FG767" s="190"/>
      <c r="FH767" s="190"/>
      <c r="FI767" s="190"/>
      <c r="FJ767" s="190"/>
      <c r="FK767" s="190"/>
      <c r="FL767" s="190"/>
      <c r="FM767" s="190"/>
      <c r="FN767" s="190"/>
      <c r="FO767" s="190"/>
      <c r="FP767" s="190"/>
      <c r="FQ767" s="190"/>
      <c r="FR767" s="190"/>
      <c r="FS767" s="190"/>
      <c r="FT767" s="190"/>
      <c r="FU767" s="190"/>
      <c r="FV767" s="190"/>
    </row>
    <row r="768" spans="1:178" s="220" customFormat="1">
      <c r="A768" s="190"/>
      <c r="B768" s="190"/>
      <c r="C768" s="218"/>
      <c r="D768" s="219"/>
      <c r="H768" s="190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0"/>
      <c r="DX768" s="190"/>
      <c r="DY768" s="190"/>
      <c r="DZ768" s="190"/>
      <c r="EA768" s="190"/>
      <c r="EB768" s="190"/>
      <c r="EC768" s="190"/>
      <c r="ED768" s="190"/>
      <c r="EE768" s="190"/>
      <c r="EF768" s="190"/>
      <c r="EG768" s="190"/>
      <c r="EH768" s="190"/>
      <c r="EI768" s="190"/>
      <c r="EJ768" s="190"/>
      <c r="EK768" s="190"/>
      <c r="EL768" s="190"/>
      <c r="EM768" s="190"/>
      <c r="EN768" s="190"/>
      <c r="EO768" s="190"/>
      <c r="EP768" s="190"/>
      <c r="EQ768" s="190"/>
      <c r="ER768" s="190"/>
      <c r="ES768" s="190"/>
      <c r="ET768" s="190"/>
      <c r="EU768" s="190"/>
      <c r="EV768" s="190"/>
      <c r="EW768" s="190"/>
      <c r="EX768" s="190"/>
      <c r="EY768" s="190"/>
      <c r="EZ768" s="190"/>
      <c r="FA768" s="190"/>
      <c r="FB768" s="190"/>
      <c r="FC768" s="190"/>
      <c r="FD768" s="190"/>
      <c r="FE768" s="190"/>
      <c r="FF768" s="190"/>
      <c r="FG768" s="190"/>
      <c r="FH768" s="190"/>
      <c r="FI768" s="190"/>
      <c r="FJ768" s="190"/>
      <c r="FK768" s="190"/>
      <c r="FL768" s="190"/>
      <c r="FM768" s="190"/>
      <c r="FN768" s="190"/>
      <c r="FO768" s="190"/>
      <c r="FP768" s="190"/>
      <c r="FQ768" s="190"/>
      <c r="FR768" s="190"/>
      <c r="FS768" s="190"/>
      <c r="FT768" s="190"/>
      <c r="FU768" s="190"/>
      <c r="FV768" s="190"/>
    </row>
    <row r="769" spans="1:178" s="220" customFormat="1">
      <c r="A769" s="190"/>
      <c r="B769" s="190"/>
      <c r="C769" s="218"/>
      <c r="D769" s="219"/>
      <c r="H769" s="190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0"/>
      <c r="DX769" s="190"/>
      <c r="DY769" s="190"/>
      <c r="DZ769" s="190"/>
      <c r="EA769" s="190"/>
      <c r="EB769" s="190"/>
      <c r="EC769" s="190"/>
      <c r="ED769" s="190"/>
      <c r="EE769" s="190"/>
      <c r="EF769" s="190"/>
      <c r="EG769" s="190"/>
      <c r="EH769" s="190"/>
      <c r="EI769" s="190"/>
      <c r="EJ769" s="190"/>
      <c r="EK769" s="190"/>
      <c r="EL769" s="190"/>
      <c r="EM769" s="190"/>
      <c r="EN769" s="190"/>
      <c r="EO769" s="190"/>
      <c r="EP769" s="190"/>
      <c r="EQ769" s="190"/>
      <c r="ER769" s="190"/>
      <c r="ES769" s="190"/>
      <c r="ET769" s="190"/>
      <c r="EU769" s="190"/>
      <c r="EV769" s="190"/>
      <c r="EW769" s="190"/>
      <c r="EX769" s="190"/>
      <c r="EY769" s="190"/>
      <c r="EZ769" s="190"/>
      <c r="FA769" s="190"/>
      <c r="FB769" s="190"/>
      <c r="FC769" s="190"/>
      <c r="FD769" s="190"/>
      <c r="FE769" s="190"/>
      <c r="FF769" s="190"/>
      <c r="FG769" s="190"/>
      <c r="FH769" s="190"/>
      <c r="FI769" s="190"/>
      <c r="FJ769" s="190"/>
      <c r="FK769" s="190"/>
      <c r="FL769" s="190"/>
      <c r="FM769" s="190"/>
      <c r="FN769" s="190"/>
      <c r="FO769" s="190"/>
      <c r="FP769" s="190"/>
      <c r="FQ769" s="190"/>
      <c r="FR769" s="190"/>
      <c r="FS769" s="190"/>
      <c r="FT769" s="190"/>
      <c r="FU769" s="190"/>
      <c r="FV769" s="190"/>
    </row>
    <row r="770" spans="1:178" s="220" customFormat="1">
      <c r="A770" s="190"/>
      <c r="B770" s="190"/>
      <c r="C770" s="218"/>
      <c r="D770" s="219"/>
      <c r="H770" s="190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0"/>
      <c r="DX770" s="190"/>
      <c r="DY770" s="190"/>
      <c r="DZ770" s="190"/>
      <c r="EA770" s="190"/>
      <c r="EB770" s="190"/>
      <c r="EC770" s="190"/>
      <c r="ED770" s="190"/>
      <c r="EE770" s="190"/>
      <c r="EF770" s="190"/>
      <c r="EG770" s="190"/>
      <c r="EH770" s="190"/>
      <c r="EI770" s="190"/>
      <c r="EJ770" s="190"/>
      <c r="EK770" s="190"/>
      <c r="EL770" s="190"/>
      <c r="EM770" s="190"/>
      <c r="EN770" s="190"/>
      <c r="EO770" s="190"/>
      <c r="EP770" s="190"/>
      <c r="EQ770" s="190"/>
      <c r="ER770" s="190"/>
      <c r="ES770" s="190"/>
      <c r="ET770" s="190"/>
      <c r="EU770" s="190"/>
      <c r="EV770" s="190"/>
      <c r="EW770" s="190"/>
      <c r="EX770" s="190"/>
      <c r="EY770" s="190"/>
      <c r="EZ770" s="190"/>
      <c r="FA770" s="190"/>
      <c r="FB770" s="190"/>
      <c r="FC770" s="190"/>
      <c r="FD770" s="190"/>
      <c r="FE770" s="190"/>
      <c r="FF770" s="190"/>
      <c r="FG770" s="190"/>
      <c r="FH770" s="190"/>
      <c r="FI770" s="190"/>
      <c r="FJ770" s="190"/>
      <c r="FK770" s="190"/>
      <c r="FL770" s="190"/>
      <c r="FM770" s="190"/>
      <c r="FN770" s="190"/>
      <c r="FO770" s="190"/>
      <c r="FP770" s="190"/>
      <c r="FQ770" s="190"/>
      <c r="FR770" s="190"/>
      <c r="FS770" s="190"/>
      <c r="FT770" s="190"/>
      <c r="FU770" s="190"/>
      <c r="FV770" s="190"/>
    </row>
    <row r="771" spans="1:178" s="220" customFormat="1">
      <c r="A771" s="190"/>
      <c r="B771" s="190"/>
      <c r="C771" s="218"/>
      <c r="D771" s="219"/>
      <c r="H771" s="190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0"/>
      <c r="DX771" s="190"/>
      <c r="DY771" s="190"/>
      <c r="DZ771" s="190"/>
      <c r="EA771" s="190"/>
      <c r="EB771" s="190"/>
      <c r="EC771" s="190"/>
      <c r="ED771" s="190"/>
      <c r="EE771" s="190"/>
      <c r="EF771" s="190"/>
      <c r="EG771" s="190"/>
      <c r="EH771" s="190"/>
      <c r="EI771" s="190"/>
      <c r="EJ771" s="190"/>
      <c r="EK771" s="190"/>
      <c r="EL771" s="190"/>
      <c r="EM771" s="190"/>
      <c r="EN771" s="190"/>
      <c r="EO771" s="190"/>
      <c r="EP771" s="190"/>
      <c r="EQ771" s="190"/>
      <c r="ER771" s="190"/>
      <c r="ES771" s="190"/>
      <c r="ET771" s="190"/>
      <c r="EU771" s="190"/>
      <c r="EV771" s="190"/>
      <c r="EW771" s="190"/>
      <c r="EX771" s="190"/>
      <c r="EY771" s="190"/>
      <c r="EZ771" s="190"/>
      <c r="FA771" s="190"/>
      <c r="FB771" s="190"/>
      <c r="FC771" s="190"/>
      <c r="FD771" s="190"/>
      <c r="FE771" s="190"/>
      <c r="FF771" s="190"/>
      <c r="FG771" s="190"/>
      <c r="FH771" s="190"/>
      <c r="FI771" s="190"/>
      <c r="FJ771" s="190"/>
      <c r="FK771" s="190"/>
      <c r="FL771" s="190"/>
      <c r="FM771" s="190"/>
      <c r="FN771" s="190"/>
      <c r="FO771" s="190"/>
      <c r="FP771" s="190"/>
      <c r="FQ771" s="190"/>
      <c r="FR771" s="190"/>
      <c r="FS771" s="190"/>
      <c r="FT771" s="190"/>
      <c r="FU771" s="190"/>
      <c r="FV771" s="190"/>
    </row>
    <row r="772" spans="1:178" s="220" customFormat="1">
      <c r="A772" s="190"/>
      <c r="B772" s="190"/>
      <c r="C772" s="218"/>
      <c r="D772" s="219"/>
      <c r="H772" s="190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0"/>
      <c r="DX772" s="190"/>
      <c r="DY772" s="190"/>
      <c r="DZ772" s="190"/>
      <c r="EA772" s="190"/>
      <c r="EB772" s="190"/>
      <c r="EC772" s="190"/>
      <c r="ED772" s="190"/>
      <c r="EE772" s="190"/>
      <c r="EF772" s="190"/>
      <c r="EG772" s="190"/>
      <c r="EH772" s="190"/>
      <c r="EI772" s="190"/>
      <c r="EJ772" s="190"/>
      <c r="EK772" s="190"/>
      <c r="EL772" s="190"/>
      <c r="EM772" s="190"/>
      <c r="EN772" s="190"/>
      <c r="EO772" s="190"/>
      <c r="EP772" s="190"/>
      <c r="EQ772" s="190"/>
      <c r="ER772" s="190"/>
      <c r="ES772" s="190"/>
      <c r="ET772" s="190"/>
      <c r="EU772" s="190"/>
      <c r="EV772" s="190"/>
      <c r="EW772" s="190"/>
      <c r="EX772" s="190"/>
      <c r="EY772" s="190"/>
      <c r="EZ772" s="190"/>
      <c r="FA772" s="190"/>
      <c r="FB772" s="190"/>
      <c r="FC772" s="190"/>
      <c r="FD772" s="190"/>
      <c r="FE772" s="190"/>
      <c r="FF772" s="190"/>
      <c r="FG772" s="190"/>
      <c r="FH772" s="190"/>
      <c r="FI772" s="190"/>
      <c r="FJ772" s="190"/>
      <c r="FK772" s="190"/>
      <c r="FL772" s="190"/>
      <c r="FM772" s="190"/>
      <c r="FN772" s="190"/>
      <c r="FO772" s="190"/>
      <c r="FP772" s="190"/>
      <c r="FQ772" s="190"/>
      <c r="FR772" s="190"/>
      <c r="FS772" s="190"/>
      <c r="FT772" s="190"/>
      <c r="FU772" s="190"/>
      <c r="FV772" s="190"/>
    </row>
    <row r="773" spans="1:178" s="220" customFormat="1">
      <c r="A773" s="190"/>
      <c r="B773" s="190"/>
      <c r="C773" s="218"/>
      <c r="D773" s="219"/>
      <c r="H773" s="190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0"/>
      <c r="DX773" s="190"/>
      <c r="DY773" s="190"/>
      <c r="DZ773" s="190"/>
      <c r="EA773" s="190"/>
      <c r="EB773" s="190"/>
      <c r="EC773" s="190"/>
      <c r="ED773" s="190"/>
      <c r="EE773" s="190"/>
      <c r="EF773" s="190"/>
      <c r="EG773" s="190"/>
      <c r="EH773" s="190"/>
      <c r="EI773" s="190"/>
      <c r="EJ773" s="190"/>
      <c r="EK773" s="190"/>
      <c r="EL773" s="190"/>
      <c r="EM773" s="190"/>
      <c r="EN773" s="190"/>
      <c r="EO773" s="190"/>
      <c r="EP773" s="190"/>
      <c r="EQ773" s="190"/>
      <c r="ER773" s="190"/>
      <c r="ES773" s="190"/>
      <c r="ET773" s="190"/>
      <c r="EU773" s="190"/>
      <c r="EV773" s="190"/>
      <c r="EW773" s="190"/>
      <c r="EX773" s="190"/>
      <c r="EY773" s="190"/>
      <c r="EZ773" s="190"/>
      <c r="FA773" s="190"/>
      <c r="FB773" s="190"/>
      <c r="FC773" s="190"/>
      <c r="FD773" s="190"/>
      <c r="FE773" s="190"/>
      <c r="FF773" s="190"/>
      <c r="FG773" s="190"/>
      <c r="FH773" s="190"/>
      <c r="FI773" s="190"/>
      <c r="FJ773" s="190"/>
      <c r="FK773" s="190"/>
      <c r="FL773" s="190"/>
      <c r="FM773" s="190"/>
      <c r="FN773" s="190"/>
      <c r="FO773" s="190"/>
      <c r="FP773" s="190"/>
      <c r="FQ773" s="190"/>
      <c r="FR773" s="190"/>
      <c r="FS773" s="190"/>
      <c r="FT773" s="190"/>
      <c r="FU773" s="190"/>
      <c r="FV773" s="190"/>
    </row>
    <row r="774" spans="1:178" s="220" customFormat="1">
      <c r="A774" s="190"/>
      <c r="B774" s="190"/>
      <c r="C774" s="218"/>
      <c r="D774" s="219"/>
      <c r="H774" s="190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0"/>
      <c r="DX774" s="190"/>
      <c r="DY774" s="190"/>
      <c r="DZ774" s="190"/>
      <c r="EA774" s="190"/>
      <c r="EB774" s="190"/>
      <c r="EC774" s="190"/>
      <c r="ED774" s="190"/>
      <c r="EE774" s="190"/>
      <c r="EF774" s="190"/>
      <c r="EG774" s="190"/>
      <c r="EH774" s="190"/>
      <c r="EI774" s="190"/>
      <c r="EJ774" s="190"/>
      <c r="EK774" s="190"/>
      <c r="EL774" s="190"/>
      <c r="EM774" s="190"/>
      <c r="EN774" s="190"/>
      <c r="EO774" s="190"/>
      <c r="EP774" s="190"/>
      <c r="EQ774" s="190"/>
      <c r="ER774" s="190"/>
      <c r="ES774" s="190"/>
      <c r="ET774" s="190"/>
      <c r="EU774" s="190"/>
      <c r="EV774" s="190"/>
      <c r="EW774" s="190"/>
      <c r="EX774" s="190"/>
      <c r="EY774" s="190"/>
      <c r="EZ774" s="190"/>
      <c r="FA774" s="190"/>
      <c r="FB774" s="190"/>
      <c r="FC774" s="190"/>
      <c r="FD774" s="190"/>
      <c r="FE774" s="190"/>
      <c r="FF774" s="190"/>
      <c r="FG774" s="190"/>
      <c r="FH774" s="190"/>
      <c r="FI774" s="190"/>
      <c r="FJ774" s="190"/>
      <c r="FK774" s="190"/>
      <c r="FL774" s="190"/>
      <c r="FM774" s="190"/>
      <c r="FN774" s="190"/>
      <c r="FO774" s="190"/>
      <c r="FP774" s="190"/>
      <c r="FQ774" s="190"/>
      <c r="FR774" s="190"/>
      <c r="FS774" s="190"/>
      <c r="FT774" s="190"/>
      <c r="FU774" s="190"/>
      <c r="FV774" s="190"/>
    </row>
    <row r="775" spans="1:178" s="220" customFormat="1">
      <c r="A775" s="190"/>
      <c r="B775" s="190"/>
      <c r="C775" s="218"/>
      <c r="D775" s="219"/>
      <c r="H775" s="190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0"/>
      <c r="DX775" s="190"/>
      <c r="DY775" s="190"/>
      <c r="DZ775" s="190"/>
      <c r="EA775" s="190"/>
      <c r="EB775" s="190"/>
      <c r="EC775" s="190"/>
      <c r="ED775" s="190"/>
      <c r="EE775" s="190"/>
      <c r="EF775" s="190"/>
      <c r="EG775" s="190"/>
      <c r="EH775" s="190"/>
      <c r="EI775" s="190"/>
      <c r="EJ775" s="190"/>
      <c r="EK775" s="190"/>
      <c r="EL775" s="190"/>
      <c r="EM775" s="190"/>
      <c r="EN775" s="190"/>
      <c r="EO775" s="190"/>
      <c r="EP775" s="190"/>
      <c r="EQ775" s="190"/>
      <c r="ER775" s="190"/>
      <c r="ES775" s="190"/>
      <c r="ET775" s="190"/>
      <c r="EU775" s="190"/>
      <c r="EV775" s="190"/>
      <c r="EW775" s="190"/>
      <c r="EX775" s="190"/>
      <c r="EY775" s="190"/>
      <c r="EZ775" s="190"/>
      <c r="FA775" s="190"/>
      <c r="FB775" s="190"/>
      <c r="FC775" s="190"/>
      <c r="FD775" s="190"/>
      <c r="FE775" s="190"/>
      <c r="FF775" s="190"/>
      <c r="FG775" s="190"/>
      <c r="FH775" s="190"/>
      <c r="FI775" s="190"/>
      <c r="FJ775" s="190"/>
      <c r="FK775" s="190"/>
      <c r="FL775" s="190"/>
      <c r="FM775" s="190"/>
      <c r="FN775" s="190"/>
      <c r="FO775" s="190"/>
      <c r="FP775" s="190"/>
      <c r="FQ775" s="190"/>
      <c r="FR775" s="190"/>
      <c r="FS775" s="190"/>
      <c r="FT775" s="190"/>
      <c r="FU775" s="190"/>
      <c r="FV775" s="190"/>
    </row>
    <row r="776" spans="1:178" s="220" customFormat="1">
      <c r="A776" s="190"/>
      <c r="B776" s="190"/>
      <c r="C776" s="218"/>
      <c r="D776" s="219"/>
      <c r="H776" s="190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0"/>
      <c r="DX776" s="190"/>
      <c r="DY776" s="190"/>
      <c r="DZ776" s="190"/>
      <c r="EA776" s="190"/>
      <c r="EB776" s="190"/>
      <c r="EC776" s="190"/>
      <c r="ED776" s="190"/>
      <c r="EE776" s="190"/>
      <c r="EF776" s="190"/>
      <c r="EG776" s="190"/>
      <c r="EH776" s="190"/>
      <c r="EI776" s="190"/>
      <c r="EJ776" s="190"/>
      <c r="EK776" s="190"/>
      <c r="EL776" s="190"/>
      <c r="EM776" s="190"/>
      <c r="EN776" s="190"/>
      <c r="EO776" s="190"/>
      <c r="EP776" s="190"/>
      <c r="EQ776" s="190"/>
      <c r="ER776" s="190"/>
      <c r="ES776" s="190"/>
      <c r="ET776" s="190"/>
      <c r="EU776" s="190"/>
      <c r="EV776" s="190"/>
      <c r="EW776" s="190"/>
      <c r="EX776" s="190"/>
      <c r="EY776" s="190"/>
      <c r="EZ776" s="190"/>
      <c r="FA776" s="190"/>
      <c r="FB776" s="190"/>
      <c r="FC776" s="190"/>
      <c r="FD776" s="190"/>
      <c r="FE776" s="190"/>
      <c r="FF776" s="190"/>
      <c r="FG776" s="190"/>
      <c r="FH776" s="190"/>
      <c r="FI776" s="190"/>
      <c r="FJ776" s="190"/>
      <c r="FK776" s="190"/>
      <c r="FL776" s="190"/>
      <c r="FM776" s="190"/>
      <c r="FN776" s="190"/>
      <c r="FO776" s="190"/>
      <c r="FP776" s="190"/>
      <c r="FQ776" s="190"/>
      <c r="FR776" s="190"/>
      <c r="FS776" s="190"/>
      <c r="FT776" s="190"/>
      <c r="FU776" s="190"/>
      <c r="FV776" s="190"/>
    </row>
    <row r="777" spans="1:178" s="220" customFormat="1">
      <c r="A777" s="190"/>
      <c r="B777" s="190"/>
      <c r="C777" s="218"/>
      <c r="D777" s="219"/>
      <c r="H777" s="190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0"/>
      <c r="DX777" s="190"/>
      <c r="DY777" s="190"/>
      <c r="DZ777" s="190"/>
      <c r="EA777" s="190"/>
      <c r="EB777" s="190"/>
      <c r="EC777" s="190"/>
      <c r="ED777" s="190"/>
      <c r="EE777" s="190"/>
      <c r="EF777" s="190"/>
      <c r="EG777" s="190"/>
      <c r="EH777" s="190"/>
      <c r="EI777" s="190"/>
      <c r="EJ777" s="190"/>
      <c r="EK777" s="190"/>
      <c r="EL777" s="190"/>
      <c r="EM777" s="190"/>
      <c r="EN777" s="190"/>
      <c r="EO777" s="190"/>
      <c r="EP777" s="190"/>
      <c r="EQ777" s="190"/>
      <c r="ER777" s="190"/>
      <c r="ES777" s="190"/>
      <c r="ET777" s="190"/>
      <c r="EU777" s="190"/>
      <c r="EV777" s="190"/>
      <c r="EW777" s="190"/>
      <c r="EX777" s="190"/>
      <c r="EY777" s="190"/>
      <c r="EZ777" s="190"/>
      <c r="FA777" s="190"/>
      <c r="FB777" s="190"/>
      <c r="FC777" s="190"/>
      <c r="FD777" s="190"/>
      <c r="FE777" s="190"/>
      <c r="FF777" s="190"/>
      <c r="FG777" s="190"/>
      <c r="FH777" s="190"/>
      <c r="FI777" s="190"/>
      <c r="FJ777" s="190"/>
      <c r="FK777" s="190"/>
      <c r="FL777" s="190"/>
      <c r="FM777" s="190"/>
      <c r="FN777" s="190"/>
      <c r="FO777" s="190"/>
      <c r="FP777" s="190"/>
      <c r="FQ777" s="190"/>
      <c r="FR777" s="190"/>
      <c r="FS777" s="190"/>
      <c r="FT777" s="190"/>
      <c r="FU777" s="190"/>
      <c r="FV777" s="190"/>
    </row>
    <row r="778" spans="1:178" s="220" customFormat="1">
      <c r="A778" s="190"/>
      <c r="B778" s="190"/>
      <c r="C778" s="218"/>
      <c r="D778" s="219"/>
      <c r="H778" s="190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0"/>
      <c r="DX778" s="190"/>
      <c r="DY778" s="190"/>
      <c r="DZ778" s="190"/>
      <c r="EA778" s="190"/>
      <c r="EB778" s="190"/>
      <c r="EC778" s="190"/>
      <c r="ED778" s="190"/>
      <c r="EE778" s="190"/>
      <c r="EF778" s="190"/>
      <c r="EG778" s="190"/>
      <c r="EH778" s="190"/>
      <c r="EI778" s="190"/>
      <c r="EJ778" s="190"/>
      <c r="EK778" s="190"/>
      <c r="EL778" s="190"/>
      <c r="EM778" s="190"/>
      <c r="EN778" s="190"/>
      <c r="EO778" s="190"/>
      <c r="EP778" s="190"/>
      <c r="EQ778" s="190"/>
      <c r="ER778" s="190"/>
      <c r="ES778" s="190"/>
      <c r="ET778" s="190"/>
      <c r="EU778" s="190"/>
      <c r="EV778" s="190"/>
      <c r="EW778" s="190"/>
      <c r="EX778" s="190"/>
      <c r="EY778" s="190"/>
      <c r="EZ778" s="190"/>
      <c r="FA778" s="190"/>
      <c r="FB778" s="190"/>
      <c r="FC778" s="190"/>
      <c r="FD778" s="190"/>
      <c r="FE778" s="190"/>
      <c r="FF778" s="190"/>
      <c r="FG778" s="190"/>
      <c r="FH778" s="190"/>
      <c r="FI778" s="190"/>
      <c r="FJ778" s="190"/>
      <c r="FK778" s="190"/>
      <c r="FL778" s="190"/>
      <c r="FM778" s="190"/>
      <c r="FN778" s="190"/>
      <c r="FO778" s="190"/>
      <c r="FP778" s="190"/>
      <c r="FQ778" s="190"/>
      <c r="FR778" s="190"/>
      <c r="FS778" s="190"/>
      <c r="FT778" s="190"/>
      <c r="FU778" s="190"/>
      <c r="FV778" s="190"/>
    </row>
    <row r="779" spans="1:178" s="220" customFormat="1">
      <c r="A779" s="190"/>
      <c r="B779" s="190"/>
      <c r="C779" s="218"/>
      <c r="D779" s="219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0"/>
      <c r="DX779" s="190"/>
      <c r="DY779" s="190"/>
      <c r="DZ779" s="190"/>
      <c r="EA779" s="190"/>
      <c r="EB779" s="190"/>
      <c r="EC779" s="190"/>
      <c r="ED779" s="190"/>
      <c r="EE779" s="190"/>
      <c r="EF779" s="190"/>
      <c r="EG779" s="190"/>
      <c r="EH779" s="190"/>
      <c r="EI779" s="190"/>
      <c r="EJ779" s="190"/>
      <c r="EK779" s="190"/>
      <c r="EL779" s="190"/>
      <c r="EM779" s="190"/>
      <c r="EN779" s="190"/>
      <c r="EO779" s="190"/>
      <c r="EP779" s="190"/>
      <c r="EQ779" s="190"/>
      <c r="ER779" s="190"/>
      <c r="ES779" s="190"/>
      <c r="ET779" s="190"/>
      <c r="EU779" s="190"/>
      <c r="EV779" s="190"/>
      <c r="EW779" s="190"/>
      <c r="EX779" s="190"/>
      <c r="EY779" s="190"/>
      <c r="EZ779" s="190"/>
      <c r="FA779" s="190"/>
      <c r="FB779" s="190"/>
      <c r="FC779" s="190"/>
      <c r="FD779" s="190"/>
      <c r="FE779" s="190"/>
      <c r="FF779" s="190"/>
      <c r="FG779" s="190"/>
      <c r="FH779" s="190"/>
      <c r="FI779" s="190"/>
      <c r="FJ779" s="190"/>
      <c r="FK779" s="190"/>
      <c r="FL779" s="190"/>
      <c r="FM779" s="190"/>
      <c r="FN779" s="190"/>
      <c r="FO779" s="190"/>
      <c r="FP779" s="190"/>
      <c r="FQ779" s="190"/>
      <c r="FR779" s="190"/>
      <c r="FS779" s="190"/>
      <c r="FT779" s="190"/>
      <c r="FU779" s="190"/>
      <c r="FV779" s="190"/>
    </row>
    <row r="780" spans="1:178" s="220" customFormat="1">
      <c r="A780" s="190"/>
      <c r="B780" s="190"/>
      <c r="C780" s="218"/>
      <c r="D780" s="219"/>
      <c r="H780" s="190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0"/>
      <c r="DX780" s="190"/>
      <c r="DY780" s="190"/>
      <c r="DZ780" s="190"/>
      <c r="EA780" s="190"/>
      <c r="EB780" s="190"/>
      <c r="EC780" s="190"/>
      <c r="ED780" s="190"/>
      <c r="EE780" s="190"/>
      <c r="EF780" s="190"/>
      <c r="EG780" s="190"/>
      <c r="EH780" s="190"/>
      <c r="EI780" s="190"/>
      <c r="EJ780" s="190"/>
      <c r="EK780" s="190"/>
      <c r="EL780" s="190"/>
      <c r="EM780" s="190"/>
      <c r="EN780" s="190"/>
      <c r="EO780" s="190"/>
      <c r="EP780" s="190"/>
      <c r="EQ780" s="190"/>
      <c r="ER780" s="190"/>
      <c r="ES780" s="190"/>
      <c r="ET780" s="190"/>
      <c r="EU780" s="190"/>
      <c r="EV780" s="190"/>
      <c r="EW780" s="190"/>
      <c r="EX780" s="190"/>
      <c r="EY780" s="190"/>
      <c r="EZ780" s="190"/>
      <c r="FA780" s="190"/>
      <c r="FB780" s="190"/>
      <c r="FC780" s="190"/>
      <c r="FD780" s="190"/>
      <c r="FE780" s="190"/>
      <c r="FF780" s="190"/>
      <c r="FG780" s="190"/>
      <c r="FH780" s="190"/>
      <c r="FI780" s="190"/>
      <c r="FJ780" s="190"/>
      <c r="FK780" s="190"/>
      <c r="FL780" s="190"/>
      <c r="FM780" s="190"/>
      <c r="FN780" s="190"/>
      <c r="FO780" s="190"/>
      <c r="FP780" s="190"/>
      <c r="FQ780" s="190"/>
      <c r="FR780" s="190"/>
      <c r="FS780" s="190"/>
      <c r="FT780" s="190"/>
      <c r="FU780" s="190"/>
      <c r="FV780" s="190"/>
    </row>
    <row r="781" spans="1:178" s="220" customFormat="1">
      <c r="A781" s="190"/>
      <c r="B781" s="190"/>
      <c r="C781" s="218"/>
      <c r="D781" s="219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0"/>
      <c r="DX781" s="190"/>
      <c r="DY781" s="190"/>
      <c r="DZ781" s="190"/>
      <c r="EA781" s="190"/>
      <c r="EB781" s="190"/>
      <c r="EC781" s="190"/>
      <c r="ED781" s="190"/>
      <c r="EE781" s="190"/>
      <c r="EF781" s="190"/>
      <c r="EG781" s="190"/>
      <c r="EH781" s="190"/>
      <c r="EI781" s="190"/>
      <c r="EJ781" s="190"/>
      <c r="EK781" s="190"/>
      <c r="EL781" s="190"/>
      <c r="EM781" s="190"/>
      <c r="EN781" s="190"/>
      <c r="EO781" s="190"/>
      <c r="EP781" s="190"/>
      <c r="EQ781" s="190"/>
      <c r="ER781" s="190"/>
      <c r="ES781" s="190"/>
      <c r="ET781" s="190"/>
      <c r="EU781" s="190"/>
      <c r="EV781" s="190"/>
      <c r="EW781" s="190"/>
      <c r="EX781" s="190"/>
      <c r="EY781" s="190"/>
      <c r="EZ781" s="190"/>
      <c r="FA781" s="190"/>
      <c r="FB781" s="190"/>
      <c r="FC781" s="190"/>
      <c r="FD781" s="190"/>
      <c r="FE781" s="190"/>
      <c r="FF781" s="190"/>
      <c r="FG781" s="190"/>
      <c r="FH781" s="190"/>
      <c r="FI781" s="190"/>
      <c r="FJ781" s="190"/>
      <c r="FK781" s="190"/>
      <c r="FL781" s="190"/>
      <c r="FM781" s="190"/>
      <c r="FN781" s="190"/>
      <c r="FO781" s="190"/>
      <c r="FP781" s="190"/>
      <c r="FQ781" s="190"/>
      <c r="FR781" s="190"/>
      <c r="FS781" s="190"/>
      <c r="FT781" s="190"/>
      <c r="FU781" s="190"/>
      <c r="FV781" s="190"/>
    </row>
    <row r="782" spans="1:178" s="220" customFormat="1">
      <c r="A782" s="190"/>
      <c r="B782" s="190"/>
      <c r="C782" s="218"/>
      <c r="D782" s="219"/>
      <c r="H782" s="190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0"/>
      <c r="DX782" s="190"/>
      <c r="DY782" s="190"/>
      <c r="DZ782" s="190"/>
      <c r="EA782" s="190"/>
      <c r="EB782" s="190"/>
      <c r="EC782" s="190"/>
      <c r="ED782" s="190"/>
      <c r="EE782" s="190"/>
      <c r="EF782" s="190"/>
      <c r="EG782" s="190"/>
      <c r="EH782" s="190"/>
      <c r="EI782" s="190"/>
      <c r="EJ782" s="190"/>
      <c r="EK782" s="190"/>
      <c r="EL782" s="190"/>
      <c r="EM782" s="190"/>
      <c r="EN782" s="190"/>
      <c r="EO782" s="190"/>
      <c r="EP782" s="190"/>
      <c r="EQ782" s="190"/>
      <c r="ER782" s="190"/>
      <c r="ES782" s="190"/>
      <c r="ET782" s="190"/>
      <c r="EU782" s="190"/>
      <c r="EV782" s="190"/>
      <c r="EW782" s="190"/>
      <c r="EX782" s="190"/>
      <c r="EY782" s="190"/>
      <c r="EZ782" s="190"/>
      <c r="FA782" s="190"/>
      <c r="FB782" s="190"/>
      <c r="FC782" s="190"/>
      <c r="FD782" s="190"/>
      <c r="FE782" s="190"/>
      <c r="FF782" s="190"/>
      <c r="FG782" s="190"/>
      <c r="FH782" s="190"/>
      <c r="FI782" s="190"/>
      <c r="FJ782" s="190"/>
      <c r="FK782" s="190"/>
      <c r="FL782" s="190"/>
      <c r="FM782" s="190"/>
      <c r="FN782" s="190"/>
      <c r="FO782" s="190"/>
      <c r="FP782" s="190"/>
      <c r="FQ782" s="190"/>
      <c r="FR782" s="190"/>
      <c r="FS782" s="190"/>
      <c r="FT782" s="190"/>
      <c r="FU782" s="190"/>
      <c r="FV782" s="190"/>
    </row>
    <row r="783" spans="1:178" s="220" customFormat="1">
      <c r="A783" s="190"/>
      <c r="B783" s="190"/>
      <c r="C783" s="218"/>
      <c r="D783" s="219"/>
      <c r="H783" s="190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0"/>
      <c r="DX783" s="190"/>
      <c r="DY783" s="190"/>
      <c r="DZ783" s="190"/>
      <c r="EA783" s="190"/>
      <c r="EB783" s="190"/>
      <c r="EC783" s="190"/>
      <c r="ED783" s="190"/>
      <c r="EE783" s="190"/>
      <c r="EF783" s="190"/>
      <c r="EG783" s="190"/>
      <c r="EH783" s="190"/>
      <c r="EI783" s="190"/>
      <c r="EJ783" s="190"/>
      <c r="EK783" s="190"/>
      <c r="EL783" s="190"/>
      <c r="EM783" s="190"/>
      <c r="EN783" s="190"/>
      <c r="EO783" s="190"/>
      <c r="EP783" s="190"/>
      <c r="EQ783" s="190"/>
      <c r="ER783" s="190"/>
      <c r="ES783" s="190"/>
      <c r="ET783" s="190"/>
      <c r="EU783" s="190"/>
      <c r="EV783" s="190"/>
      <c r="EW783" s="190"/>
      <c r="EX783" s="190"/>
      <c r="EY783" s="190"/>
      <c r="EZ783" s="190"/>
      <c r="FA783" s="190"/>
      <c r="FB783" s="190"/>
      <c r="FC783" s="190"/>
      <c r="FD783" s="190"/>
      <c r="FE783" s="190"/>
      <c r="FF783" s="190"/>
      <c r="FG783" s="190"/>
      <c r="FH783" s="190"/>
      <c r="FI783" s="190"/>
      <c r="FJ783" s="190"/>
      <c r="FK783" s="190"/>
      <c r="FL783" s="190"/>
      <c r="FM783" s="190"/>
      <c r="FN783" s="190"/>
      <c r="FO783" s="190"/>
      <c r="FP783" s="190"/>
      <c r="FQ783" s="190"/>
      <c r="FR783" s="190"/>
      <c r="FS783" s="190"/>
      <c r="FT783" s="190"/>
      <c r="FU783" s="190"/>
      <c r="FV783" s="190"/>
    </row>
    <row r="784" spans="1:178" s="220" customFormat="1">
      <c r="A784" s="190"/>
      <c r="B784" s="190"/>
      <c r="C784" s="218"/>
      <c r="D784" s="219"/>
      <c r="H784" s="190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0"/>
      <c r="DX784" s="190"/>
      <c r="DY784" s="190"/>
      <c r="DZ784" s="190"/>
      <c r="EA784" s="190"/>
      <c r="EB784" s="190"/>
      <c r="EC784" s="190"/>
      <c r="ED784" s="190"/>
      <c r="EE784" s="190"/>
      <c r="EF784" s="190"/>
      <c r="EG784" s="190"/>
      <c r="EH784" s="190"/>
      <c r="EI784" s="190"/>
      <c r="EJ784" s="190"/>
      <c r="EK784" s="190"/>
      <c r="EL784" s="190"/>
      <c r="EM784" s="190"/>
      <c r="EN784" s="190"/>
      <c r="EO784" s="190"/>
      <c r="EP784" s="190"/>
      <c r="EQ784" s="190"/>
      <c r="ER784" s="190"/>
      <c r="ES784" s="190"/>
      <c r="ET784" s="190"/>
      <c r="EU784" s="190"/>
      <c r="EV784" s="190"/>
      <c r="EW784" s="190"/>
      <c r="EX784" s="190"/>
      <c r="EY784" s="190"/>
      <c r="EZ784" s="190"/>
      <c r="FA784" s="190"/>
      <c r="FB784" s="190"/>
      <c r="FC784" s="190"/>
      <c r="FD784" s="190"/>
      <c r="FE784" s="190"/>
      <c r="FF784" s="190"/>
      <c r="FG784" s="190"/>
      <c r="FH784" s="190"/>
      <c r="FI784" s="190"/>
      <c r="FJ784" s="190"/>
      <c r="FK784" s="190"/>
      <c r="FL784" s="190"/>
      <c r="FM784" s="190"/>
      <c r="FN784" s="190"/>
      <c r="FO784" s="190"/>
      <c r="FP784" s="190"/>
      <c r="FQ784" s="190"/>
      <c r="FR784" s="190"/>
      <c r="FS784" s="190"/>
      <c r="FT784" s="190"/>
      <c r="FU784" s="190"/>
      <c r="FV784" s="190"/>
    </row>
    <row r="785" spans="1:178" s="220" customFormat="1">
      <c r="A785" s="190"/>
      <c r="B785" s="190"/>
      <c r="C785" s="218"/>
      <c r="D785" s="219"/>
      <c r="H785" s="190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0"/>
      <c r="DX785" s="190"/>
      <c r="DY785" s="190"/>
      <c r="DZ785" s="190"/>
      <c r="EA785" s="190"/>
      <c r="EB785" s="190"/>
      <c r="EC785" s="190"/>
      <c r="ED785" s="190"/>
      <c r="EE785" s="190"/>
      <c r="EF785" s="190"/>
      <c r="EG785" s="190"/>
      <c r="EH785" s="190"/>
      <c r="EI785" s="190"/>
      <c r="EJ785" s="190"/>
      <c r="EK785" s="190"/>
      <c r="EL785" s="190"/>
      <c r="EM785" s="190"/>
      <c r="EN785" s="190"/>
      <c r="EO785" s="190"/>
      <c r="EP785" s="190"/>
      <c r="EQ785" s="190"/>
      <c r="ER785" s="190"/>
      <c r="ES785" s="190"/>
      <c r="ET785" s="190"/>
      <c r="EU785" s="190"/>
      <c r="EV785" s="190"/>
      <c r="EW785" s="190"/>
      <c r="EX785" s="190"/>
      <c r="EY785" s="190"/>
      <c r="EZ785" s="190"/>
      <c r="FA785" s="190"/>
      <c r="FB785" s="190"/>
      <c r="FC785" s="190"/>
      <c r="FD785" s="190"/>
      <c r="FE785" s="190"/>
      <c r="FF785" s="190"/>
      <c r="FG785" s="190"/>
      <c r="FH785" s="190"/>
      <c r="FI785" s="190"/>
      <c r="FJ785" s="190"/>
      <c r="FK785" s="190"/>
      <c r="FL785" s="190"/>
      <c r="FM785" s="190"/>
      <c r="FN785" s="190"/>
      <c r="FO785" s="190"/>
      <c r="FP785" s="190"/>
      <c r="FQ785" s="190"/>
      <c r="FR785" s="190"/>
      <c r="FS785" s="190"/>
      <c r="FT785" s="190"/>
      <c r="FU785" s="190"/>
      <c r="FV785" s="190"/>
    </row>
    <row r="786" spans="1:178" s="220" customFormat="1">
      <c r="A786" s="190"/>
      <c r="B786" s="190"/>
      <c r="C786" s="218"/>
      <c r="D786" s="219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190"/>
      <c r="AX786" s="190"/>
      <c r="AY786" s="190"/>
      <c r="AZ786" s="190"/>
      <c r="BA786" s="190"/>
      <c r="BB786" s="190"/>
      <c r="BC786" s="190"/>
      <c r="BD786" s="190"/>
      <c r="BE786" s="190"/>
      <c r="BF786" s="190"/>
      <c r="BG786" s="190"/>
      <c r="BH786" s="190"/>
      <c r="BI786" s="190"/>
      <c r="BJ786" s="190"/>
      <c r="BK786" s="190"/>
      <c r="BL786" s="190"/>
      <c r="BM786" s="190"/>
      <c r="BN786" s="190"/>
      <c r="BO786" s="190"/>
      <c r="BP786" s="190"/>
      <c r="BQ786" s="190"/>
      <c r="BR786" s="190"/>
      <c r="BS786" s="190"/>
      <c r="BT786" s="190"/>
      <c r="BU786" s="190"/>
      <c r="BV786" s="190"/>
      <c r="BW786" s="190"/>
      <c r="BX786" s="190"/>
      <c r="BY786" s="190"/>
      <c r="BZ786" s="190"/>
      <c r="CA786" s="190"/>
      <c r="CB786" s="190"/>
      <c r="CC786" s="190"/>
      <c r="CD786" s="190"/>
      <c r="CE786" s="190"/>
      <c r="CF786" s="190"/>
      <c r="CG786" s="190"/>
      <c r="CH786" s="190"/>
      <c r="CI786" s="190"/>
      <c r="CJ786" s="190"/>
      <c r="CK786" s="190"/>
      <c r="CL786" s="190"/>
      <c r="CM786" s="190"/>
      <c r="CN786" s="190"/>
      <c r="CO786" s="190"/>
      <c r="CP786" s="190"/>
      <c r="CQ786" s="190"/>
      <c r="CR786" s="190"/>
      <c r="CS786" s="190"/>
      <c r="CT786" s="190"/>
      <c r="CU786" s="190"/>
      <c r="CV786" s="190"/>
      <c r="CW786" s="190"/>
      <c r="CX786" s="190"/>
      <c r="CY786" s="190"/>
      <c r="CZ786" s="190"/>
      <c r="DA786" s="190"/>
      <c r="DB786" s="190"/>
      <c r="DC786" s="190"/>
      <c r="DD786" s="190"/>
      <c r="DE786" s="190"/>
      <c r="DF786" s="190"/>
      <c r="DG786" s="190"/>
      <c r="DH786" s="190"/>
      <c r="DI786" s="190"/>
      <c r="DJ786" s="190"/>
      <c r="DK786" s="190"/>
      <c r="DL786" s="190"/>
      <c r="DM786" s="190"/>
      <c r="DN786" s="190"/>
      <c r="DO786" s="190"/>
      <c r="DP786" s="190"/>
      <c r="DQ786" s="190"/>
      <c r="DR786" s="190"/>
      <c r="DS786" s="190"/>
      <c r="DT786" s="190"/>
      <c r="DU786" s="190"/>
      <c r="DV786" s="190"/>
      <c r="DW786" s="190"/>
      <c r="DX786" s="190"/>
      <c r="DY786" s="190"/>
      <c r="DZ786" s="190"/>
      <c r="EA786" s="190"/>
      <c r="EB786" s="190"/>
      <c r="EC786" s="190"/>
      <c r="ED786" s="190"/>
      <c r="EE786" s="190"/>
      <c r="EF786" s="190"/>
      <c r="EG786" s="190"/>
      <c r="EH786" s="190"/>
      <c r="EI786" s="190"/>
      <c r="EJ786" s="190"/>
      <c r="EK786" s="190"/>
      <c r="EL786" s="190"/>
      <c r="EM786" s="190"/>
      <c r="EN786" s="190"/>
      <c r="EO786" s="190"/>
      <c r="EP786" s="190"/>
      <c r="EQ786" s="190"/>
      <c r="ER786" s="190"/>
      <c r="ES786" s="190"/>
      <c r="ET786" s="190"/>
      <c r="EU786" s="190"/>
      <c r="EV786" s="190"/>
      <c r="EW786" s="190"/>
      <c r="EX786" s="190"/>
      <c r="EY786" s="190"/>
      <c r="EZ786" s="190"/>
      <c r="FA786" s="190"/>
      <c r="FB786" s="190"/>
      <c r="FC786" s="190"/>
      <c r="FD786" s="190"/>
      <c r="FE786" s="190"/>
      <c r="FF786" s="190"/>
      <c r="FG786" s="190"/>
      <c r="FH786" s="190"/>
      <c r="FI786" s="190"/>
      <c r="FJ786" s="190"/>
      <c r="FK786" s="190"/>
      <c r="FL786" s="190"/>
      <c r="FM786" s="190"/>
      <c r="FN786" s="190"/>
      <c r="FO786" s="190"/>
      <c r="FP786" s="190"/>
      <c r="FQ786" s="190"/>
      <c r="FR786" s="190"/>
      <c r="FS786" s="190"/>
      <c r="FT786" s="190"/>
      <c r="FU786" s="190"/>
      <c r="FV786" s="190"/>
    </row>
    <row r="787" spans="1:178" s="220" customFormat="1">
      <c r="A787" s="190"/>
      <c r="B787" s="190"/>
      <c r="C787" s="218"/>
      <c r="D787" s="219"/>
      <c r="H787" s="190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0"/>
      <c r="DX787" s="190"/>
      <c r="DY787" s="190"/>
      <c r="DZ787" s="190"/>
      <c r="EA787" s="190"/>
      <c r="EB787" s="190"/>
      <c r="EC787" s="190"/>
      <c r="ED787" s="190"/>
      <c r="EE787" s="190"/>
      <c r="EF787" s="190"/>
      <c r="EG787" s="190"/>
      <c r="EH787" s="190"/>
      <c r="EI787" s="190"/>
      <c r="EJ787" s="190"/>
      <c r="EK787" s="190"/>
      <c r="EL787" s="190"/>
      <c r="EM787" s="190"/>
      <c r="EN787" s="190"/>
      <c r="EO787" s="190"/>
      <c r="EP787" s="190"/>
      <c r="EQ787" s="190"/>
      <c r="ER787" s="190"/>
      <c r="ES787" s="190"/>
      <c r="ET787" s="190"/>
      <c r="EU787" s="190"/>
      <c r="EV787" s="190"/>
      <c r="EW787" s="190"/>
      <c r="EX787" s="190"/>
      <c r="EY787" s="190"/>
      <c r="EZ787" s="190"/>
      <c r="FA787" s="190"/>
      <c r="FB787" s="190"/>
      <c r="FC787" s="190"/>
      <c r="FD787" s="190"/>
      <c r="FE787" s="190"/>
      <c r="FF787" s="190"/>
      <c r="FG787" s="190"/>
      <c r="FH787" s="190"/>
      <c r="FI787" s="190"/>
      <c r="FJ787" s="190"/>
      <c r="FK787" s="190"/>
      <c r="FL787" s="190"/>
      <c r="FM787" s="190"/>
      <c r="FN787" s="190"/>
      <c r="FO787" s="190"/>
      <c r="FP787" s="190"/>
      <c r="FQ787" s="190"/>
      <c r="FR787" s="190"/>
      <c r="FS787" s="190"/>
      <c r="FT787" s="190"/>
      <c r="FU787" s="190"/>
      <c r="FV787" s="190"/>
    </row>
    <row r="788" spans="1:178" s="220" customFormat="1">
      <c r="A788" s="190"/>
      <c r="B788" s="190"/>
      <c r="C788" s="218"/>
      <c r="D788" s="219"/>
      <c r="H788" s="190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0"/>
      <c r="DX788" s="190"/>
      <c r="DY788" s="190"/>
      <c r="DZ788" s="190"/>
      <c r="EA788" s="190"/>
      <c r="EB788" s="190"/>
      <c r="EC788" s="190"/>
      <c r="ED788" s="190"/>
      <c r="EE788" s="190"/>
      <c r="EF788" s="190"/>
      <c r="EG788" s="190"/>
      <c r="EH788" s="190"/>
      <c r="EI788" s="190"/>
      <c r="EJ788" s="190"/>
      <c r="EK788" s="190"/>
      <c r="EL788" s="190"/>
      <c r="EM788" s="190"/>
      <c r="EN788" s="190"/>
      <c r="EO788" s="190"/>
      <c r="EP788" s="190"/>
      <c r="EQ788" s="190"/>
      <c r="ER788" s="190"/>
      <c r="ES788" s="190"/>
      <c r="ET788" s="190"/>
      <c r="EU788" s="190"/>
      <c r="EV788" s="190"/>
      <c r="EW788" s="190"/>
      <c r="EX788" s="190"/>
      <c r="EY788" s="190"/>
      <c r="EZ788" s="190"/>
      <c r="FA788" s="190"/>
      <c r="FB788" s="190"/>
      <c r="FC788" s="190"/>
      <c r="FD788" s="190"/>
      <c r="FE788" s="190"/>
      <c r="FF788" s="190"/>
      <c r="FG788" s="190"/>
      <c r="FH788" s="190"/>
      <c r="FI788" s="190"/>
      <c r="FJ788" s="190"/>
      <c r="FK788" s="190"/>
      <c r="FL788" s="190"/>
      <c r="FM788" s="190"/>
      <c r="FN788" s="190"/>
      <c r="FO788" s="190"/>
      <c r="FP788" s="190"/>
      <c r="FQ788" s="190"/>
      <c r="FR788" s="190"/>
      <c r="FS788" s="190"/>
      <c r="FT788" s="190"/>
      <c r="FU788" s="190"/>
      <c r="FV788" s="190"/>
    </row>
    <row r="789" spans="1:178" s="220" customFormat="1">
      <c r="A789" s="190"/>
      <c r="B789" s="190"/>
      <c r="C789" s="218"/>
      <c r="D789" s="219"/>
      <c r="H789" s="190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0"/>
      <c r="DX789" s="190"/>
      <c r="DY789" s="190"/>
      <c r="DZ789" s="190"/>
      <c r="EA789" s="190"/>
      <c r="EB789" s="190"/>
      <c r="EC789" s="190"/>
      <c r="ED789" s="190"/>
      <c r="EE789" s="190"/>
      <c r="EF789" s="190"/>
      <c r="EG789" s="190"/>
      <c r="EH789" s="190"/>
      <c r="EI789" s="190"/>
      <c r="EJ789" s="190"/>
      <c r="EK789" s="190"/>
      <c r="EL789" s="190"/>
      <c r="EM789" s="190"/>
      <c r="EN789" s="190"/>
      <c r="EO789" s="190"/>
      <c r="EP789" s="190"/>
      <c r="EQ789" s="190"/>
      <c r="ER789" s="190"/>
      <c r="ES789" s="190"/>
      <c r="ET789" s="190"/>
      <c r="EU789" s="190"/>
      <c r="EV789" s="190"/>
      <c r="EW789" s="190"/>
      <c r="EX789" s="190"/>
      <c r="EY789" s="190"/>
      <c r="EZ789" s="190"/>
      <c r="FA789" s="190"/>
      <c r="FB789" s="190"/>
      <c r="FC789" s="190"/>
      <c r="FD789" s="190"/>
      <c r="FE789" s="190"/>
      <c r="FF789" s="190"/>
      <c r="FG789" s="190"/>
      <c r="FH789" s="190"/>
      <c r="FI789" s="190"/>
      <c r="FJ789" s="190"/>
      <c r="FK789" s="190"/>
      <c r="FL789" s="190"/>
      <c r="FM789" s="190"/>
      <c r="FN789" s="190"/>
      <c r="FO789" s="190"/>
      <c r="FP789" s="190"/>
      <c r="FQ789" s="190"/>
      <c r="FR789" s="190"/>
      <c r="FS789" s="190"/>
      <c r="FT789" s="190"/>
      <c r="FU789" s="190"/>
      <c r="FV789" s="190"/>
    </row>
    <row r="790" spans="1:178" s="220" customFormat="1">
      <c r="A790" s="190"/>
      <c r="B790" s="190"/>
      <c r="C790" s="218"/>
      <c r="D790" s="219"/>
      <c r="H790" s="190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0"/>
      <c r="DX790" s="190"/>
      <c r="DY790" s="190"/>
      <c r="DZ790" s="190"/>
      <c r="EA790" s="190"/>
      <c r="EB790" s="190"/>
      <c r="EC790" s="190"/>
      <c r="ED790" s="190"/>
      <c r="EE790" s="190"/>
      <c r="EF790" s="190"/>
      <c r="EG790" s="190"/>
      <c r="EH790" s="190"/>
      <c r="EI790" s="190"/>
      <c r="EJ790" s="190"/>
      <c r="EK790" s="190"/>
      <c r="EL790" s="190"/>
      <c r="EM790" s="190"/>
      <c r="EN790" s="190"/>
      <c r="EO790" s="190"/>
      <c r="EP790" s="190"/>
      <c r="EQ790" s="190"/>
      <c r="ER790" s="190"/>
      <c r="ES790" s="190"/>
      <c r="ET790" s="190"/>
      <c r="EU790" s="190"/>
      <c r="EV790" s="190"/>
      <c r="EW790" s="190"/>
      <c r="EX790" s="190"/>
      <c r="EY790" s="190"/>
      <c r="EZ790" s="190"/>
      <c r="FA790" s="190"/>
      <c r="FB790" s="190"/>
      <c r="FC790" s="190"/>
      <c r="FD790" s="190"/>
      <c r="FE790" s="190"/>
      <c r="FF790" s="190"/>
      <c r="FG790" s="190"/>
      <c r="FH790" s="190"/>
      <c r="FI790" s="190"/>
      <c r="FJ790" s="190"/>
      <c r="FK790" s="190"/>
      <c r="FL790" s="190"/>
      <c r="FM790" s="190"/>
      <c r="FN790" s="190"/>
      <c r="FO790" s="190"/>
      <c r="FP790" s="190"/>
      <c r="FQ790" s="190"/>
      <c r="FR790" s="190"/>
      <c r="FS790" s="190"/>
      <c r="FT790" s="190"/>
      <c r="FU790" s="190"/>
      <c r="FV790" s="190"/>
    </row>
    <row r="791" spans="1:178" s="220" customFormat="1">
      <c r="A791" s="190"/>
      <c r="B791" s="190"/>
      <c r="C791" s="218"/>
      <c r="D791" s="219"/>
      <c r="H791" s="190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  <c r="AU791" s="190"/>
      <c r="AV791" s="190"/>
      <c r="AW791" s="190"/>
      <c r="AX791" s="190"/>
      <c r="AY791" s="190"/>
      <c r="AZ791" s="190"/>
      <c r="BA791" s="190"/>
      <c r="BB791" s="190"/>
      <c r="BC791" s="190"/>
      <c r="BD791" s="190"/>
      <c r="BE791" s="190"/>
      <c r="BF791" s="190"/>
      <c r="BG791" s="190"/>
      <c r="BH791" s="190"/>
      <c r="BI791" s="190"/>
      <c r="BJ791" s="190"/>
      <c r="BK791" s="190"/>
      <c r="BL791" s="190"/>
      <c r="BM791" s="190"/>
      <c r="BN791" s="190"/>
      <c r="BO791" s="190"/>
      <c r="BP791" s="190"/>
      <c r="BQ791" s="190"/>
      <c r="BR791" s="190"/>
      <c r="BS791" s="190"/>
      <c r="BT791" s="190"/>
      <c r="BU791" s="190"/>
      <c r="BV791" s="190"/>
      <c r="BW791" s="190"/>
      <c r="BX791" s="190"/>
      <c r="BY791" s="190"/>
      <c r="BZ791" s="190"/>
      <c r="CA791" s="190"/>
      <c r="CB791" s="190"/>
      <c r="CC791" s="190"/>
      <c r="CD791" s="190"/>
      <c r="CE791" s="190"/>
      <c r="CF791" s="190"/>
      <c r="CG791" s="190"/>
      <c r="CH791" s="190"/>
      <c r="CI791" s="190"/>
      <c r="CJ791" s="190"/>
      <c r="CK791" s="190"/>
      <c r="CL791" s="190"/>
      <c r="CM791" s="190"/>
      <c r="CN791" s="190"/>
      <c r="CO791" s="190"/>
      <c r="CP791" s="190"/>
      <c r="CQ791" s="190"/>
      <c r="CR791" s="190"/>
      <c r="CS791" s="190"/>
      <c r="CT791" s="190"/>
      <c r="CU791" s="190"/>
      <c r="CV791" s="190"/>
      <c r="CW791" s="190"/>
      <c r="CX791" s="190"/>
      <c r="CY791" s="190"/>
      <c r="CZ791" s="190"/>
      <c r="DA791" s="190"/>
      <c r="DB791" s="190"/>
      <c r="DC791" s="190"/>
      <c r="DD791" s="190"/>
      <c r="DE791" s="190"/>
      <c r="DF791" s="190"/>
      <c r="DG791" s="190"/>
      <c r="DH791" s="190"/>
      <c r="DI791" s="190"/>
      <c r="DJ791" s="190"/>
      <c r="DK791" s="190"/>
      <c r="DL791" s="190"/>
      <c r="DM791" s="190"/>
      <c r="DN791" s="190"/>
      <c r="DO791" s="190"/>
      <c r="DP791" s="190"/>
      <c r="DQ791" s="190"/>
      <c r="DR791" s="190"/>
      <c r="DS791" s="190"/>
      <c r="DT791" s="190"/>
      <c r="DU791" s="190"/>
      <c r="DV791" s="190"/>
      <c r="DW791" s="190"/>
      <c r="DX791" s="190"/>
      <c r="DY791" s="190"/>
      <c r="DZ791" s="190"/>
      <c r="EA791" s="190"/>
      <c r="EB791" s="190"/>
      <c r="EC791" s="190"/>
      <c r="ED791" s="190"/>
      <c r="EE791" s="190"/>
      <c r="EF791" s="190"/>
      <c r="EG791" s="190"/>
      <c r="EH791" s="190"/>
      <c r="EI791" s="190"/>
      <c r="EJ791" s="190"/>
      <c r="EK791" s="190"/>
      <c r="EL791" s="190"/>
      <c r="EM791" s="190"/>
      <c r="EN791" s="190"/>
      <c r="EO791" s="190"/>
      <c r="EP791" s="190"/>
      <c r="EQ791" s="190"/>
      <c r="ER791" s="190"/>
      <c r="ES791" s="190"/>
      <c r="ET791" s="190"/>
      <c r="EU791" s="190"/>
      <c r="EV791" s="190"/>
      <c r="EW791" s="190"/>
      <c r="EX791" s="190"/>
      <c r="EY791" s="190"/>
      <c r="EZ791" s="190"/>
      <c r="FA791" s="190"/>
      <c r="FB791" s="190"/>
      <c r="FC791" s="190"/>
      <c r="FD791" s="190"/>
      <c r="FE791" s="190"/>
      <c r="FF791" s="190"/>
      <c r="FG791" s="190"/>
      <c r="FH791" s="190"/>
      <c r="FI791" s="190"/>
      <c r="FJ791" s="190"/>
      <c r="FK791" s="190"/>
      <c r="FL791" s="190"/>
      <c r="FM791" s="190"/>
      <c r="FN791" s="190"/>
      <c r="FO791" s="190"/>
      <c r="FP791" s="190"/>
      <c r="FQ791" s="190"/>
      <c r="FR791" s="190"/>
      <c r="FS791" s="190"/>
      <c r="FT791" s="190"/>
      <c r="FU791" s="190"/>
      <c r="FV791" s="190"/>
    </row>
    <row r="792" spans="1:178" s="220" customFormat="1">
      <c r="A792" s="190"/>
      <c r="B792" s="190"/>
      <c r="C792" s="218"/>
      <c r="D792" s="219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0"/>
      <c r="DX792" s="190"/>
      <c r="DY792" s="190"/>
      <c r="DZ792" s="190"/>
      <c r="EA792" s="190"/>
      <c r="EB792" s="190"/>
      <c r="EC792" s="190"/>
      <c r="ED792" s="190"/>
      <c r="EE792" s="190"/>
      <c r="EF792" s="190"/>
      <c r="EG792" s="190"/>
      <c r="EH792" s="190"/>
      <c r="EI792" s="190"/>
      <c r="EJ792" s="190"/>
      <c r="EK792" s="190"/>
      <c r="EL792" s="190"/>
      <c r="EM792" s="190"/>
      <c r="EN792" s="190"/>
      <c r="EO792" s="190"/>
      <c r="EP792" s="190"/>
      <c r="EQ792" s="190"/>
      <c r="ER792" s="190"/>
      <c r="ES792" s="190"/>
      <c r="ET792" s="190"/>
      <c r="EU792" s="190"/>
      <c r="EV792" s="190"/>
      <c r="EW792" s="190"/>
      <c r="EX792" s="190"/>
      <c r="EY792" s="190"/>
      <c r="EZ792" s="190"/>
      <c r="FA792" s="190"/>
      <c r="FB792" s="190"/>
      <c r="FC792" s="190"/>
      <c r="FD792" s="190"/>
      <c r="FE792" s="190"/>
      <c r="FF792" s="190"/>
      <c r="FG792" s="190"/>
      <c r="FH792" s="190"/>
      <c r="FI792" s="190"/>
      <c r="FJ792" s="190"/>
      <c r="FK792" s="190"/>
      <c r="FL792" s="190"/>
      <c r="FM792" s="190"/>
      <c r="FN792" s="190"/>
      <c r="FO792" s="190"/>
      <c r="FP792" s="190"/>
      <c r="FQ792" s="190"/>
      <c r="FR792" s="190"/>
      <c r="FS792" s="190"/>
      <c r="FT792" s="190"/>
      <c r="FU792" s="190"/>
      <c r="FV792" s="190"/>
    </row>
    <row r="793" spans="1:178" s="220" customFormat="1">
      <c r="A793" s="190"/>
      <c r="B793" s="190"/>
      <c r="C793" s="218"/>
      <c r="D793" s="219"/>
      <c r="H793" s="190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0"/>
      <c r="DX793" s="190"/>
      <c r="DY793" s="190"/>
      <c r="DZ793" s="190"/>
      <c r="EA793" s="190"/>
      <c r="EB793" s="190"/>
      <c r="EC793" s="190"/>
      <c r="ED793" s="190"/>
      <c r="EE793" s="190"/>
      <c r="EF793" s="190"/>
      <c r="EG793" s="190"/>
      <c r="EH793" s="190"/>
      <c r="EI793" s="190"/>
      <c r="EJ793" s="190"/>
      <c r="EK793" s="190"/>
      <c r="EL793" s="190"/>
      <c r="EM793" s="190"/>
      <c r="EN793" s="190"/>
      <c r="EO793" s="190"/>
      <c r="EP793" s="190"/>
      <c r="EQ793" s="190"/>
      <c r="ER793" s="190"/>
      <c r="ES793" s="190"/>
      <c r="ET793" s="190"/>
      <c r="EU793" s="190"/>
      <c r="EV793" s="190"/>
      <c r="EW793" s="190"/>
      <c r="EX793" s="190"/>
      <c r="EY793" s="190"/>
      <c r="EZ793" s="190"/>
      <c r="FA793" s="190"/>
      <c r="FB793" s="190"/>
      <c r="FC793" s="190"/>
      <c r="FD793" s="190"/>
      <c r="FE793" s="190"/>
      <c r="FF793" s="190"/>
      <c r="FG793" s="190"/>
      <c r="FH793" s="190"/>
      <c r="FI793" s="190"/>
      <c r="FJ793" s="190"/>
      <c r="FK793" s="190"/>
      <c r="FL793" s="190"/>
      <c r="FM793" s="190"/>
      <c r="FN793" s="190"/>
      <c r="FO793" s="190"/>
      <c r="FP793" s="190"/>
      <c r="FQ793" s="190"/>
      <c r="FR793" s="190"/>
      <c r="FS793" s="190"/>
      <c r="FT793" s="190"/>
      <c r="FU793" s="190"/>
      <c r="FV793" s="190"/>
    </row>
    <row r="794" spans="1:178" s="220" customFormat="1">
      <c r="A794" s="190"/>
      <c r="B794" s="190"/>
      <c r="C794" s="218"/>
      <c r="D794" s="219"/>
      <c r="H794" s="190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  <c r="AU794" s="190"/>
      <c r="AV794" s="190"/>
      <c r="AW794" s="190"/>
      <c r="AX794" s="190"/>
      <c r="AY794" s="190"/>
      <c r="AZ794" s="190"/>
      <c r="BA794" s="190"/>
      <c r="BB794" s="190"/>
      <c r="BC794" s="190"/>
      <c r="BD794" s="190"/>
      <c r="BE794" s="190"/>
      <c r="BF794" s="190"/>
      <c r="BG794" s="190"/>
      <c r="BH794" s="190"/>
      <c r="BI794" s="190"/>
      <c r="BJ794" s="190"/>
      <c r="BK794" s="190"/>
      <c r="BL794" s="190"/>
      <c r="BM794" s="190"/>
      <c r="BN794" s="190"/>
      <c r="BO794" s="190"/>
      <c r="BP794" s="190"/>
      <c r="BQ794" s="190"/>
      <c r="BR794" s="190"/>
      <c r="BS794" s="190"/>
      <c r="BT794" s="190"/>
      <c r="BU794" s="190"/>
      <c r="BV794" s="190"/>
      <c r="BW794" s="190"/>
      <c r="BX794" s="190"/>
      <c r="BY794" s="190"/>
      <c r="BZ794" s="190"/>
      <c r="CA794" s="190"/>
      <c r="CB794" s="190"/>
      <c r="CC794" s="190"/>
      <c r="CD794" s="190"/>
      <c r="CE794" s="190"/>
      <c r="CF794" s="190"/>
      <c r="CG794" s="190"/>
      <c r="CH794" s="190"/>
      <c r="CI794" s="190"/>
      <c r="CJ794" s="190"/>
      <c r="CK794" s="190"/>
      <c r="CL794" s="190"/>
      <c r="CM794" s="190"/>
      <c r="CN794" s="190"/>
      <c r="CO794" s="190"/>
      <c r="CP794" s="190"/>
      <c r="CQ794" s="190"/>
      <c r="CR794" s="190"/>
      <c r="CS794" s="190"/>
      <c r="CT794" s="190"/>
      <c r="CU794" s="190"/>
      <c r="CV794" s="190"/>
      <c r="CW794" s="190"/>
      <c r="CX794" s="190"/>
      <c r="CY794" s="190"/>
      <c r="CZ794" s="190"/>
      <c r="DA794" s="190"/>
      <c r="DB794" s="190"/>
      <c r="DC794" s="190"/>
      <c r="DD794" s="190"/>
      <c r="DE794" s="190"/>
      <c r="DF794" s="190"/>
      <c r="DG794" s="190"/>
      <c r="DH794" s="190"/>
      <c r="DI794" s="190"/>
      <c r="DJ794" s="190"/>
      <c r="DK794" s="190"/>
      <c r="DL794" s="190"/>
      <c r="DM794" s="190"/>
      <c r="DN794" s="190"/>
      <c r="DO794" s="190"/>
      <c r="DP794" s="190"/>
      <c r="DQ794" s="190"/>
      <c r="DR794" s="190"/>
      <c r="DS794" s="190"/>
      <c r="DT794" s="190"/>
      <c r="DU794" s="190"/>
      <c r="DV794" s="190"/>
      <c r="DW794" s="190"/>
      <c r="DX794" s="190"/>
      <c r="DY794" s="190"/>
      <c r="DZ794" s="190"/>
      <c r="EA794" s="190"/>
      <c r="EB794" s="190"/>
      <c r="EC794" s="190"/>
      <c r="ED794" s="190"/>
      <c r="EE794" s="190"/>
      <c r="EF794" s="190"/>
      <c r="EG794" s="190"/>
      <c r="EH794" s="190"/>
      <c r="EI794" s="190"/>
      <c r="EJ794" s="190"/>
      <c r="EK794" s="190"/>
      <c r="EL794" s="190"/>
      <c r="EM794" s="190"/>
      <c r="EN794" s="190"/>
      <c r="EO794" s="190"/>
      <c r="EP794" s="190"/>
      <c r="EQ794" s="190"/>
      <c r="ER794" s="190"/>
      <c r="ES794" s="190"/>
      <c r="ET794" s="190"/>
      <c r="EU794" s="190"/>
      <c r="EV794" s="190"/>
      <c r="EW794" s="190"/>
      <c r="EX794" s="190"/>
      <c r="EY794" s="190"/>
      <c r="EZ794" s="190"/>
      <c r="FA794" s="190"/>
      <c r="FB794" s="190"/>
      <c r="FC794" s="190"/>
      <c r="FD794" s="190"/>
      <c r="FE794" s="190"/>
      <c r="FF794" s="190"/>
      <c r="FG794" s="190"/>
      <c r="FH794" s="190"/>
      <c r="FI794" s="190"/>
      <c r="FJ794" s="190"/>
      <c r="FK794" s="190"/>
      <c r="FL794" s="190"/>
      <c r="FM794" s="190"/>
      <c r="FN794" s="190"/>
      <c r="FO794" s="190"/>
      <c r="FP794" s="190"/>
      <c r="FQ794" s="190"/>
      <c r="FR794" s="190"/>
      <c r="FS794" s="190"/>
      <c r="FT794" s="190"/>
      <c r="FU794" s="190"/>
      <c r="FV794" s="190"/>
    </row>
    <row r="795" spans="1:178" s="220" customFormat="1">
      <c r="A795" s="190"/>
      <c r="B795" s="190"/>
      <c r="C795" s="218"/>
      <c r="D795" s="219"/>
      <c r="H795" s="190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0"/>
      <c r="DX795" s="190"/>
      <c r="DY795" s="190"/>
      <c r="DZ795" s="190"/>
      <c r="EA795" s="190"/>
      <c r="EB795" s="190"/>
      <c r="EC795" s="190"/>
      <c r="ED795" s="190"/>
      <c r="EE795" s="190"/>
      <c r="EF795" s="190"/>
      <c r="EG795" s="190"/>
      <c r="EH795" s="190"/>
      <c r="EI795" s="190"/>
      <c r="EJ795" s="190"/>
      <c r="EK795" s="190"/>
      <c r="EL795" s="190"/>
      <c r="EM795" s="190"/>
      <c r="EN795" s="190"/>
      <c r="EO795" s="190"/>
      <c r="EP795" s="190"/>
      <c r="EQ795" s="190"/>
      <c r="ER795" s="190"/>
      <c r="ES795" s="190"/>
      <c r="ET795" s="190"/>
      <c r="EU795" s="190"/>
      <c r="EV795" s="190"/>
      <c r="EW795" s="190"/>
      <c r="EX795" s="190"/>
      <c r="EY795" s="190"/>
      <c r="EZ795" s="190"/>
      <c r="FA795" s="190"/>
      <c r="FB795" s="190"/>
      <c r="FC795" s="190"/>
      <c r="FD795" s="190"/>
      <c r="FE795" s="190"/>
      <c r="FF795" s="190"/>
      <c r="FG795" s="190"/>
      <c r="FH795" s="190"/>
      <c r="FI795" s="190"/>
      <c r="FJ795" s="190"/>
      <c r="FK795" s="190"/>
      <c r="FL795" s="190"/>
      <c r="FM795" s="190"/>
      <c r="FN795" s="190"/>
      <c r="FO795" s="190"/>
      <c r="FP795" s="190"/>
      <c r="FQ795" s="190"/>
      <c r="FR795" s="190"/>
      <c r="FS795" s="190"/>
      <c r="FT795" s="190"/>
      <c r="FU795" s="190"/>
      <c r="FV795" s="190"/>
    </row>
    <row r="796" spans="1:178" s="220" customFormat="1">
      <c r="A796" s="190"/>
      <c r="B796" s="190"/>
      <c r="C796" s="218"/>
      <c r="D796" s="219"/>
      <c r="H796" s="190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0"/>
      <c r="DX796" s="190"/>
      <c r="DY796" s="190"/>
      <c r="DZ796" s="190"/>
      <c r="EA796" s="190"/>
      <c r="EB796" s="190"/>
      <c r="EC796" s="190"/>
      <c r="ED796" s="190"/>
      <c r="EE796" s="190"/>
      <c r="EF796" s="190"/>
      <c r="EG796" s="190"/>
      <c r="EH796" s="190"/>
      <c r="EI796" s="190"/>
      <c r="EJ796" s="190"/>
      <c r="EK796" s="190"/>
      <c r="EL796" s="190"/>
      <c r="EM796" s="190"/>
      <c r="EN796" s="190"/>
      <c r="EO796" s="190"/>
      <c r="EP796" s="190"/>
      <c r="EQ796" s="190"/>
      <c r="ER796" s="190"/>
      <c r="ES796" s="190"/>
      <c r="ET796" s="190"/>
      <c r="EU796" s="190"/>
      <c r="EV796" s="190"/>
      <c r="EW796" s="190"/>
      <c r="EX796" s="190"/>
      <c r="EY796" s="190"/>
      <c r="EZ796" s="190"/>
      <c r="FA796" s="190"/>
      <c r="FB796" s="190"/>
      <c r="FC796" s="190"/>
      <c r="FD796" s="190"/>
      <c r="FE796" s="190"/>
      <c r="FF796" s="190"/>
      <c r="FG796" s="190"/>
      <c r="FH796" s="190"/>
      <c r="FI796" s="190"/>
      <c r="FJ796" s="190"/>
      <c r="FK796" s="190"/>
      <c r="FL796" s="190"/>
      <c r="FM796" s="190"/>
      <c r="FN796" s="190"/>
      <c r="FO796" s="190"/>
      <c r="FP796" s="190"/>
      <c r="FQ796" s="190"/>
      <c r="FR796" s="190"/>
      <c r="FS796" s="190"/>
      <c r="FT796" s="190"/>
      <c r="FU796" s="190"/>
      <c r="FV796" s="190"/>
    </row>
    <row r="797" spans="1:178" s="220" customFormat="1">
      <c r="A797" s="190"/>
      <c r="B797" s="190"/>
      <c r="C797" s="218"/>
      <c r="D797" s="219"/>
      <c r="H797" s="190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0"/>
      <c r="DX797" s="190"/>
      <c r="DY797" s="190"/>
      <c r="DZ797" s="190"/>
      <c r="EA797" s="190"/>
      <c r="EB797" s="190"/>
      <c r="EC797" s="190"/>
      <c r="ED797" s="190"/>
      <c r="EE797" s="190"/>
      <c r="EF797" s="190"/>
      <c r="EG797" s="190"/>
      <c r="EH797" s="190"/>
      <c r="EI797" s="190"/>
      <c r="EJ797" s="190"/>
      <c r="EK797" s="190"/>
      <c r="EL797" s="190"/>
      <c r="EM797" s="190"/>
      <c r="EN797" s="190"/>
      <c r="EO797" s="190"/>
      <c r="EP797" s="190"/>
      <c r="EQ797" s="190"/>
      <c r="ER797" s="190"/>
      <c r="ES797" s="190"/>
      <c r="ET797" s="190"/>
      <c r="EU797" s="190"/>
      <c r="EV797" s="190"/>
      <c r="EW797" s="190"/>
      <c r="EX797" s="190"/>
      <c r="EY797" s="190"/>
      <c r="EZ797" s="190"/>
      <c r="FA797" s="190"/>
      <c r="FB797" s="190"/>
      <c r="FC797" s="190"/>
      <c r="FD797" s="190"/>
      <c r="FE797" s="190"/>
      <c r="FF797" s="190"/>
      <c r="FG797" s="190"/>
      <c r="FH797" s="190"/>
      <c r="FI797" s="190"/>
      <c r="FJ797" s="190"/>
      <c r="FK797" s="190"/>
      <c r="FL797" s="190"/>
      <c r="FM797" s="190"/>
      <c r="FN797" s="190"/>
      <c r="FO797" s="190"/>
      <c r="FP797" s="190"/>
      <c r="FQ797" s="190"/>
      <c r="FR797" s="190"/>
      <c r="FS797" s="190"/>
      <c r="FT797" s="190"/>
      <c r="FU797" s="190"/>
      <c r="FV797" s="190"/>
    </row>
    <row r="798" spans="1:178" s="220" customFormat="1">
      <c r="A798" s="190"/>
      <c r="B798" s="190"/>
      <c r="C798" s="218"/>
      <c r="D798" s="219"/>
      <c r="H798" s="190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0"/>
      <c r="DX798" s="190"/>
      <c r="DY798" s="190"/>
      <c r="DZ798" s="190"/>
      <c r="EA798" s="190"/>
      <c r="EB798" s="190"/>
      <c r="EC798" s="190"/>
      <c r="ED798" s="190"/>
      <c r="EE798" s="190"/>
      <c r="EF798" s="190"/>
      <c r="EG798" s="190"/>
      <c r="EH798" s="190"/>
      <c r="EI798" s="190"/>
      <c r="EJ798" s="190"/>
      <c r="EK798" s="190"/>
      <c r="EL798" s="190"/>
      <c r="EM798" s="190"/>
      <c r="EN798" s="190"/>
      <c r="EO798" s="190"/>
      <c r="EP798" s="190"/>
      <c r="EQ798" s="190"/>
      <c r="ER798" s="190"/>
      <c r="ES798" s="190"/>
      <c r="ET798" s="190"/>
      <c r="EU798" s="190"/>
      <c r="EV798" s="190"/>
      <c r="EW798" s="190"/>
      <c r="EX798" s="190"/>
      <c r="EY798" s="190"/>
      <c r="EZ798" s="190"/>
      <c r="FA798" s="190"/>
      <c r="FB798" s="190"/>
      <c r="FC798" s="190"/>
      <c r="FD798" s="190"/>
      <c r="FE798" s="190"/>
      <c r="FF798" s="190"/>
      <c r="FG798" s="190"/>
      <c r="FH798" s="190"/>
      <c r="FI798" s="190"/>
      <c r="FJ798" s="190"/>
      <c r="FK798" s="190"/>
      <c r="FL798" s="190"/>
      <c r="FM798" s="190"/>
      <c r="FN798" s="190"/>
      <c r="FO798" s="190"/>
      <c r="FP798" s="190"/>
      <c r="FQ798" s="190"/>
      <c r="FR798" s="190"/>
      <c r="FS798" s="190"/>
      <c r="FT798" s="190"/>
      <c r="FU798" s="190"/>
      <c r="FV798" s="190"/>
    </row>
    <row r="799" spans="1:178" s="220" customFormat="1">
      <c r="A799" s="190"/>
      <c r="B799" s="190"/>
      <c r="C799" s="218"/>
      <c r="D799" s="219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0"/>
      <c r="DX799" s="190"/>
      <c r="DY799" s="190"/>
      <c r="DZ799" s="190"/>
      <c r="EA799" s="190"/>
      <c r="EB799" s="190"/>
      <c r="EC799" s="190"/>
      <c r="ED799" s="190"/>
      <c r="EE799" s="190"/>
      <c r="EF799" s="190"/>
      <c r="EG799" s="190"/>
      <c r="EH799" s="190"/>
      <c r="EI799" s="190"/>
      <c r="EJ799" s="190"/>
      <c r="EK799" s="190"/>
      <c r="EL799" s="190"/>
      <c r="EM799" s="190"/>
      <c r="EN799" s="190"/>
      <c r="EO799" s="190"/>
      <c r="EP799" s="190"/>
      <c r="EQ799" s="190"/>
      <c r="ER799" s="190"/>
      <c r="ES799" s="190"/>
      <c r="ET799" s="190"/>
      <c r="EU799" s="190"/>
      <c r="EV799" s="190"/>
      <c r="EW799" s="190"/>
      <c r="EX799" s="190"/>
      <c r="EY799" s="190"/>
      <c r="EZ799" s="190"/>
      <c r="FA799" s="190"/>
      <c r="FB799" s="190"/>
      <c r="FC799" s="190"/>
      <c r="FD799" s="190"/>
      <c r="FE799" s="190"/>
      <c r="FF799" s="190"/>
      <c r="FG799" s="190"/>
      <c r="FH799" s="190"/>
      <c r="FI799" s="190"/>
      <c r="FJ799" s="190"/>
      <c r="FK799" s="190"/>
      <c r="FL799" s="190"/>
      <c r="FM799" s="190"/>
      <c r="FN799" s="190"/>
      <c r="FO799" s="190"/>
      <c r="FP799" s="190"/>
      <c r="FQ799" s="190"/>
      <c r="FR799" s="190"/>
      <c r="FS799" s="190"/>
      <c r="FT799" s="190"/>
      <c r="FU799" s="190"/>
      <c r="FV799" s="190"/>
    </row>
    <row r="800" spans="1:178" s="220" customFormat="1">
      <c r="A800" s="190"/>
      <c r="B800" s="190"/>
      <c r="C800" s="218"/>
      <c r="D800" s="219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0"/>
      <c r="DX800" s="190"/>
      <c r="DY800" s="190"/>
      <c r="DZ800" s="190"/>
      <c r="EA800" s="190"/>
      <c r="EB800" s="190"/>
      <c r="EC800" s="190"/>
      <c r="ED800" s="190"/>
      <c r="EE800" s="190"/>
      <c r="EF800" s="190"/>
      <c r="EG800" s="190"/>
      <c r="EH800" s="190"/>
      <c r="EI800" s="190"/>
      <c r="EJ800" s="190"/>
      <c r="EK800" s="190"/>
      <c r="EL800" s="190"/>
      <c r="EM800" s="190"/>
      <c r="EN800" s="190"/>
      <c r="EO800" s="190"/>
      <c r="EP800" s="190"/>
      <c r="EQ800" s="190"/>
      <c r="ER800" s="190"/>
      <c r="ES800" s="190"/>
      <c r="ET800" s="190"/>
      <c r="EU800" s="190"/>
      <c r="EV800" s="190"/>
      <c r="EW800" s="190"/>
      <c r="EX800" s="190"/>
      <c r="EY800" s="190"/>
      <c r="EZ800" s="190"/>
      <c r="FA800" s="190"/>
      <c r="FB800" s="190"/>
      <c r="FC800" s="190"/>
      <c r="FD800" s="190"/>
      <c r="FE800" s="190"/>
      <c r="FF800" s="190"/>
      <c r="FG800" s="190"/>
      <c r="FH800" s="190"/>
      <c r="FI800" s="190"/>
      <c r="FJ800" s="190"/>
      <c r="FK800" s="190"/>
      <c r="FL800" s="190"/>
      <c r="FM800" s="190"/>
      <c r="FN800" s="190"/>
      <c r="FO800" s="190"/>
      <c r="FP800" s="190"/>
      <c r="FQ800" s="190"/>
      <c r="FR800" s="190"/>
      <c r="FS800" s="190"/>
      <c r="FT800" s="190"/>
      <c r="FU800" s="190"/>
      <c r="FV800" s="190"/>
    </row>
    <row r="801" spans="1:178" s="220" customFormat="1">
      <c r="A801" s="190"/>
      <c r="B801" s="190"/>
      <c r="C801" s="218"/>
      <c r="D801" s="219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0"/>
      <c r="DX801" s="190"/>
      <c r="DY801" s="190"/>
      <c r="DZ801" s="190"/>
      <c r="EA801" s="190"/>
      <c r="EB801" s="190"/>
      <c r="EC801" s="190"/>
      <c r="ED801" s="190"/>
      <c r="EE801" s="190"/>
      <c r="EF801" s="190"/>
      <c r="EG801" s="190"/>
      <c r="EH801" s="190"/>
      <c r="EI801" s="190"/>
      <c r="EJ801" s="190"/>
      <c r="EK801" s="190"/>
      <c r="EL801" s="190"/>
      <c r="EM801" s="190"/>
      <c r="EN801" s="190"/>
      <c r="EO801" s="190"/>
      <c r="EP801" s="190"/>
      <c r="EQ801" s="190"/>
      <c r="ER801" s="190"/>
      <c r="ES801" s="190"/>
      <c r="ET801" s="190"/>
      <c r="EU801" s="190"/>
      <c r="EV801" s="190"/>
      <c r="EW801" s="190"/>
      <c r="EX801" s="190"/>
      <c r="EY801" s="190"/>
      <c r="EZ801" s="190"/>
      <c r="FA801" s="190"/>
      <c r="FB801" s="190"/>
      <c r="FC801" s="190"/>
      <c r="FD801" s="190"/>
      <c r="FE801" s="190"/>
      <c r="FF801" s="190"/>
      <c r="FG801" s="190"/>
      <c r="FH801" s="190"/>
      <c r="FI801" s="190"/>
      <c r="FJ801" s="190"/>
      <c r="FK801" s="190"/>
      <c r="FL801" s="190"/>
      <c r="FM801" s="190"/>
      <c r="FN801" s="190"/>
      <c r="FO801" s="190"/>
      <c r="FP801" s="190"/>
      <c r="FQ801" s="190"/>
      <c r="FR801" s="190"/>
      <c r="FS801" s="190"/>
      <c r="FT801" s="190"/>
      <c r="FU801" s="190"/>
      <c r="FV801" s="190"/>
    </row>
    <row r="802" spans="1:178" s="220" customFormat="1">
      <c r="A802" s="190"/>
      <c r="B802" s="190"/>
      <c r="C802" s="218"/>
      <c r="D802" s="219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0"/>
      <c r="DX802" s="190"/>
      <c r="DY802" s="190"/>
      <c r="DZ802" s="190"/>
      <c r="EA802" s="190"/>
      <c r="EB802" s="190"/>
      <c r="EC802" s="190"/>
      <c r="ED802" s="190"/>
      <c r="EE802" s="190"/>
      <c r="EF802" s="190"/>
      <c r="EG802" s="190"/>
      <c r="EH802" s="190"/>
      <c r="EI802" s="190"/>
      <c r="EJ802" s="190"/>
      <c r="EK802" s="190"/>
      <c r="EL802" s="190"/>
      <c r="EM802" s="190"/>
      <c r="EN802" s="190"/>
      <c r="EO802" s="190"/>
      <c r="EP802" s="190"/>
      <c r="EQ802" s="190"/>
      <c r="ER802" s="190"/>
      <c r="ES802" s="190"/>
      <c r="ET802" s="190"/>
      <c r="EU802" s="190"/>
      <c r="EV802" s="190"/>
      <c r="EW802" s="190"/>
      <c r="EX802" s="190"/>
      <c r="EY802" s="190"/>
      <c r="EZ802" s="190"/>
      <c r="FA802" s="190"/>
      <c r="FB802" s="190"/>
      <c r="FC802" s="190"/>
      <c r="FD802" s="190"/>
      <c r="FE802" s="190"/>
      <c r="FF802" s="190"/>
      <c r="FG802" s="190"/>
      <c r="FH802" s="190"/>
      <c r="FI802" s="190"/>
      <c r="FJ802" s="190"/>
      <c r="FK802" s="190"/>
      <c r="FL802" s="190"/>
      <c r="FM802" s="190"/>
      <c r="FN802" s="190"/>
      <c r="FO802" s="190"/>
      <c r="FP802" s="190"/>
      <c r="FQ802" s="190"/>
      <c r="FR802" s="190"/>
      <c r="FS802" s="190"/>
      <c r="FT802" s="190"/>
      <c r="FU802" s="190"/>
      <c r="FV802" s="190"/>
    </row>
    <row r="803" spans="1:178" s="220" customFormat="1">
      <c r="A803" s="190"/>
      <c r="B803" s="190"/>
      <c r="C803" s="218"/>
      <c r="D803" s="219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0"/>
      <c r="DX803" s="190"/>
      <c r="DY803" s="190"/>
      <c r="DZ803" s="190"/>
      <c r="EA803" s="190"/>
      <c r="EB803" s="190"/>
      <c r="EC803" s="190"/>
      <c r="ED803" s="190"/>
      <c r="EE803" s="190"/>
      <c r="EF803" s="190"/>
      <c r="EG803" s="190"/>
      <c r="EH803" s="190"/>
      <c r="EI803" s="190"/>
      <c r="EJ803" s="190"/>
      <c r="EK803" s="190"/>
      <c r="EL803" s="190"/>
      <c r="EM803" s="190"/>
      <c r="EN803" s="190"/>
      <c r="EO803" s="190"/>
      <c r="EP803" s="190"/>
      <c r="EQ803" s="190"/>
      <c r="ER803" s="190"/>
      <c r="ES803" s="190"/>
      <c r="ET803" s="190"/>
      <c r="EU803" s="190"/>
      <c r="EV803" s="190"/>
      <c r="EW803" s="190"/>
      <c r="EX803" s="190"/>
      <c r="EY803" s="190"/>
      <c r="EZ803" s="190"/>
      <c r="FA803" s="190"/>
      <c r="FB803" s="190"/>
      <c r="FC803" s="190"/>
      <c r="FD803" s="190"/>
      <c r="FE803" s="190"/>
      <c r="FF803" s="190"/>
      <c r="FG803" s="190"/>
      <c r="FH803" s="190"/>
      <c r="FI803" s="190"/>
      <c r="FJ803" s="190"/>
      <c r="FK803" s="190"/>
      <c r="FL803" s="190"/>
      <c r="FM803" s="190"/>
      <c r="FN803" s="190"/>
      <c r="FO803" s="190"/>
      <c r="FP803" s="190"/>
      <c r="FQ803" s="190"/>
      <c r="FR803" s="190"/>
      <c r="FS803" s="190"/>
      <c r="FT803" s="190"/>
      <c r="FU803" s="190"/>
      <c r="FV803" s="190"/>
    </row>
    <row r="804" spans="1:178" s="220" customFormat="1">
      <c r="A804" s="190"/>
      <c r="B804" s="190"/>
      <c r="C804" s="218"/>
      <c r="D804" s="219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0"/>
      <c r="DX804" s="190"/>
      <c r="DY804" s="190"/>
      <c r="DZ804" s="190"/>
      <c r="EA804" s="190"/>
      <c r="EB804" s="190"/>
      <c r="EC804" s="190"/>
      <c r="ED804" s="190"/>
      <c r="EE804" s="190"/>
      <c r="EF804" s="190"/>
      <c r="EG804" s="190"/>
      <c r="EH804" s="190"/>
      <c r="EI804" s="190"/>
      <c r="EJ804" s="190"/>
      <c r="EK804" s="190"/>
      <c r="EL804" s="190"/>
      <c r="EM804" s="190"/>
      <c r="EN804" s="190"/>
      <c r="EO804" s="190"/>
      <c r="EP804" s="190"/>
      <c r="EQ804" s="190"/>
      <c r="ER804" s="190"/>
      <c r="ES804" s="190"/>
      <c r="ET804" s="190"/>
      <c r="EU804" s="190"/>
      <c r="EV804" s="190"/>
      <c r="EW804" s="190"/>
      <c r="EX804" s="190"/>
      <c r="EY804" s="190"/>
      <c r="EZ804" s="190"/>
      <c r="FA804" s="190"/>
      <c r="FB804" s="190"/>
      <c r="FC804" s="190"/>
      <c r="FD804" s="190"/>
      <c r="FE804" s="190"/>
      <c r="FF804" s="190"/>
      <c r="FG804" s="190"/>
      <c r="FH804" s="190"/>
      <c r="FI804" s="190"/>
      <c r="FJ804" s="190"/>
      <c r="FK804" s="190"/>
      <c r="FL804" s="190"/>
      <c r="FM804" s="190"/>
      <c r="FN804" s="190"/>
      <c r="FO804" s="190"/>
      <c r="FP804" s="190"/>
      <c r="FQ804" s="190"/>
      <c r="FR804" s="190"/>
      <c r="FS804" s="190"/>
      <c r="FT804" s="190"/>
      <c r="FU804" s="190"/>
      <c r="FV804" s="190"/>
    </row>
    <row r="805" spans="1:178" s="220" customFormat="1">
      <c r="A805" s="190"/>
      <c r="B805" s="190"/>
      <c r="C805" s="218"/>
      <c r="D805" s="219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0"/>
      <c r="DX805" s="190"/>
      <c r="DY805" s="190"/>
      <c r="DZ805" s="190"/>
      <c r="EA805" s="190"/>
      <c r="EB805" s="190"/>
      <c r="EC805" s="190"/>
      <c r="ED805" s="190"/>
      <c r="EE805" s="190"/>
      <c r="EF805" s="190"/>
      <c r="EG805" s="190"/>
      <c r="EH805" s="190"/>
      <c r="EI805" s="190"/>
      <c r="EJ805" s="190"/>
      <c r="EK805" s="190"/>
      <c r="EL805" s="190"/>
      <c r="EM805" s="190"/>
      <c r="EN805" s="190"/>
      <c r="EO805" s="190"/>
      <c r="EP805" s="190"/>
      <c r="EQ805" s="190"/>
      <c r="ER805" s="190"/>
      <c r="ES805" s="190"/>
      <c r="ET805" s="190"/>
      <c r="EU805" s="190"/>
      <c r="EV805" s="190"/>
      <c r="EW805" s="190"/>
      <c r="EX805" s="190"/>
      <c r="EY805" s="190"/>
      <c r="EZ805" s="190"/>
      <c r="FA805" s="190"/>
      <c r="FB805" s="190"/>
      <c r="FC805" s="190"/>
      <c r="FD805" s="190"/>
      <c r="FE805" s="190"/>
      <c r="FF805" s="190"/>
      <c r="FG805" s="190"/>
      <c r="FH805" s="190"/>
      <c r="FI805" s="190"/>
      <c r="FJ805" s="190"/>
      <c r="FK805" s="190"/>
      <c r="FL805" s="190"/>
      <c r="FM805" s="190"/>
      <c r="FN805" s="190"/>
      <c r="FO805" s="190"/>
      <c r="FP805" s="190"/>
      <c r="FQ805" s="190"/>
      <c r="FR805" s="190"/>
      <c r="FS805" s="190"/>
      <c r="FT805" s="190"/>
      <c r="FU805" s="190"/>
      <c r="FV805" s="190"/>
    </row>
    <row r="806" spans="1:178" s="220" customFormat="1">
      <c r="A806" s="190"/>
      <c r="B806" s="190"/>
      <c r="C806" s="218"/>
      <c r="D806" s="219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0"/>
      <c r="DX806" s="190"/>
      <c r="DY806" s="190"/>
      <c r="DZ806" s="190"/>
      <c r="EA806" s="190"/>
      <c r="EB806" s="190"/>
      <c r="EC806" s="190"/>
      <c r="ED806" s="190"/>
      <c r="EE806" s="190"/>
      <c r="EF806" s="190"/>
      <c r="EG806" s="190"/>
      <c r="EH806" s="190"/>
      <c r="EI806" s="190"/>
      <c r="EJ806" s="190"/>
      <c r="EK806" s="190"/>
      <c r="EL806" s="190"/>
      <c r="EM806" s="190"/>
      <c r="EN806" s="190"/>
      <c r="EO806" s="190"/>
      <c r="EP806" s="190"/>
      <c r="EQ806" s="190"/>
      <c r="ER806" s="190"/>
      <c r="ES806" s="190"/>
      <c r="ET806" s="190"/>
      <c r="EU806" s="190"/>
      <c r="EV806" s="190"/>
      <c r="EW806" s="190"/>
      <c r="EX806" s="190"/>
      <c r="EY806" s="190"/>
      <c r="EZ806" s="190"/>
      <c r="FA806" s="190"/>
      <c r="FB806" s="190"/>
      <c r="FC806" s="190"/>
      <c r="FD806" s="190"/>
      <c r="FE806" s="190"/>
      <c r="FF806" s="190"/>
      <c r="FG806" s="190"/>
      <c r="FH806" s="190"/>
      <c r="FI806" s="190"/>
      <c r="FJ806" s="190"/>
      <c r="FK806" s="190"/>
      <c r="FL806" s="190"/>
      <c r="FM806" s="190"/>
      <c r="FN806" s="190"/>
      <c r="FO806" s="190"/>
      <c r="FP806" s="190"/>
      <c r="FQ806" s="190"/>
      <c r="FR806" s="190"/>
      <c r="FS806" s="190"/>
      <c r="FT806" s="190"/>
      <c r="FU806" s="190"/>
      <c r="FV806" s="190"/>
    </row>
    <row r="807" spans="1:178" s="220" customFormat="1">
      <c r="A807" s="190"/>
      <c r="B807" s="190"/>
      <c r="C807" s="218"/>
      <c r="D807" s="219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0"/>
      <c r="DX807" s="190"/>
      <c r="DY807" s="190"/>
      <c r="DZ807" s="190"/>
      <c r="EA807" s="190"/>
      <c r="EB807" s="190"/>
      <c r="EC807" s="190"/>
      <c r="ED807" s="190"/>
      <c r="EE807" s="190"/>
      <c r="EF807" s="190"/>
      <c r="EG807" s="190"/>
      <c r="EH807" s="190"/>
      <c r="EI807" s="190"/>
      <c r="EJ807" s="190"/>
      <c r="EK807" s="190"/>
      <c r="EL807" s="190"/>
      <c r="EM807" s="190"/>
      <c r="EN807" s="190"/>
      <c r="EO807" s="190"/>
      <c r="EP807" s="190"/>
      <c r="EQ807" s="190"/>
      <c r="ER807" s="190"/>
      <c r="ES807" s="190"/>
      <c r="ET807" s="190"/>
      <c r="EU807" s="190"/>
      <c r="EV807" s="190"/>
      <c r="EW807" s="190"/>
      <c r="EX807" s="190"/>
      <c r="EY807" s="190"/>
      <c r="EZ807" s="190"/>
      <c r="FA807" s="190"/>
      <c r="FB807" s="190"/>
      <c r="FC807" s="190"/>
      <c r="FD807" s="190"/>
      <c r="FE807" s="190"/>
      <c r="FF807" s="190"/>
      <c r="FG807" s="190"/>
      <c r="FH807" s="190"/>
      <c r="FI807" s="190"/>
      <c r="FJ807" s="190"/>
      <c r="FK807" s="190"/>
      <c r="FL807" s="190"/>
      <c r="FM807" s="190"/>
      <c r="FN807" s="190"/>
      <c r="FO807" s="190"/>
      <c r="FP807" s="190"/>
      <c r="FQ807" s="190"/>
      <c r="FR807" s="190"/>
      <c r="FS807" s="190"/>
      <c r="FT807" s="190"/>
      <c r="FU807" s="190"/>
      <c r="FV807" s="190"/>
    </row>
    <row r="808" spans="1:178" s="220" customFormat="1">
      <c r="A808" s="190"/>
      <c r="B808" s="190"/>
      <c r="C808" s="218"/>
      <c r="D808" s="219"/>
      <c r="H808" s="190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0"/>
      <c r="DX808" s="190"/>
      <c r="DY808" s="190"/>
      <c r="DZ808" s="190"/>
      <c r="EA808" s="190"/>
      <c r="EB808" s="190"/>
      <c r="EC808" s="190"/>
      <c r="ED808" s="190"/>
      <c r="EE808" s="190"/>
      <c r="EF808" s="190"/>
      <c r="EG808" s="190"/>
      <c r="EH808" s="190"/>
      <c r="EI808" s="190"/>
      <c r="EJ808" s="190"/>
      <c r="EK808" s="190"/>
      <c r="EL808" s="190"/>
      <c r="EM808" s="190"/>
      <c r="EN808" s="190"/>
      <c r="EO808" s="190"/>
      <c r="EP808" s="190"/>
      <c r="EQ808" s="190"/>
      <c r="ER808" s="190"/>
      <c r="ES808" s="190"/>
      <c r="ET808" s="190"/>
      <c r="EU808" s="190"/>
      <c r="EV808" s="190"/>
      <c r="EW808" s="190"/>
      <c r="EX808" s="190"/>
      <c r="EY808" s="190"/>
      <c r="EZ808" s="190"/>
      <c r="FA808" s="190"/>
      <c r="FB808" s="190"/>
      <c r="FC808" s="190"/>
      <c r="FD808" s="190"/>
      <c r="FE808" s="190"/>
      <c r="FF808" s="190"/>
      <c r="FG808" s="190"/>
      <c r="FH808" s="190"/>
      <c r="FI808" s="190"/>
      <c r="FJ808" s="190"/>
      <c r="FK808" s="190"/>
      <c r="FL808" s="190"/>
      <c r="FM808" s="190"/>
      <c r="FN808" s="190"/>
      <c r="FO808" s="190"/>
      <c r="FP808" s="190"/>
      <c r="FQ808" s="190"/>
      <c r="FR808" s="190"/>
      <c r="FS808" s="190"/>
      <c r="FT808" s="190"/>
      <c r="FU808" s="190"/>
      <c r="FV808" s="190"/>
    </row>
    <row r="809" spans="1:178" s="220" customFormat="1">
      <c r="A809" s="190"/>
      <c r="B809" s="190"/>
      <c r="C809" s="218"/>
      <c r="D809" s="219"/>
      <c r="H809" s="190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0"/>
      <c r="DX809" s="190"/>
      <c r="DY809" s="190"/>
      <c r="DZ809" s="190"/>
      <c r="EA809" s="190"/>
      <c r="EB809" s="190"/>
      <c r="EC809" s="190"/>
      <c r="ED809" s="190"/>
      <c r="EE809" s="190"/>
      <c r="EF809" s="190"/>
      <c r="EG809" s="190"/>
      <c r="EH809" s="190"/>
      <c r="EI809" s="190"/>
      <c r="EJ809" s="190"/>
      <c r="EK809" s="190"/>
      <c r="EL809" s="190"/>
      <c r="EM809" s="190"/>
      <c r="EN809" s="190"/>
      <c r="EO809" s="190"/>
      <c r="EP809" s="190"/>
      <c r="EQ809" s="190"/>
      <c r="ER809" s="190"/>
      <c r="ES809" s="190"/>
      <c r="ET809" s="190"/>
      <c r="EU809" s="190"/>
      <c r="EV809" s="190"/>
      <c r="EW809" s="190"/>
      <c r="EX809" s="190"/>
      <c r="EY809" s="190"/>
      <c r="EZ809" s="190"/>
      <c r="FA809" s="190"/>
      <c r="FB809" s="190"/>
      <c r="FC809" s="190"/>
      <c r="FD809" s="190"/>
      <c r="FE809" s="190"/>
      <c r="FF809" s="190"/>
      <c r="FG809" s="190"/>
      <c r="FH809" s="190"/>
      <c r="FI809" s="190"/>
      <c r="FJ809" s="190"/>
      <c r="FK809" s="190"/>
      <c r="FL809" s="190"/>
      <c r="FM809" s="190"/>
      <c r="FN809" s="190"/>
      <c r="FO809" s="190"/>
      <c r="FP809" s="190"/>
      <c r="FQ809" s="190"/>
      <c r="FR809" s="190"/>
      <c r="FS809" s="190"/>
      <c r="FT809" s="190"/>
      <c r="FU809" s="190"/>
      <c r="FV809" s="190"/>
    </row>
    <row r="810" spans="1:178" s="220" customFormat="1">
      <c r="A810" s="190"/>
      <c r="B810" s="190"/>
      <c r="C810" s="218"/>
      <c r="D810" s="219"/>
      <c r="H810" s="190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0"/>
      <c r="DX810" s="190"/>
      <c r="DY810" s="190"/>
      <c r="DZ810" s="190"/>
      <c r="EA810" s="190"/>
      <c r="EB810" s="190"/>
      <c r="EC810" s="190"/>
      <c r="ED810" s="190"/>
      <c r="EE810" s="190"/>
      <c r="EF810" s="190"/>
      <c r="EG810" s="190"/>
      <c r="EH810" s="190"/>
      <c r="EI810" s="190"/>
      <c r="EJ810" s="190"/>
      <c r="EK810" s="190"/>
      <c r="EL810" s="190"/>
      <c r="EM810" s="190"/>
      <c r="EN810" s="190"/>
      <c r="EO810" s="190"/>
      <c r="EP810" s="190"/>
      <c r="EQ810" s="190"/>
      <c r="ER810" s="190"/>
      <c r="ES810" s="190"/>
      <c r="ET810" s="190"/>
      <c r="EU810" s="190"/>
      <c r="EV810" s="190"/>
      <c r="EW810" s="190"/>
      <c r="EX810" s="190"/>
      <c r="EY810" s="190"/>
      <c r="EZ810" s="190"/>
      <c r="FA810" s="190"/>
      <c r="FB810" s="190"/>
      <c r="FC810" s="190"/>
      <c r="FD810" s="190"/>
      <c r="FE810" s="190"/>
      <c r="FF810" s="190"/>
      <c r="FG810" s="190"/>
      <c r="FH810" s="190"/>
      <c r="FI810" s="190"/>
      <c r="FJ810" s="190"/>
      <c r="FK810" s="190"/>
      <c r="FL810" s="190"/>
      <c r="FM810" s="190"/>
      <c r="FN810" s="190"/>
      <c r="FO810" s="190"/>
      <c r="FP810" s="190"/>
      <c r="FQ810" s="190"/>
      <c r="FR810" s="190"/>
      <c r="FS810" s="190"/>
      <c r="FT810" s="190"/>
      <c r="FU810" s="190"/>
      <c r="FV810" s="190"/>
    </row>
    <row r="811" spans="1:178" s="220" customFormat="1">
      <c r="A811" s="190"/>
      <c r="B811" s="190"/>
      <c r="C811" s="218"/>
      <c r="D811" s="219"/>
      <c r="H811" s="190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0"/>
      <c r="DX811" s="190"/>
      <c r="DY811" s="190"/>
      <c r="DZ811" s="190"/>
      <c r="EA811" s="190"/>
      <c r="EB811" s="190"/>
      <c r="EC811" s="190"/>
      <c r="ED811" s="190"/>
      <c r="EE811" s="190"/>
      <c r="EF811" s="190"/>
      <c r="EG811" s="190"/>
      <c r="EH811" s="190"/>
      <c r="EI811" s="190"/>
      <c r="EJ811" s="190"/>
      <c r="EK811" s="190"/>
      <c r="EL811" s="190"/>
      <c r="EM811" s="190"/>
      <c r="EN811" s="190"/>
      <c r="EO811" s="190"/>
      <c r="EP811" s="190"/>
      <c r="EQ811" s="190"/>
      <c r="ER811" s="190"/>
      <c r="ES811" s="190"/>
      <c r="ET811" s="190"/>
      <c r="EU811" s="190"/>
      <c r="EV811" s="190"/>
      <c r="EW811" s="190"/>
      <c r="EX811" s="190"/>
      <c r="EY811" s="190"/>
      <c r="EZ811" s="190"/>
      <c r="FA811" s="190"/>
      <c r="FB811" s="190"/>
      <c r="FC811" s="190"/>
      <c r="FD811" s="190"/>
      <c r="FE811" s="190"/>
      <c r="FF811" s="190"/>
      <c r="FG811" s="190"/>
      <c r="FH811" s="190"/>
      <c r="FI811" s="190"/>
      <c r="FJ811" s="190"/>
      <c r="FK811" s="190"/>
      <c r="FL811" s="190"/>
      <c r="FM811" s="190"/>
      <c r="FN811" s="190"/>
      <c r="FO811" s="190"/>
      <c r="FP811" s="190"/>
      <c r="FQ811" s="190"/>
      <c r="FR811" s="190"/>
      <c r="FS811" s="190"/>
      <c r="FT811" s="190"/>
      <c r="FU811" s="190"/>
      <c r="FV811" s="190"/>
    </row>
    <row r="812" spans="1:178" s="220" customFormat="1">
      <c r="A812" s="190"/>
      <c r="B812" s="190"/>
      <c r="C812" s="218"/>
      <c r="D812" s="219"/>
      <c r="H812" s="190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0"/>
      <c r="DX812" s="190"/>
      <c r="DY812" s="190"/>
      <c r="DZ812" s="190"/>
      <c r="EA812" s="190"/>
      <c r="EB812" s="190"/>
      <c r="EC812" s="190"/>
      <c r="ED812" s="190"/>
      <c r="EE812" s="190"/>
      <c r="EF812" s="190"/>
      <c r="EG812" s="190"/>
      <c r="EH812" s="190"/>
      <c r="EI812" s="190"/>
      <c r="EJ812" s="190"/>
      <c r="EK812" s="190"/>
      <c r="EL812" s="190"/>
      <c r="EM812" s="190"/>
      <c r="EN812" s="190"/>
      <c r="EO812" s="190"/>
      <c r="EP812" s="190"/>
      <c r="EQ812" s="190"/>
      <c r="ER812" s="190"/>
      <c r="ES812" s="190"/>
      <c r="ET812" s="190"/>
      <c r="EU812" s="190"/>
      <c r="EV812" s="190"/>
      <c r="EW812" s="190"/>
      <c r="EX812" s="190"/>
      <c r="EY812" s="190"/>
      <c r="EZ812" s="190"/>
      <c r="FA812" s="190"/>
      <c r="FB812" s="190"/>
      <c r="FC812" s="190"/>
      <c r="FD812" s="190"/>
      <c r="FE812" s="190"/>
      <c r="FF812" s="190"/>
      <c r="FG812" s="190"/>
      <c r="FH812" s="190"/>
      <c r="FI812" s="190"/>
      <c r="FJ812" s="190"/>
      <c r="FK812" s="190"/>
      <c r="FL812" s="190"/>
      <c r="FM812" s="190"/>
      <c r="FN812" s="190"/>
      <c r="FO812" s="190"/>
      <c r="FP812" s="190"/>
      <c r="FQ812" s="190"/>
      <c r="FR812" s="190"/>
      <c r="FS812" s="190"/>
      <c r="FT812" s="190"/>
      <c r="FU812" s="190"/>
      <c r="FV812" s="190"/>
    </row>
    <row r="813" spans="1:178" s="220" customFormat="1">
      <c r="A813" s="190"/>
      <c r="B813" s="190"/>
      <c r="C813" s="218"/>
      <c r="D813" s="219"/>
      <c r="H813" s="190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0"/>
      <c r="DX813" s="190"/>
      <c r="DY813" s="190"/>
      <c r="DZ813" s="190"/>
      <c r="EA813" s="190"/>
      <c r="EB813" s="190"/>
      <c r="EC813" s="190"/>
      <c r="ED813" s="190"/>
      <c r="EE813" s="190"/>
      <c r="EF813" s="190"/>
      <c r="EG813" s="190"/>
      <c r="EH813" s="190"/>
      <c r="EI813" s="190"/>
      <c r="EJ813" s="190"/>
      <c r="EK813" s="190"/>
      <c r="EL813" s="190"/>
      <c r="EM813" s="190"/>
      <c r="EN813" s="190"/>
      <c r="EO813" s="190"/>
      <c r="EP813" s="190"/>
      <c r="EQ813" s="190"/>
      <c r="ER813" s="190"/>
      <c r="ES813" s="190"/>
      <c r="ET813" s="190"/>
      <c r="EU813" s="190"/>
      <c r="EV813" s="190"/>
      <c r="EW813" s="190"/>
      <c r="EX813" s="190"/>
      <c r="EY813" s="190"/>
      <c r="EZ813" s="190"/>
      <c r="FA813" s="190"/>
      <c r="FB813" s="190"/>
      <c r="FC813" s="190"/>
      <c r="FD813" s="190"/>
      <c r="FE813" s="190"/>
      <c r="FF813" s="190"/>
      <c r="FG813" s="190"/>
      <c r="FH813" s="190"/>
      <c r="FI813" s="190"/>
      <c r="FJ813" s="190"/>
      <c r="FK813" s="190"/>
      <c r="FL813" s="190"/>
      <c r="FM813" s="190"/>
      <c r="FN813" s="190"/>
      <c r="FO813" s="190"/>
      <c r="FP813" s="190"/>
      <c r="FQ813" s="190"/>
      <c r="FR813" s="190"/>
      <c r="FS813" s="190"/>
      <c r="FT813" s="190"/>
      <c r="FU813" s="190"/>
      <c r="FV813" s="190"/>
    </row>
    <row r="814" spans="1:178" s="220" customFormat="1">
      <c r="A814" s="190"/>
      <c r="B814" s="190"/>
      <c r="C814" s="218"/>
      <c r="D814" s="219"/>
      <c r="H814" s="190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0"/>
      <c r="DX814" s="190"/>
      <c r="DY814" s="190"/>
      <c r="DZ814" s="190"/>
      <c r="EA814" s="190"/>
      <c r="EB814" s="190"/>
      <c r="EC814" s="190"/>
      <c r="ED814" s="190"/>
      <c r="EE814" s="190"/>
      <c r="EF814" s="190"/>
      <c r="EG814" s="190"/>
      <c r="EH814" s="190"/>
      <c r="EI814" s="190"/>
      <c r="EJ814" s="190"/>
      <c r="EK814" s="190"/>
      <c r="EL814" s="190"/>
      <c r="EM814" s="190"/>
      <c r="EN814" s="190"/>
      <c r="EO814" s="190"/>
      <c r="EP814" s="190"/>
      <c r="EQ814" s="190"/>
      <c r="ER814" s="190"/>
      <c r="ES814" s="190"/>
      <c r="ET814" s="190"/>
      <c r="EU814" s="190"/>
      <c r="EV814" s="190"/>
      <c r="EW814" s="190"/>
      <c r="EX814" s="190"/>
      <c r="EY814" s="190"/>
      <c r="EZ814" s="190"/>
      <c r="FA814" s="190"/>
      <c r="FB814" s="190"/>
      <c r="FC814" s="190"/>
      <c r="FD814" s="190"/>
      <c r="FE814" s="190"/>
      <c r="FF814" s="190"/>
      <c r="FG814" s="190"/>
      <c r="FH814" s="190"/>
      <c r="FI814" s="190"/>
      <c r="FJ814" s="190"/>
      <c r="FK814" s="190"/>
      <c r="FL814" s="190"/>
      <c r="FM814" s="190"/>
      <c r="FN814" s="190"/>
      <c r="FO814" s="190"/>
      <c r="FP814" s="190"/>
      <c r="FQ814" s="190"/>
      <c r="FR814" s="190"/>
      <c r="FS814" s="190"/>
      <c r="FT814" s="190"/>
      <c r="FU814" s="190"/>
      <c r="FV814" s="190"/>
    </row>
    <row r="815" spans="1:178" s="220" customFormat="1">
      <c r="A815" s="190"/>
      <c r="B815" s="190"/>
      <c r="C815" s="218"/>
      <c r="D815" s="219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0"/>
      <c r="DX815" s="190"/>
      <c r="DY815" s="190"/>
      <c r="DZ815" s="190"/>
      <c r="EA815" s="190"/>
      <c r="EB815" s="190"/>
      <c r="EC815" s="190"/>
      <c r="ED815" s="190"/>
      <c r="EE815" s="190"/>
      <c r="EF815" s="190"/>
      <c r="EG815" s="190"/>
      <c r="EH815" s="190"/>
      <c r="EI815" s="190"/>
      <c r="EJ815" s="190"/>
      <c r="EK815" s="190"/>
      <c r="EL815" s="190"/>
      <c r="EM815" s="190"/>
      <c r="EN815" s="190"/>
      <c r="EO815" s="190"/>
      <c r="EP815" s="190"/>
      <c r="EQ815" s="190"/>
      <c r="ER815" s="190"/>
      <c r="ES815" s="190"/>
      <c r="ET815" s="190"/>
      <c r="EU815" s="190"/>
      <c r="EV815" s="190"/>
      <c r="EW815" s="190"/>
      <c r="EX815" s="190"/>
      <c r="EY815" s="190"/>
      <c r="EZ815" s="190"/>
      <c r="FA815" s="190"/>
      <c r="FB815" s="190"/>
      <c r="FC815" s="190"/>
      <c r="FD815" s="190"/>
      <c r="FE815" s="190"/>
      <c r="FF815" s="190"/>
      <c r="FG815" s="190"/>
      <c r="FH815" s="190"/>
      <c r="FI815" s="190"/>
      <c r="FJ815" s="190"/>
      <c r="FK815" s="190"/>
      <c r="FL815" s="190"/>
      <c r="FM815" s="190"/>
      <c r="FN815" s="190"/>
      <c r="FO815" s="190"/>
      <c r="FP815" s="190"/>
      <c r="FQ815" s="190"/>
      <c r="FR815" s="190"/>
      <c r="FS815" s="190"/>
      <c r="FT815" s="190"/>
      <c r="FU815" s="190"/>
      <c r="FV815" s="190"/>
    </row>
    <row r="816" spans="1:178" s="220" customFormat="1">
      <c r="A816" s="190"/>
      <c r="B816" s="190"/>
      <c r="C816" s="218"/>
      <c r="D816" s="219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0"/>
      <c r="DX816" s="190"/>
      <c r="DY816" s="190"/>
      <c r="DZ816" s="190"/>
      <c r="EA816" s="190"/>
      <c r="EB816" s="190"/>
      <c r="EC816" s="190"/>
      <c r="ED816" s="190"/>
      <c r="EE816" s="190"/>
      <c r="EF816" s="190"/>
      <c r="EG816" s="190"/>
      <c r="EH816" s="190"/>
      <c r="EI816" s="190"/>
      <c r="EJ816" s="190"/>
      <c r="EK816" s="190"/>
      <c r="EL816" s="190"/>
      <c r="EM816" s="190"/>
      <c r="EN816" s="190"/>
      <c r="EO816" s="190"/>
      <c r="EP816" s="190"/>
      <c r="EQ816" s="190"/>
      <c r="ER816" s="190"/>
      <c r="ES816" s="190"/>
      <c r="ET816" s="190"/>
      <c r="EU816" s="190"/>
      <c r="EV816" s="190"/>
      <c r="EW816" s="190"/>
      <c r="EX816" s="190"/>
      <c r="EY816" s="190"/>
      <c r="EZ816" s="190"/>
      <c r="FA816" s="190"/>
      <c r="FB816" s="190"/>
      <c r="FC816" s="190"/>
      <c r="FD816" s="190"/>
      <c r="FE816" s="190"/>
      <c r="FF816" s="190"/>
      <c r="FG816" s="190"/>
      <c r="FH816" s="190"/>
      <c r="FI816" s="190"/>
      <c r="FJ816" s="190"/>
      <c r="FK816" s="190"/>
      <c r="FL816" s="190"/>
      <c r="FM816" s="190"/>
      <c r="FN816" s="190"/>
      <c r="FO816" s="190"/>
      <c r="FP816" s="190"/>
      <c r="FQ816" s="190"/>
      <c r="FR816" s="190"/>
      <c r="FS816" s="190"/>
      <c r="FT816" s="190"/>
      <c r="FU816" s="190"/>
      <c r="FV816" s="190"/>
    </row>
    <row r="817" spans="1:178" s="220" customFormat="1">
      <c r="A817" s="190"/>
      <c r="B817" s="190"/>
      <c r="C817" s="218"/>
      <c r="D817" s="219"/>
      <c r="H817" s="190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  <c r="AU817" s="190"/>
      <c r="AV817" s="190"/>
      <c r="AW817" s="190"/>
      <c r="AX817" s="190"/>
      <c r="AY817" s="190"/>
      <c r="AZ817" s="190"/>
      <c r="BA817" s="190"/>
      <c r="BB817" s="190"/>
      <c r="BC817" s="190"/>
      <c r="BD817" s="190"/>
      <c r="BE817" s="190"/>
      <c r="BF817" s="190"/>
      <c r="BG817" s="190"/>
      <c r="BH817" s="190"/>
      <c r="BI817" s="190"/>
      <c r="BJ817" s="190"/>
      <c r="BK817" s="190"/>
      <c r="BL817" s="190"/>
      <c r="BM817" s="190"/>
      <c r="BN817" s="190"/>
      <c r="BO817" s="190"/>
      <c r="BP817" s="190"/>
      <c r="BQ817" s="190"/>
      <c r="BR817" s="190"/>
      <c r="BS817" s="190"/>
      <c r="BT817" s="190"/>
      <c r="BU817" s="190"/>
      <c r="BV817" s="190"/>
      <c r="BW817" s="190"/>
      <c r="BX817" s="190"/>
      <c r="BY817" s="190"/>
      <c r="BZ817" s="190"/>
      <c r="CA817" s="190"/>
      <c r="CB817" s="190"/>
      <c r="CC817" s="190"/>
      <c r="CD817" s="190"/>
      <c r="CE817" s="190"/>
      <c r="CF817" s="190"/>
      <c r="CG817" s="190"/>
      <c r="CH817" s="190"/>
      <c r="CI817" s="190"/>
      <c r="CJ817" s="190"/>
      <c r="CK817" s="190"/>
      <c r="CL817" s="190"/>
      <c r="CM817" s="190"/>
      <c r="CN817" s="190"/>
      <c r="CO817" s="190"/>
      <c r="CP817" s="190"/>
      <c r="CQ817" s="190"/>
      <c r="CR817" s="190"/>
      <c r="CS817" s="190"/>
      <c r="CT817" s="190"/>
      <c r="CU817" s="190"/>
      <c r="CV817" s="190"/>
      <c r="CW817" s="190"/>
      <c r="CX817" s="190"/>
      <c r="CY817" s="190"/>
      <c r="CZ817" s="190"/>
      <c r="DA817" s="190"/>
      <c r="DB817" s="190"/>
      <c r="DC817" s="190"/>
      <c r="DD817" s="190"/>
      <c r="DE817" s="190"/>
      <c r="DF817" s="190"/>
      <c r="DG817" s="190"/>
      <c r="DH817" s="190"/>
      <c r="DI817" s="190"/>
      <c r="DJ817" s="190"/>
      <c r="DK817" s="190"/>
      <c r="DL817" s="190"/>
      <c r="DM817" s="190"/>
      <c r="DN817" s="190"/>
      <c r="DO817" s="190"/>
      <c r="DP817" s="190"/>
      <c r="DQ817" s="190"/>
      <c r="DR817" s="190"/>
      <c r="DS817" s="190"/>
      <c r="DT817" s="190"/>
      <c r="DU817" s="190"/>
      <c r="DV817" s="190"/>
      <c r="DW817" s="190"/>
      <c r="DX817" s="190"/>
      <c r="DY817" s="190"/>
      <c r="DZ817" s="190"/>
      <c r="EA817" s="190"/>
      <c r="EB817" s="190"/>
      <c r="EC817" s="190"/>
      <c r="ED817" s="190"/>
      <c r="EE817" s="190"/>
      <c r="EF817" s="190"/>
      <c r="EG817" s="190"/>
      <c r="EH817" s="190"/>
      <c r="EI817" s="190"/>
      <c r="EJ817" s="190"/>
      <c r="EK817" s="190"/>
      <c r="EL817" s="190"/>
      <c r="EM817" s="190"/>
      <c r="EN817" s="190"/>
      <c r="EO817" s="190"/>
      <c r="EP817" s="190"/>
      <c r="EQ817" s="190"/>
      <c r="ER817" s="190"/>
      <c r="ES817" s="190"/>
      <c r="ET817" s="190"/>
      <c r="EU817" s="190"/>
      <c r="EV817" s="190"/>
      <c r="EW817" s="190"/>
      <c r="EX817" s="190"/>
      <c r="EY817" s="190"/>
      <c r="EZ817" s="190"/>
      <c r="FA817" s="190"/>
      <c r="FB817" s="190"/>
      <c r="FC817" s="190"/>
      <c r="FD817" s="190"/>
      <c r="FE817" s="190"/>
      <c r="FF817" s="190"/>
      <c r="FG817" s="190"/>
      <c r="FH817" s="190"/>
      <c r="FI817" s="190"/>
      <c r="FJ817" s="190"/>
      <c r="FK817" s="190"/>
      <c r="FL817" s="190"/>
      <c r="FM817" s="190"/>
      <c r="FN817" s="190"/>
      <c r="FO817" s="190"/>
      <c r="FP817" s="190"/>
      <c r="FQ817" s="190"/>
      <c r="FR817" s="190"/>
      <c r="FS817" s="190"/>
      <c r="FT817" s="190"/>
      <c r="FU817" s="190"/>
      <c r="FV817" s="190"/>
    </row>
    <row r="818" spans="1:178" s="220" customFormat="1">
      <c r="A818" s="190"/>
      <c r="B818" s="190"/>
      <c r="C818" s="218"/>
      <c r="D818" s="219"/>
      <c r="H818" s="190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0"/>
      <c r="DX818" s="190"/>
      <c r="DY818" s="190"/>
      <c r="DZ818" s="190"/>
      <c r="EA818" s="190"/>
      <c r="EB818" s="190"/>
      <c r="EC818" s="190"/>
      <c r="ED818" s="190"/>
      <c r="EE818" s="190"/>
      <c r="EF818" s="190"/>
      <c r="EG818" s="190"/>
      <c r="EH818" s="190"/>
      <c r="EI818" s="190"/>
      <c r="EJ818" s="190"/>
      <c r="EK818" s="190"/>
      <c r="EL818" s="190"/>
      <c r="EM818" s="190"/>
      <c r="EN818" s="190"/>
      <c r="EO818" s="190"/>
      <c r="EP818" s="190"/>
      <c r="EQ818" s="190"/>
      <c r="ER818" s="190"/>
      <c r="ES818" s="190"/>
      <c r="ET818" s="190"/>
      <c r="EU818" s="190"/>
      <c r="EV818" s="190"/>
      <c r="EW818" s="190"/>
      <c r="EX818" s="190"/>
      <c r="EY818" s="190"/>
      <c r="EZ818" s="190"/>
      <c r="FA818" s="190"/>
      <c r="FB818" s="190"/>
      <c r="FC818" s="190"/>
      <c r="FD818" s="190"/>
      <c r="FE818" s="190"/>
      <c r="FF818" s="190"/>
      <c r="FG818" s="190"/>
      <c r="FH818" s="190"/>
      <c r="FI818" s="190"/>
      <c r="FJ818" s="190"/>
      <c r="FK818" s="190"/>
      <c r="FL818" s="190"/>
      <c r="FM818" s="190"/>
      <c r="FN818" s="190"/>
      <c r="FO818" s="190"/>
      <c r="FP818" s="190"/>
      <c r="FQ818" s="190"/>
      <c r="FR818" s="190"/>
      <c r="FS818" s="190"/>
      <c r="FT818" s="190"/>
      <c r="FU818" s="190"/>
      <c r="FV818" s="190"/>
    </row>
    <row r="819" spans="1:178" s="220" customFormat="1">
      <c r="A819" s="190"/>
      <c r="B819" s="190"/>
      <c r="C819" s="218"/>
      <c r="D819" s="219"/>
      <c r="H819" s="190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0"/>
      <c r="DX819" s="190"/>
      <c r="DY819" s="190"/>
      <c r="DZ819" s="190"/>
      <c r="EA819" s="190"/>
      <c r="EB819" s="190"/>
      <c r="EC819" s="190"/>
      <c r="ED819" s="190"/>
      <c r="EE819" s="190"/>
      <c r="EF819" s="190"/>
      <c r="EG819" s="190"/>
      <c r="EH819" s="190"/>
      <c r="EI819" s="190"/>
      <c r="EJ819" s="190"/>
      <c r="EK819" s="190"/>
      <c r="EL819" s="190"/>
      <c r="EM819" s="190"/>
      <c r="EN819" s="190"/>
      <c r="EO819" s="190"/>
      <c r="EP819" s="190"/>
      <c r="EQ819" s="190"/>
      <c r="ER819" s="190"/>
      <c r="ES819" s="190"/>
      <c r="ET819" s="190"/>
      <c r="EU819" s="190"/>
      <c r="EV819" s="190"/>
      <c r="EW819" s="190"/>
      <c r="EX819" s="190"/>
      <c r="EY819" s="190"/>
      <c r="EZ819" s="190"/>
      <c r="FA819" s="190"/>
      <c r="FB819" s="190"/>
      <c r="FC819" s="190"/>
      <c r="FD819" s="190"/>
      <c r="FE819" s="190"/>
      <c r="FF819" s="190"/>
      <c r="FG819" s="190"/>
      <c r="FH819" s="190"/>
      <c r="FI819" s="190"/>
      <c r="FJ819" s="190"/>
      <c r="FK819" s="190"/>
      <c r="FL819" s="190"/>
      <c r="FM819" s="190"/>
      <c r="FN819" s="190"/>
      <c r="FO819" s="190"/>
      <c r="FP819" s="190"/>
      <c r="FQ819" s="190"/>
      <c r="FR819" s="190"/>
      <c r="FS819" s="190"/>
      <c r="FT819" s="190"/>
      <c r="FU819" s="190"/>
      <c r="FV819" s="190"/>
    </row>
    <row r="820" spans="1:178" s="220" customFormat="1">
      <c r="A820" s="190"/>
      <c r="B820" s="190"/>
      <c r="C820" s="218"/>
      <c r="D820" s="219"/>
      <c r="H820" s="190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0"/>
      <c r="DX820" s="190"/>
      <c r="DY820" s="190"/>
      <c r="DZ820" s="190"/>
      <c r="EA820" s="190"/>
      <c r="EB820" s="190"/>
      <c r="EC820" s="190"/>
      <c r="ED820" s="190"/>
      <c r="EE820" s="190"/>
      <c r="EF820" s="190"/>
      <c r="EG820" s="190"/>
      <c r="EH820" s="190"/>
      <c r="EI820" s="190"/>
      <c r="EJ820" s="190"/>
      <c r="EK820" s="190"/>
      <c r="EL820" s="190"/>
      <c r="EM820" s="190"/>
      <c r="EN820" s="190"/>
      <c r="EO820" s="190"/>
      <c r="EP820" s="190"/>
      <c r="EQ820" s="190"/>
      <c r="ER820" s="190"/>
      <c r="ES820" s="190"/>
      <c r="ET820" s="190"/>
      <c r="EU820" s="190"/>
      <c r="EV820" s="190"/>
      <c r="EW820" s="190"/>
      <c r="EX820" s="190"/>
      <c r="EY820" s="190"/>
      <c r="EZ820" s="190"/>
      <c r="FA820" s="190"/>
      <c r="FB820" s="190"/>
      <c r="FC820" s="190"/>
      <c r="FD820" s="190"/>
      <c r="FE820" s="190"/>
      <c r="FF820" s="190"/>
      <c r="FG820" s="190"/>
      <c r="FH820" s="190"/>
      <c r="FI820" s="190"/>
      <c r="FJ820" s="190"/>
      <c r="FK820" s="190"/>
      <c r="FL820" s="190"/>
      <c r="FM820" s="190"/>
      <c r="FN820" s="190"/>
      <c r="FO820" s="190"/>
      <c r="FP820" s="190"/>
      <c r="FQ820" s="190"/>
      <c r="FR820" s="190"/>
      <c r="FS820" s="190"/>
      <c r="FT820" s="190"/>
      <c r="FU820" s="190"/>
      <c r="FV820" s="190"/>
    </row>
    <row r="821" spans="1:178" s="220" customFormat="1">
      <c r="A821" s="190"/>
      <c r="B821" s="190"/>
      <c r="C821" s="218"/>
      <c r="D821" s="219"/>
      <c r="H821" s="190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0"/>
      <c r="DX821" s="190"/>
      <c r="DY821" s="190"/>
      <c r="DZ821" s="190"/>
      <c r="EA821" s="190"/>
      <c r="EB821" s="190"/>
      <c r="EC821" s="190"/>
      <c r="ED821" s="190"/>
      <c r="EE821" s="190"/>
      <c r="EF821" s="190"/>
      <c r="EG821" s="190"/>
      <c r="EH821" s="190"/>
      <c r="EI821" s="190"/>
      <c r="EJ821" s="190"/>
      <c r="EK821" s="190"/>
      <c r="EL821" s="190"/>
      <c r="EM821" s="190"/>
      <c r="EN821" s="190"/>
      <c r="EO821" s="190"/>
      <c r="EP821" s="190"/>
      <c r="EQ821" s="190"/>
      <c r="ER821" s="190"/>
      <c r="ES821" s="190"/>
      <c r="ET821" s="190"/>
      <c r="EU821" s="190"/>
      <c r="EV821" s="190"/>
      <c r="EW821" s="190"/>
      <c r="EX821" s="190"/>
      <c r="EY821" s="190"/>
      <c r="EZ821" s="190"/>
      <c r="FA821" s="190"/>
      <c r="FB821" s="190"/>
      <c r="FC821" s="190"/>
      <c r="FD821" s="190"/>
      <c r="FE821" s="190"/>
      <c r="FF821" s="190"/>
      <c r="FG821" s="190"/>
      <c r="FH821" s="190"/>
      <c r="FI821" s="190"/>
      <c r="FJ821" s="190"/>
      <c r="FK821" s="190"/>
      <c r="FL821" s="190"/>
      <c r="FM821" s="190"/>
      <c r="FN821" s="190"/>
      <c r="FO821" s="190"/>
      <c r="FP821" s="190"/>
      <c r="FQ821" s="190"/>
      <c r="FR821" s="190"/>
      <c r="FS821" s="190"/>
      <c r="FT821" s="190"/>
      <c r="FU821" s="190"/>
      <c r="FV821" s="190"/>
    </row>
    <row r="822" spans="1:178" s="220" customFormat="1">
      <c r="A822" s="190"/>
      <c r="B822" s="190"/>
      <c r="C822" s="218"/>
      <c r="D822" s="219"/>
      <c r="H822" s="190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  <c r="AU822" s="190"/>
      <c r="AV822" s="190"/>
      <c r="AW822" s="190"/>
      <c r="AX822" s="190"/>
      <c r="AY822" s="190"/>
      <c r="AZ822" s="190"/>
      <c r="BA822" s="190"/>
      <c r="BB822" s="190"/>
      <c r="BC822" s="190"/>
      <c r="BD822" s="190"/>
      <c r="BE822" s="190"/>
      <c r="BF822" s="190"/>
      <c r="BG822" s="190"/>
      <c r="BH822" s="190"/>
      <c r="BI822" s="190"/>
      <c r="BJ822" s="190"/>
      <c r="BK822" s="190"/>
      <c r="BL822" s="190"/>
      <c r="BM822" s="190"/>
      <c r="BN822" s="190"/>
      <c r="BO822" s="190"/>
      <c r="BP822" s="190"/>
      <c r="BQ822" s="190"/>
      <c r="BR822" s="190"/>
      <c r="BS822" s="190"/>
      <c r="BT822" s="190"/>
      <c r="BU822" s="190"/>
      <c r="BV822" s="190"/>
      <c r="BW822" s="190"/>
      <c r="BX822" s="190"/>
      <c r="BY822" s="190"/>
      <c r="BZ822" s="190"/>
      <c r="CA822" s="190"/>
      <c r="CB822" s="190"/>
      <c r="CC822" s="190"/>
      <c r="CD822" s="190"/>
      <c r="CE822" s="190"/>
      <c r="CF822" s="190"/>
      <c r="CG822" s="190"/>
      <c r="CH822" s="190"/>
      <c r="CI822" s="190"/>
      <c r="CJ822" s="190"/>
      <c r="CK822" s="190"/>
      <c r="CL822" s="190"/>
      <c r="CM822" s="190"/>
      <c r="CN822" s="190"/>
      <c r="CO822" s="190"/>
      <c r="CP822" s="190"/>
      <c r="CQ822" s="190"/>
      <c r="CR822" s="190"/>
      <c r="CS822" s="190"/>
      <c r="CT822" s="190"/>
      <c r="CU822" s="190"/>
      <c r="CV822" s="190"/>
      <c r="CW822" s="190"/>
      <c r="CX822" s="190"/>
      <c r="CY822" s="190"/>
      <c r="CZ822" s="190"/>
      <c r="DA822" s="190"/>
      <c r="DB822" s="190"/>
      <c r="DC822" s="190"/>
      <c r="DD822" s="190"/>
      <c r="DE822" s="190"/>
      <c r="DF822" s="190"/>
      <c r="DG822" s="190"/>
      <c r="DH822" s="190"/>
      <c r="DI822" s="190"/>
      <c r="DJ822" s="190"/>
      <c r="DK822" s="190"/>
      <c r="DL822" s="190"/>
      <c r="DM822" s="190"/>
      <c r="DN822" s="190"/>
      <c r="DO822" s="190"/>
      <c r="DP822" s="190"/>
      <c r="DQ822" s="190"/>
      <c r="DR822" s="190"/>
      <c r="DS822" s="190"/>
      <c r="DT822" s="190"/>
      <c r="DU822" s="190"/>
      <c r="DV822" s="190"/>
      <c r="DW822" s="190"/>
      <c r="DX822" s="190"/>
      <c r="DY822" s="190"/>
      <c r="DZ822" s="190"/>
      <c r="EA822" s="190"/>
      <c r="EB822" s="190"/>
      <c r="EC822" s="190"/>
      <c r="ED822" s="190"/>
      <c r="EE822" s="190"/>
      <c r="EF822" s="190"/>
      <c r="EG822" s="190"/>
      <c r="EH822" s="190"/>
      <c r="EI822" s="190"/>
      <c r="EJ822" s="190"/>
      <c r="EK822" s="190"/>
      <c r="EL822" s="190"/>
      <c r="EM822" s="190"/>
      <c r="EN822" s="190"/>
      <c r="EO822" s="190"/>
      <c r="EP822" s="190"/>
      <c r="EQ822" s="190"/>
      <c r="ER822" s="190"/>
      <c r="ES822" s="190"/>
      <c r="ET822" s="190"/>
      <c r="EU822" s="190"/>
      <c r="EV822" s="190"/>
      <c r="EW822" s="190"/>
      <c r="EX822" s="190"/>
      <c r="EY822" s="190"/>
      <c r="EZ822" s="190"/>
      <c r="FA822" s="190"/>
      <c r="FB822" s="190"/>
      <c r="FC822" s="190"/>
      <c r="FD822" s="190"/>
      <c r="FE822" s="190"/>
      <c r="FF822" s="190"/>
      <c r="FG822" s="190"/>
      <c r="FH822" s="190"/>
      <c r="FI822" s="190"/>
      <c r="FJ822" s="190"/>
      <c r="FK822" s="190"/>
      <c r="FL822" s="190"/>
      <c r="FM822" s="190"/>
      <c r="FN822" s="190"/>
      <c r="FO822" s="190"/>
      <c r="FP822" s="190"/>
      <c r="FQ822" s="190"/>
      <c r="FR822" s="190"/>
      <c r="FS822" s="190"/>
      <c r="FT822" s="190"/>
      <c r="FU822" s="190"/>
      <c r="FV822" s="190"/>
    </row>
    <row r="823" spans="1:178" s="220" customFormat="1">
      <c r="A823" s="190"/>
      <c r="B823" s="190"/>
      <c r="C823" s="218"/>
      <c r="D823" s="219"/>
      <c r="H823" s="190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0"/>
      <c r="DX823" s="190"/>
      <c r="DY823" s="190"/>
      <c r="DZ823" s="190"/>
      <c r="EA823" s="190"/>
      <c r="EB823" s="190"/>
      <c r="EC823" s="190"/>
      <c r="ED823" s="190"/>
      <c r="EE823" s="190"/>
      <c r="EF823" s="190"/>
      <c r="EG823" s="190"/>
      <c r="EH823" s="190"/>
      <c r="EI823" s="190"/>
      <c r="EJ823" s="190"/>
      <c r="EK823" s="190"/>
      <c r="EL823" s="190"/>
      <c r="EM823" s="190"/>
      <c r="EN823" s="190"/>
      <c r="EO823" s="190"/>
      <c r="EP823" s="190"/>
      <c r="EQ823" s="190"/>
      <c r="ER823" s="190"/>
      <c r="ES823" s="190"/>
      <c r="ET823" s="190"/>
      <c r="EU823" s="190"/>
      <c r="EV823" s="190"/>
      <c r="EW823" s="190"/>
      <c r="EX823" s="190"/>
      <c r="EY823" s="190"/>
      <c r="EZ823" s="190"/>
      <c r="FA823" s="190"/>
      <c r="FB823" s="190"/>
      <c r="FC823" s="190"/>
      <c r="FD823" s="190"/>
      <c r="FE823" s="190"/>
      <c r="FF823" s="190"/>
      <c r="FG823" s="190"/>
      <c r="FH823" s="190"/>
      <c r="FI823" s="190"/>
      <c r="FJ823" s="190"/>
      <c r="FK823" s="190"/>
      <c r="FL823" s="190"/>
      <c r="FM823" s="190"/>
      <c r="FN823" s="190"/>
      <c r="FO823" s="190"/>
      <c r="FP823" s="190"/>
      <c r="FQ823" s="190"/>
      <c r="FR823" s="190"/>
      <c r="FS823" s="190"/>
      <c r="FT823" s="190"/>
      <c r="FU823" s="190"/>
      <c r="FV823" s="190"/>
    </row>
    <row r="824" spans="1:178" s="220" customFormat="1">
      <c r="A824" s="190"/>
      <c r="B824" s="190"/>
      <c r="C824" s="218"/>
      <c r="D824" s="219"/>
      <c r="H824" s="190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0"/>
      <c r="DX824" s="190"/>
      <c r="DY824" s="190"/>
      <c r="DZ824" s="190"/>
      <c r="EA824" s="190"/>
      <c r="EB824" s="190"/>
      <c r="EC824" s="190"/>
      <c r="ED824" s="190"/>
      <c r="EE824" s="190"/>
      <c r="EF824" s="190"/>
      <c r="EG824" s="190"/>
      <c r="EH824" s="190"/>
      <c r="EI824" s="190"/>
      <c r="EJ824" s="190"/>
      <c r="EK824" s="190"/>
      <c r="EL824" s="190"/>
      <c r="EM824" s="190"/>
      <c r="EN824" s="190"/>
      <c r="EO824" s="190"/>
      <c r="EP824" s="190"/>
      <c r="EQ824" s="190"/>
      <c r="ER824" s="190"/>
      <c r="ES824" s="190"/>
      <c r="ET824" s="190"/>
      <c r="EU824" s="190"/>
      <c r="EV824" s="190"/>
      <c r="EW824" s="190"/>
      <c r="EX824" s="190"/>
      <c r="EY824" s="190"/>
      <c r="EZ824" s="190"/>
      <c r="FA824" s="190"/>
      <c r="FB824" s="190"/>
      <c r="FC824" s="190"/>
      <c r="FD824" s="190"/>
      <c r="FE824" s="190"/>
      <c r="FF824" s="190"/>
      <c r="FG824" s="190"/>
      <c r="FH824" s="190"/>
      <c r="FI824" s="190"/>
      <c r="FJ824" s="190"/>
      <c r="FK824" s="190"/>
      <c r="FL824" s="190"/>
      <c r="FM824" s="190"/>
      <c r="FN824" s="190"/>
      <c r="FO824" s="190"/>
      <c r="FP824" s="190"/>
      <c r="FQ824" s="190"/>
      <c r="FR824" s="190"/>
      <c r="FS824" s="190"/>
      <c r="FT824" s="190"/>
      <c r="FU824" s="190"/>
      <c r="FV824" s="190"/>
    </row>
    <row r="825" spans="1:178" s="220" customFormat="1">
      <c r="A825" s="190"/>
      <c r="B825" s="190"/>
      <c r="C825" s="218"/>
      <c r="D825" s="219"/>
      <c r="H825" s="190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0"/>
      <c r="DX825" s="190"/>
      <c r="DY825" s="190"/>
      <c r="DZ825" s="190"/>
      <c r="EA825" s="190"/>
      <c r="EB825" s="190"/>
      <c r="EC825" s="190"/>
      <c r="ED825" s="190"/>
      <c r="EE825" s="190"/>
      <c r="EF825" s="190"/>
      <c r="EG825" s="190"/>
      <c r="EH825" s="190"/>
      <c r="EI825" s="190"/>
      <c r="EJ825" s="190"/>
      <c r="EK825" s="190"/>
      <c r="EL825" s="190"/>
      <c r="EM825" s="190"/>
      <c r="EN825" s="190"/>
      <c r="EO825" s="190"/>
      <c r="EP825" s="190"/>
      <c r="EQ825" s="190"/>
      <c r="ER825" s="190"/>
      <c r="ES825" s="190"/>
      <c r="ET825" s="190"/>
      <c r="EU825" s="190"/>
      <c r="EV825" s="190"/>
      <c r="EW825" s="190"/>
      <c r="EX825" s="190"/>
      <c r="EY825" s="190"/>
      <c r="EZ825" s="190"/>
      <c r="FA825" s="190"/>
      <c r="FB825" s="190"/>
      <c r="FC825" s="190"/>
      <c r="FD825" s="190"/>
      <c r="FE825" s="190"/>
      <c r="FF825" s="190"/>
      <c r="FG825" s="190"/>
      <c r="FH825" s="190"/>
      <c r="FI825" s="190"/>
      <c r="FJ825" s="190"/>
      <c r="FK825" s="190"/>
      <c r="FL825" s="190"/>
      <c r="FM825" s="190"/>
      <c r="FN825" s="190"/>
      <c r="FO825" s="190"/>
      <c r="FP825" s="190"/>
      <c r="FQ825" s="190"/>
      <c r="FR825" s="190"/>
      <c r="FS825" s="190"/>
      <c r="FT825" s="190"/>
      <c r="FU825" s="190"/>
      <c r="FV825" s="190"/>
    </row>
    <row r="826" spans="1:178" s="220" customFormat="1">
      <c r="A826" s="190"/>
      <c r="B826" s="190"/>
      <c r="C826" s="218"/>
      <c r="D826" s="219"/>
      <c r="H826" s="190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0"/>
      <c r="DX826" s="190"/>
      <c r="DY826" s="190"/>
      <c r="DZ826" s="190"/>
      <c r="EA826" s="190"/>
      <c r="EB826" s="190"/>
      <c r="EC826" s="190"/>
      <c r="ED826" s="190"/>
      <c r="EE826" s="190"/>
      <c r="EF826" s="190"/>
      <c r="EG826" s="190"/>
      <c r="EH826" s="190"/>
      <c r="EI826" s="190"/>
      <c r="EJ826" s="190"/>
      <c r="EK826" s="190"/>
      <c r="EL826" s="190"/>
      <c r="EM826" s="190"/>
      <c r="EN826" s="190"/>
      <c r="EO826" s="190"/>
      <c r="EP826" s="190"/>
      <c r="EQ826" s="190"/>
      <c r="ER826" s="190"/>
      <c r="ES826" s="190"/>
      <c r="ET826" s="190"/>
      <c r="EU826" s="190"/>
      <c r="EV826" s="190"/>
      <c r="EW826" s="190"/>
      <c r="EX826" s="190"/>
      <c r="EY826" s="190"/>
      <c r="EZ826" s="190"/>
      <c r="FA826" s="190"/>
      <c r="FB826" s="190"/>
      <c r="FC826" s="190"/>
      <c r="FD826" s="190"/>
      <c r="FE826" s="190"/>
      <c r="FF826" s="190"/>
      <c r="FG826" s="190"/>
      <c r="FH826" s="190"/>
      <c r="FI826" s="190"/>
      <c r="FJ826" s="190"/>
      <c r="FK826" s="190"/>
      <c r="FL826" s="190"/>
      <c r="FM826" s="190"/>
      <c r="FN826" s="190"/>
      <c r="FO826" s="190"/>
      <c r="FP826" s="190"/>
      <c r="FQ826" s="190"/>
      <c r="FR826" s="190"/>
      <c r="FS826" s="190"/>
      <c r="FT826" s="190"/>
      <c r="FU826" s="190"/>
      <c r="FV826" s="190"/>
    </row>
    <row r="827" spans="1:178" s="220" customFormat="1">
      <c r="A827" s="190"/>
      <c r="B827" s="190"/>
      <c r="C827" s="218"/>
      <c r="D827" s="219"/>
      <c r="H827" s="190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0"/>
      <c r="DX827" s="190"/>
      <c r="DY827" s="190"/>
      <c r="DZ827" s="190"/>
      <c r="EA827" s="190"/>
      <c r="EB827" s="190"/>
      <c r="EC827" s="190"/>
      <c r="ED827" s="190"/>
      <c r="EE827" s="190"/>
      <c r="EF827" s="190"/>
      <c r="EG827" s="190"/>
      <c r="EH827" s="190"/>
      <c r="EI827" s="190"/>
      <c r="EJ827" s="190"/>
      <c r="EK827" s="190"/>
      <c r="EL827" s="190"/>
      <c r="EM827" s="190"/>
      <c r="EN827" s="190"/>
      <c r="EO827" s="190"/>
      <c r="EP827" s="190"/>
      <c r="EQ827" s="190"/>
      <c r="ER827" s="190"/>
      <c r="ES827" s="190"/>
      <c r="ET827" s="190"/>
      <c r="EU827" s="190"/>
      <c r="EV827" s="190"/>
      <c r="EW827" s="190"/>
      <c r="EX827" s="190"/>
      <c r="EY827" s="190"/>
      <c r="EZ827" s="190"/>
      <c r="FA827" s="190"/>
      <c r="FB827" s="190"/>
      <c r="FC827" s="190"/>
      <c r="FD827" s="190"/>
      <c r="FE827" s="190"/>
      <c r="FF827" s="190"/>
      <c r="FG827" s="190"/>
      <c r="FH827" s="190"/>
      <c r="FI827" s="190"/>
      <c r="FJ827" s="190"/>
      <c r="FK827" s="190"/>
      <c r="FL827" s="190"/>
      <c r="FM827" s="190"/>
      <c r="FN827" s="190"/>
      <c r="FO827" s="190"/>
      <c r="FP827" s="190"/>
      <c r="FQ827" s="190"/>
      <c r="FR827" s="190"/>
      <c r="FS827" s="190"/>
      <c r="FT827" s="190"/>
      <c r="FU827" s="190"/>
      <c r="FV827" s="190"/>
    </row>
    <row r="828" spans="1:178" s="220" customFormat="1">
      <c r="A828" s="190"/>
      <c r="B828" s="190"/>
      <c r="C828" s="218"/>
      <c r="D828" s="219"/>
      <c r="H828" s="190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0"/>
      <c r="DX828" s="190"/>
      <c r="DY828" s="190"/>
      <c r="DZ828" s="190"/>
      <c r="EA828" s="190"/>
      <c r="EB828" s="190"/>
      <c r="EC828" s="190"/>
      <c r="ED828" s="190"/>
      <c r="EE828" s="190"/>
      <c r="EF828" s="190"/>
      <c r="EG828" s="190"/>
      <c r="EH828" s="190"/>
      <c r="EI828" s="190"/>
      <c r="EJ828" s="190"/>
      <c r="EK828" s="190"/>
      <c r="EL828" s="190"/>
      <c r="EM828" s="190"/>
      <c r="EN828" s="190"/>
      <c r="EO828" s="190"/>
      <c r="EP828" s="190"/>
      <c r="EQ828" s="190"/>
      <c r="ER828" s="190"/>
      <c r="ES828" s="190"/>
      <c r="ET828" s="190"/>
      <c r="EU828" s="190"/>
      <c r="EV828" s="190"/>
      <c r="EW828" s="190"/>
      <c r="EX828" s="190"/>
      <c r="EY828" s="190"/>
      <c r="EZ828" s="190"/>
      <c r="FA828" s="190"/>
      <c r="FB828" s="190"/>
      <c r="FC828" s="190"/>
      <c r="FD828" s="190"/>
      <c r="FE828" s="190"/>
      <c r="FF828" s="190"/>
      <c r="FG828" s="190"/>
      <c r="FH828" s="190"/>
      <c r="FI828" s="190"/>
      <c r="FJ828" s="190"/>
      <c r="FK828" s="190"/>
      <c r="FL828" s="190"/>
      <c r="FM828" s="190"/>
      <c r="FN828" s="190"/>
      <c r="FO828" s="190"/>
      <c r="FP828" s="190"/>
      <c r="FQ828" s="190"/>
      <c r="FR828" s="190"/>
      <c r="FS828" s="190"/>
      <c r="FT828" s="190"/>
      <c r="FU828" s="190"/>
      <c r="FV828" s="190"/>
    </row>
    <row r="829" spans="1:178" s="220" customFormat="1">
      <c r="A829" s="190"/>
      <c r="B829" s="190"/>
      <c r="C829" s="218"/>
      <c r="D829" s="219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0"/>
      <c r="DX829" s="190"/>
      <c r="DY829" s="190"/>
      <c r="DZ829" s="190"/>
      <c r="EA829" s="190"/>
      <c r="EB829" s="190"/>
      <c r="EC829" s="190"/>
      <c r="ED829" s="190"/>
      <c r="EE829" s="190"/>
      <c r="EF829" s="190"/>
      <c r="EG829" s="190"/>
      <c r="EH829" s="190"/>
      <c r="EI829" s="190"/>
      <c r="EJ829" s="190"/>
      <c r="EK829" s="190"/>
      <c r="EL829" s="190"/>
      <c r="EM829" s="190"/>
      <c r="EN829" s="190"/>
      <c r="EO829" s="190"/>
      <c r="EP829" s="190"/>
      <c r="EQ829" s="190"/>
      <c r="ER829" s="190"/>
      <c r="ES829" s="190"/>
      <c r="ET829" s="190"/>
      <c r="EU829" s="190"/>
      <c r="EV829" s="190"/>
      <c r="EW829" s="190"/>
      <c r="EX829" s="190"/>
      <c r="EY829" s="190"/>
      <c r="EZ829" s="190"/>
      <c r="FA829" s="190"/>
      <c r="FB829" s="190"/>
      <c r="FC829" s="190"/>
      <c r="FD829" s="190"/>
      <c r="FE829" s="190"/>
      <c r="FF829" s="190"/>
      <c r="FG829" s="190"/>
      <c r="FH829" s="190"/>
      <c r="FI829" s="190"/>
      <c r="FJ829" s="190"/>
      <c r="FK829" s="190"/>
      <c r="FL829" s="190"/>
      <c r="FM829" s="190"/>
      <c r="FN829" s="190"/>
      <c r="FO829" s="190"/>
      <c r="FP829" s="190"/>
      <c r="FQ829" s="190"/>
      <c r="FR829" s="190"/>
      <c r="FS829" s="190"/>
      <c r="FT829" s="190"/>
      <c r="FU829" s="190"/>
      <c r="FV829" s="190"/>
    </row>
    <row r="830" spans="1:178" s="220" customFormat="1">
      <c r="A830" s="190"/>
      <c r="B830" s="190"/>
      <c r="C830" s="218"/>
      <c r="D830" s="219"/>
      <c r="H830" s="190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0"/>
      <c r="BN830" s="190"/>
      <c r="BO830" s="190"/>
      <c r="BP830" s="190"/>
      <c r="BQ830" s="190"/>
      <c r="BR830" s="190"/>
      <c r="BS830" s="190"/>
      <c r="BT830" s="190"/>
      <c r="BU830" s="190"/>
      <c r="BV830" s="190"/>
      <c r="BW830" s="190"/>
      <c r="BX830" s="190"/>
      <c r="BY830" s="190"/>
      <c r="BZ830" s="190"/>
      <c r="CA830" s="190"/>
      <c r="CB830" s="190"/>
      <c r="CC830" s="190"/>
      <c r="CD830" s="190"/>
      <c r="CE830" s="190"/>
      <c r="CF830" s="190"/>
      <c r="CG830" s="190"/>
      <c r="CH830" s="190"/>
      <c r="CI830" s="190"/>
      <c r="CJ830" s="190"/>
      <c r="CK830" s="190"/>
      <c r="CL830" s="190"/>
      <c r="CM830" s="190"/>
      <c r="CN830" s="190"/>
      <c r="CO830" s="190"/>
      <c r="CP830" s="190"/>
      <c r="CQ830" s="190"/>
      <c r="CR830" s="190"/>
      <c r="CS830" s="190"/>
      <c r="CT830" s="190"/>
      <c r="CU830" s="190"/>
      <c r="CV830" s="190"/>
      <c r="CW830" s="190"/>
      <c r="CX830" s="190"/>
      <c r="CY830" s="190"/>
      <c r="CZ830" s="190"/>
      <c r="DA830" s="190"/>
      <c r="DB830" s="190"/>
      <c r="DC830" s="190"/>
      <c r="DD830" s="190"/>
      <c r="DE830" s="190"/>
      <c r="DF830" s="190"/>
      <c r="DG830" s="190"/>
      <c r="DH830" s="190"/>
      <c r="DI830" s="190"/>
      <c r="DJ830" s="190"/>
      <c r="DK830" s="190"/>
      <c r="DL830" s="190"/>
      <c r="DM830" s="190"/>
      <c r="DN830" s="190"/>
      <c r="DO830" s="190"/>
      <c r="DP830" s="190"/>
      <c r="DQ830" s="190"/>
      <c r="DR830" s="190"/>
      <c r="DS830" s="190"/>
      <c r="DT830" s="190"/>
      <c r="DU830" s="190"/>
      <c r="DV830" s="190"/>
      <c r="DW830" s="190"/>
      <c r="DX830" s="190"/>
      <c r="DY830" s="190"/>
      <c r="DZ830" s="190"/>
      <c r="EA830" s="190"/>
      <c r="EB830" s="190"/>
      <c r="EC830" s="190"/>
      <c r="ED830" s="190"/>
      <c r="EE830" s="190"/>
      <c r="EF830" s="190"/>
      <c r="EG830" s="190"/>
      <c r="EH830" s="190"/>
      <c r="EI830" s="190"/>
      <c r="EJ830" s="190"/>
      <c r="EK830" s="190"/>
      <c r="EL830" s="190"/>
      <c r="EM830" s="190"/>
      <c r="EN830" s="190"/>
      <c r="EO830" s="190"/>
      <c r="EP830" s="190"/>
      <c r="EQ830" s="190"/>
      <c r="ER830" s="190"/>
      <c r="ES830" s="190"/>
      <c r="ET830" s="190"/>
      <c r="EU830" s="190"/>
      <c r="EV830" s="190"/>
      <c r="EW830" s="190"/>
      <c r="EX830" s="190"/>
      <c r="EY830" s="190"/>
      <c r="EZ830" s="190"/>
      <c r="FA830" s="190"/>
      <c r="FB830" s="190"/>
      <c r="FC830" s="190"/>
      <c r="FD830" s="190"/>
      <c r="FE830" s="190"/>
      <c r="FF830" s="190"/>
      <c r="FG830" s="190"/>
      <c r="FH830" s="190"/>
      <c r="FI830" s="190"/>
      <c r="FJ830" s="190"/>
      <c r="FK830" s="190"/>
      <c r="FL830" s="190"/>
      <c r="FM830" s="190"/>
      <c r="FN830" s="190"/>
      <c r="FO830" s="190"/>
      <c r="FP830" s="190"/>
      <c r="FQ830" s="190"/>
      <c r="FR830" s="190"/>
      <c r="FS830" s="190"/>
      <c r="FT830" s="190"/>
      <c r="FU830" s="190"/>
      <c r="FV830" s="190"/>
    </row>
    <row r="831" spans="1:178" s="220" customFormat="1">
      <c r="A831" s="190"/>
      <c r="B831" s="190"/>
      <c r="C831" s="218"/>
      <c r="D831" s="219"/>
      <c r="H831" s="190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0"/>
      <c r="DX831" s="190"/>
      <c r="DY831" s="190"/>
      <c r="DZ831" s="190"/>
      <c r="EA831" s="190"/>
      <c r="EB831" s="190"/>
      <c r="EC831" s="190"/>
      <c r="ED831" s="190"/>
      <c r="EE831" s="190"/>
      <c r="EF831" s="190"/>
      <c r="EG831" s="190"/>
      <c r="EH831" s="190"/>
      <c r="EI831" s="190"/>
      <c r="EJ831" s="190"/>
      <c r="EK831" s="190"/>
      <c r="EL831" s="190"/>
      <c r="EM831" s="190"/>
      <c r="EN831" s="190"/>
      <c r="EO831" s="190"/>
      <c r="EP831" s="190"/>
      <c r="EQ831" s="190"/>
      <c r="ER831" s="190"/>
      <c r="ES831" s="190"/>
      <c r="ET831" s="190"/>
      <c r="EU831" s="190"/>
      <c r="EV831" s="190"/>
      <c r="EW831" s="190"/>
      <c r="EX831" s="190"/>
      <c r="EY831" s="190"/>
      <c r="EZ831" s="190"/>
      <c r="FA831" s="190"/>
      <c r="FB831" s="190"/>
      <c r="FC831" s="190"/>
      <c r="FD831" s="190"/>
      <c r="FE831" s="190"/>
      <c r="FF831" s="190"/>
      <c r="FG831" s="190"/>
      <c r="FH831" s="190"/>
      <c r="FI831" s="190"/>
      <c r="FJ831" s="190"/>
      <c r="FK831" s="190"/>
      <c r="FL831" s="190"/>
      <c r="FM831" s="190"/>
      <c r="FN831" s="190"/>
      <c r="FO831" s="190"/>
      <c r="FP831" s="190"/>
      <c r="FQ831" s="190"/>
      <c r="FR831" s="190"/>
      <c r="FS831" s="190"/>
      <c r="FT831" s="190"/>
      <c r="FU831" s="190"/>
      <c r="FV831" s="190"/>
    </row>
    <row r="832" spans="1:178" s="220" customFormat="1">
      <c r="A832" s="190"/>
      <c r="B832" s="190"/>
      <c r="C832" s="218"/>
      <c r="D832" s="219"/>
      <c r="H832" s="190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0"/>
      <c r="DX832" s="190"/>
      <c r="DY832" s="190"/>
      <c r="DZ832" s="190"/>
      <c r="EA832" s="190"/>
      <c r="EB832" s="190"/>
      <c r="EC832" s="190"/>
      <c r="ED832" s="190"/>
      <c r="EE832" s="190"/>
      <c r="EF832" s="190"/>
      <c r="EG832" s="190"/>
      <c r="EH832" s="190"/>
      <c r="EI832" s="190"/>
      <c r="EJ832" s="190"/>
      <c r="EK832" s="190"/>
      <c r="EL832" s="190"/>
      <c r="EM832" s="190"/>
      <c r="EN832" s="190"/>
      <c r="EO832" s="190"/>
      <c r="EP832" s="190"/>
      <c r="EQ832" s="190"/>
      <c r="ER832" s="190"/>
      <c r="ES832" s="190"/>
      <c r="ET832" s="190"/>
      <c r="EU832" s="190"/>
      <c r="EV832" s="190"/>
      <c r="EW832" s="190"/>
      <c r="EX832" s="190"/>
      <c r="EY832" s="190"/>
      <c r="EZ832" s="190"/>
      <c r="FA832" s="190"/>
      <c r="FB832" s="190"/>
      <c r="FC832" s="190"/>
      <c r="FD832" s="190"/>
      <c r="FE832" s="190"/>
      <c r="FF832" s="190"/>
      <c r="FG832" s="190"/>
      <c r="FH832" s="190"/>
      <c r="FI832" s="190"/>
      <c r="FJ832" s="190"/>
      <c r="FK832" s="190"/>
      <c r="FL832" s="190"/>
      <c r="FM832" s="190"/>
      <c r="FN832" s="190"/>
      <c r="FO832" s="190"/>
      <c r="FP832" s="190"/>
      <c r="FQ832" s="190"/>
      <c r="FR832" s="190"/>
      <c r="FS832" s="190"/>
      <c r="FT832" s="190"/>
      <c r="FU832" s="190"/>
      <c r="FV832" s="190"/>
    </row>
    <row r="833" spans="1:178" s="220" customFormat="1">
      <c r="A833" s="190"/>
      <c r="B833" s="190"/>
      <c r="C833" s="218"/>
      <c r="D833" s="219"/>
      <c r="H833" s="190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0"/>
      <c r="DX833" s="190"/>
      <c r="DY833" s="190"/>
      <c r="DZ833" s="190"/>
      <c r="EA833" s="190"/>
      <c r="EB833" s="190"/>
      <c r="EC833" s="190"/>
      <c r="ED833" s="190"/>
      <c r="EE833" s="190"/>
      <c r="EF833" s="190"/>
      <c r="EG833" s="190"/>
      <c r="EH833" s="190"/>
      <c r="EI833" s="190"/>
      <c r="EJ833" s="190"/>
      <c r="EK833" s="190"/>
      <c r="EL833" s="190"/>
      <c r="EM833" s="190"/>
      <c r="EN833" s="190"/>
      <c r="EO833" s="190"/>
      <c r="EP833" s="190"/>
      <c r="EQ833" s="190"/>
      <c r="ER833" s="190"/>
      <c r="ES833" s="190"/>
      <c r="ET833" s="190"/>
      <c r="EU833" s="190"/>
      <c r="EV833" s="190"/>
      <c r="EW833" s="190"/>
      <c r="EX833" s="190"/>
      <c r="EY833" s="190"/>
      <c r="EZ833" s="190"/>
      <c r="FA833" s="190"/>
      <c r="FB833" s="190"/>
      <c r="FC833" s="190"/>
      <c r="FD833" s="190"/>
      <c r="FE833" s="190"/>
      <c r="FF833" s="190"/>
      <c r="FG833" s="190"/>
      <c r="FH833" s="190"/>
      <c r="FI833" s="190"/>
      <c r="FJ833" s="190"/>
      <c r="FK833" s="190"/>
      <c r="FL833" s="190"/>
      <c r="FM833" s="190"/>
      <c r="FN833" s="190"/>
      <c r="FO833" s="190"/>
      <c r="FP833" s="190"/>
      <c r="FQ833" s="190"/>
      <c r="FR833" s="190"/>
      <c r="FS833" s="190"/>
      <c r="FT833" s="190"/>
      <c r="FU833" s="190"/>
      <c r="FV833" s="190"/>
    </row>
    <row r="834" spans="1:178" s="220" customFormat="1">
      <c r="A834" s="190"/>
      <c r="B834" s="190"/>
      <c r="C834" s="218"/>
      <c r="D834" s="219"/>
      <c r="H834" s="190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0"/>
      <c r="DX834" s="190"/>
      <c r="DY834" s="190"/>
      <c r="DZ834" s="190"/>
      <c r="EA834" s="190"/>
      <c r="EB834" s="190"/>
      <c r="EC834" s="190"/>
      <c r="ED834" s="190"/>
      <c r="EE834" s="190"/>
      <c r="EF834" s="190"/>
      <c r="EG834" s="190"/>
      <c r="EH834" s="190"/>
      <c r="EI834" s="190"/>
      <c r="EJ834" s="190"/>
      <c r="EK834" s="190"/>
      <c r="EL834" s="190"/>
      <c r="EM834" s="190"/>
      <c r="EN834" s="190"/>
      <c r="EO834" s="190"/>
      <c r="EP834" s="190"/>
      <c r="EQ834" s="190"/>
      <c r="ER834" s="190"/>
      <c r="ES834" s="190"/>
      <c r="ET834" s="190"/>
      <c r="EU834" s="190"/>
      <c r="EV834" s="190"/>
      <c r="EW834" s="190"/>
      <c r="EX834" s="190"/>
      <c r="EY834" s="190"/>
      <c r="EZ834" s="190"/>
      <c r="FA834" s="190"/>
      <c r="FB834" s="190"/>
      <c r="FC834" s="190"/>
      <c r="FD834" s="190"/>
      <c r="FE834" s="190"/>
      <c r="FF834" s="190"/>
      <c r="FG834" s="190"/>
      <c r="FH834" s="190"/>
      <c r="FI834" s="190"/>
      <c r="FJ834" s="190"/>
      <c r="FK834" s="190"/>
      <c r="FL834" s="190"/>
      <c r="FM834" s="190"/>
      <c r="FN834" s="190"/>
      <c r="FO834" s="190"/>
      <c r="FP834" s="190"/>
      <c r="FQ834" s="190"/>
      <c r="FR834" s="190"/>
      <c r="FS834" s="190"/>
      <c r="FT834" s="190"/>
      <c r="FU834" s="190"/>
      <c r="FV834" s="190"/>
    </row>
    <row r="835" spans="1:178" s="220" customFormat="1">
      <c r="A835" s="190"/>
      <c r="B835" s="190"/>
      <c r="C835" s="218"/>
      <c r="D835" s="219"/>
      <c r="H835" s="190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0"/>
      <c r="DX835" s="190"/>
      <c r="DY835" s="190"/>
      <c r="DZ835" s="190"/>
      <c r="EA835" s="190"/>
      <c r="EB835" s="190"/>
      <c r="EC835" s="190"/>
      <c r="ED835" s="190"/>
      <c r="EE835" s="190"/>
      <c r="EF835" s="190"/>
      <c r="EG835" s="190"/>
      <c r="EH835" s="190"/>
      <c r="EI835" s="190"/>
      <c r="EJ835" s="190"/>
      <c r="EK835" s="190"/>
      <c r="EL835" s="190"/>
      <c r="EM835" s="190"/>
      <c r="EN835" s="190"/>
      <c r="EO835" s="190"/>
      <c r="EP835" s="190"/>
      <c r="EQ835" s="190"/>
      <c r="ER835" s="190"/>
      <c r="ES835" s="190"/>
      <c r="ET835" s="190"/>
      <c r="EU835" s="190"/>
      <c r="EV835" s="190"/>
      <c r="EW835" s="190"/>
      <c r="EX835" s="190"/>
      <c r="EY835" s="190"/>
      <c r="EZ835" s="190"/>
      <c r="FA835" s="190"/>
      <c r="FB835" s="190"/>
      <c r="FC835" s="190"/>
      <c r="FD835" s="190"/>
      <c r="FE835" s="190"/>
      <c r="FF835" s="190"/>
      <c r="FG835" s="190"/>
      <c r="FH835" s="190"/>
      <c r="FI835" s="190"/>
      <c r="FJ835" s="190"/>
      <c r="FK835" s="190"/>
      <c r="FL835" s="190"/>
      <c r="FM835" s="190"/>
      <c r="FN835" s="190"/>
      <c r="FO835" s="190"/>
      <c r="FP835" s="190"/>
      <c r="FQ835" s="190"/>
      <c r="FR835" s="190"/>
      <c r="FS835" s="190"/>
      <c r="FT835" s="190"/>
      <c r="FU835" s="190"/>
      <c r="FV835" s="190"/>
    </row>
    <row r="836" spans="1:178" s="220" customFormat="1">
      <c r="A836" s="190"/>
      <c r="B836" s="190"/>
      <c r="C836" s="218"/>
      <c r="D836" s="219"/>
      <c r="H836" s="190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190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0"/>
      <c r="BN836" s="190"/>
      <c r="BO836" s="190"/>
      <c r="BP836" s="190"/>
      <c r="BQ836" s="190"/>
      <c r="BR836" s="190"/>
      <c r="BS836" s="190"/>
      <c r="BT836" s="190"/>
      <c r="BU836" s="190"/>
      <c r="BV836" s="190"/>
      <c r="BW836" s="190"/>
      <c r="BX836" s="190"/>
      <c r="BY836" s="190"/>
      <c r="BZ836" s="190"/>
      <c r="CA836" s="190"/>
      <c r="CB836" s="190"/>
      <c r="CC836" s="190"/>
      <c r="CD836" s="190"/>
      <c r="CE836" s="190"/>
      <c r="CF836" s="190"/>
      <c r="CG836" s="190"/>
      <c r="CH836" s="190"/>
      <c r="CI836" s="190"/>
      <c r="CJ836" s="190"/>
      <c r="CK836" s="190"/>
      <c r="CL836" s="190"/>
      <c r="CM836" s="190"/>
      <c r="CN836" s="190"/>
      <c r="CO836" s="190"/>
      <c r="CP836" s="190"/>
      <c r="CQ836" s="190"/>
      <c r="CR836" s="190"/>
      <c r="CS836" s="190"/>
      <c r="CT836" s="190"/>
      <c r="CU836" s="190"/>
      <c r="CV836" s="190"/>
      <c r="CW836" s="190"/>
      <c r="CX836" s="190"/>
      <c r="CY836" s="190"/>
      <c r="CZ836" s="190"/>
      <c r="DA836" s="190"/>
      <c r="DB836" s="190"/>
      <c r="DC836" s="190"/>
      <c r="DD836" s="190"/>
      <c r="DE836" s="190"/>
      <c r="DF836" s="190"/>
      <c r="DG836" s="190"/>
      <c r="DH836" s="190"/>
      <c r="DI836" s="190"/>
      <c r="DJ836" s="190"/>
      <c r="DK836" s="190"/>
      <c r="DL836" s="190"/>
      <c r="DM836" s="190"/>
      <c r="DN836" s="190"/>
      <c r="DO836" s="190"/>
      <c r="DP836" s="190"/>
      <c r="DQ836" s="190"/>
      <c r="DR836" s="190"/>
      <c r="DS836" s="190"/>
      <c r="DT836" s="190"/>
      <c r="DU836" s="190"/>
      <c r="DV836" s="190"/>
      <c r="DW836" s="190"/>
      <c r="DX836" s="190"/>
      <c r="DY836" s="190"/>
      <c r="DZ836" s="190"/>
      <c r="EA836" s="190"/>
      <c r="EB836" s="190"/>
      <c r="EC836" s="190"/>
      <c r="ED836" s="190"/>
      <c r="EE836" s="190"/>
      <c r="EF836" s="190"/>
      <c r="EG836" s="190"/>
      <c r="EH836" s="190"/>
      <c r="EI836" s="190"/>
      <c r="EJ836" s="190"/>
      <c r="EK836" s="190"/>
      <c r="EL836" s="190"/>
      <c r="EM836" s="190"/>
      <c r="EN836" s="190"/>
      <c r="EO836" s="190"/>
      <c r="EP836" s="190"/>
      <c r="EQ836" s="190"/>
      <c r="ER836" s="190"/>
      <c r="ES836" s="190"/>
      <c r="ET836" s="190"/>
      <c r="EU836" s="190"/>
      <c r="EV836" s="190"/>
      <c r="EW836" s="190"/>
      <c r="EX836" s="190"/>
      <c r="EY836" s="190"/>
      <c r="EZ836" s="190"/>
      <c r="FA836" s="190"/>
      <c r="FB836" s="190"/>
      <c r="FC836" s="190"/>
      <c r="FD836" s="190"/>
      <c r="FE836" s="190"/>
      <c r="FF836" s="190"/>
      <c r="FG836" s="190"/>
      <c r="FH836" s="190"/>
      <c r="FI836" s="190"/>
      <c r="FJ836" s="190"/>
      <c r="FK836" s="190"/>
      <c r="FL836" s="190"/>
      <c r="FM836" s="190"/>
      <c r="FN836" s="190"/>
      <c r="FO836" s="190"/>
      <c r="FP836" s="190"/>
      <c r="FQ836" s="190"/>
      <c r="FR836" s="190"/>
      <c r="FS836" s="190"/>
      <c r="FT836" s="190"/>
      <c r="FU836" s="190"/>
      <c r="FV836" s="190"/>
    </row>
    <row r="837" spans="1:178" s="220" customFormat="1">
      <c r="A837" s="190"/>
      <c r="B837" s="190"/>
      <c r="C837" s="218"/>
      <c r="D837" s="219"/>
      <c r="H837" s="190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0"/>
      <c r="DX837" s="190"/>
      <c r="DY837" s="190"/>
      <c r="DZ837" s="190"/>
      <c r="EA837" s="190"/>
      <c r="EB837" s="190"/>
      <c r="EC837" s="190"/>
      <c r="ED837" s="190"/>
      <c r="EE837" s="190"/>
      <c r="EF837" s="190"/>
      <c r="EG837" s="190"/>
      <c r="EH837" s="190"/>
      <c r="EI837" s="190"/>
      <c r="EJ837" s="190"/>
      <c r="EK837" s="190"/>
      <c r="EL837" s="190"/>
      <c r="EM837" s="190"/>
      <c r="EN837" s="190"/>
      <c r="EO837" s="190"/>
      <c r="EP837" s="190"/>
      <c r="EQ837" s="190"/>
      <c r="ER837" s="190"/>
      <c r="ES837" s="190"/>
      <c r="ET837" s="190"/>
      <c r="EU837" s="190"/>
      <c r="EV837" s="190"/>
      <c r="EW837" s="190"/>
      <c r="EX837" s="190"/>
      <c r="EY837" s="190"/>
      <c r="EZ837" s="190"/>
      <c r="FA837" s="190"/>
      <c r="FB837" s="190"/>
      <c r="FC837" s="190"/>
      <c r="FD837" s="190"/>
      <c r="FE837" s="190"/>
      <c r="FF837" s="190"/>
      <c r="FG837" s="190"/>
      <c r="FH837" s="190"/>
      <c r="FI837" s="190"/>
      <c r="FJ837" s="190"/>
      <c r="FK837" s="190"/>
      <c r="FL837" s="190"/>
      <c r="FM837" s="190"/>
      <c r="FN837" s="190"/>
      <c r="FO837" s="190"/>
      <c r="FP837" s="190"/>
      <c r="FQ837" s="190"/>
      <c r="FR837" s="190"/>
      <c r="FS837" s="190"/>
      <c r="FT837" s="190"/>
      <c r="FU837" s="190"/>
      <c r="FV837" s="190"/>
    </row>
    <row r="838" spans="1:178" s="220" customFormat="1">
      <c r="A838" s="190"/>
      <c r="B838" s="190"/>
      <c r="C838" s="218"/>
      <c r="D838" s="219"/>
      <c r="H838" s="190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0"/>
      <c r="DX838" s="190"/>
      <c r="DY838" s="190"/>
      <c r="DZ838" s="190"/>
      <c r="EA838" s="190"/>
      <c r="EB838" s="190"/>
      <c r="EC838" s="190"/>
      <c r="ED838" s="190"/>
      <c r="EE838" s="190"/>
      <c r="EF838" s="190"/>
      <c r="EG838" s="190"/>
      <c r="EH838" s="190"/>
      <c r="EI838" s="190"/>
      <c r="EJ838" s="190"/>
      <c r="EK838" s="190"/>
      <c r="EL838" s="190"/>
      <c r="EM838" s="190"/>
      <c r="EN838" s="190"/>
      <c r="EO838" s="190"/>
      <c r="EP838" s="190"/>
      <c r="EQ838" s="190"/>
      <c r="ER838" s="190"/>
      <c r="ES838" s="190"/>
      <c r="ET838" s="190"/>
      <c r="EU838" s="190"/>
      <c r="EV838" s="190"/>
      <c r="EW838" s="190"/>
      <c r="EX838" s="190"/>
      <c r="EY838" s="190"/>
      <c r="EZ838" s="190"/>
      <c r="FA838" s="190"/>
      <c r="FB838" s="190"/>
      <c r="FC838" s="190"/>
      <c r="FD838" s="190"/>
      <c r="FE838" s="190"/>
      <c r="FF838" s="190"/>
      <c r="FG838" s="190"/>
      <c r="FH838" s="190"/>
      <c r="FI838" s="190"/>
      <c r="FJ838" s="190"/>
      <c r="FK838" s="190"/>
      <c r="FL838" s="190"/>
      <c r="FM838" s="190"/>
      <c r="FN838" s="190"/>
      <c r="FO838" s="190"/>
      <c r="FP838" s="190"/>
      <c r="FQ838" s="190"/>
      <c r="FR838" s="190"/>
      <c r="FS838" s="190"/>
      <c r="FT838" s="190"/>
      <c r="FU838" s="190"/>
      <c r="FV838" s="190"/>
    </row>
    <row r="839" spans="1:178" s="220" customFormat="1">
      <c r="A839" s="190"/>
      <c r="B839" s="190"/>
      <c r="C839" s="218"/>
      <c r="D839" s="219"/>
      <c r="H839" s="190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0"/>
      <c r="DX839" s="190"/>
      <c r="DY839" s="190"/>
      <c r="DZ839" s="190"/>
      <c r="EA839" s="190"/>
      <c r="EB839" s="190"/>
      <c r="EC839" s="190"/>
      <c r="ED839" s="190"/>
      <c r="EE839" s="190"/>
      <c r="EF839" s="190"/>
      <c r="EG839" s="190"/>
      <c r="EH839" s="190"/>
      <c r="EI839" s="190"/>
      <c r="EJ839" s="190"/>
      <c r="EK839" s="190"/>
      <c r="EL839" s="190"/>
      <c r="EM839" s="190"/>
      <c r="EN839" s="190"/>
      <c r="EO839" s="190"/>
      <c r="EP839" s="190"/>
      <c r="EQ839" s="190"/>
      <c r="ER839" s="190"/>
      <c r="ES839" s="190"/>
      <c r="ET839" s="190"/>
      <c r="EU839" s="190"/>
      <c r="EV839" s="190"/>
      <c r="EW839" s="190"/>
      <c r="EX839" s="190"/>
      <c r="EY839" s="190"/>
      <c r="EZ839" s="190"/>
      <c r="FA839" s="190"/>
      <c r="FB839" s="190"/>
      <c r="FC839" s="190"/>
      <c r="FD839" s="190"/>
      <c r="FE839" s="190"/>
      <c r="FF839" s="190"/>
      <c r="FG839" s="190"/>
      <c r="FH839" s="190"/>
      <c r="FI839" s="190"/>
      <c r="FJ839" s="190"/>
      <c r="FK839" s="190"/>
      <c r="FL839" s="190"/>
      <c r="FM839" s="190"/>
      <c r="FN839" s="190"/>
      <c r="FO839" s="190"/>
      <c r="FP839" s="190"/>
      <c r="FQ839" s="190"/>
      <c r="FR839" s="190"/>
      <c r="FS839" s="190"/>
      <c r="FT839" s="190"/>
      <c r="FU839" s="190"/>
      <c r="FV839" s="190"/>
    </row>
    <row r="840" spans="1:178" s="220" customFormat="1">
      <c r="A840" s="190"/>
      <c r="B840" s="190"/>
      <c r="C840" s="218"/>
      <c r="D840" s="219"/>
      <c r="H840" s="190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0"/>
      <c r="DX840" s="190"/>
      <c r="DY840" s="190"/>
      <c r="DZ840" s="190"/>
      <c r="EA840" s="190"/>
      <c r="EB840" s="190"/>
      <c r="EC840" s="190"/>
      <c r="ED840" s="190"/>
      <c r="EE840" s="190"/>
      <c r="EF840" s="190"/>
      <c r="EG840" s="190"/>
      <c r="EH840" s="190"/>
      <c r="EI840" s="190"/>
      <c r="EJ840" s="190"/>
      <c r="EK840" s="190"/>
      <c r="EL840" s="190"/>
      <c r="EM840" s="190"/>
      <c r="EN840" s="190"/>
      <c r="EO840" s="190"/>
      <c r="EP840" s="190"/>
      <c r="EQ840" s="190"/>
      <c r="ER840" s="190"/>
      <c r="ES840" s="190"/>
      <c r="ET840" s="190"/>
      <c r="EU840" s="190"/>
      <c r="EV840" s="190"/>
      <c r="EW840" s="190"/>
      <c r="EX840" s="190"/>
      <c r="EY840" s="190"/>
      <c r="EZ840" s="190"/>
      <c r="FA840" s="190"/>
      <c r="FB840" s="190"/>
      <c r="FC840" s="190"/>
      <c r="FD840" s="190"/>
      <c r="FE840" s="190"/>
      <c r="FF840" s="190"/>
      <c r="FG840" s="190"/>
      <c r="FH840" s="190"/>
      <c r="FI840" s="190"/>
      <c r="FJ840" s="190"/>
      <c r="FK840" s="190"/>
      <c r="FL840" s="190"/>
      <c r="FM840" s="190"/>
      <c r="FN840" s="190"/>
      <c r="FO840" s="190"/>
      <c r="FP840" s="190"/>
      <c r="FQ840" s="190"/>
      <c r="FR840" s="190"/>
      <c r="FS840" s="190"/>
      <c r="FT840" s="190"/>
      <c r="FU840" s="190"/>
      <c r="FV840" s="190"/>
    </row>
    <row r="841" spans="1:178" s="220" customFormat="1">
      <c r="A841" s="190"/>
      <c r="B841" s="190"/>
      <c r="C841" s="218"/>
      <c r="D841" s="219"/>
      <c r="H841" s="190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0"/>
      <c r="DX841" s="190"/>
      <c r="DY841" s="190"/>
      <c r="DZ841" s="190"/>
      <c r="EA841" s="190"/>
      <c r="EB841" s="190"/>
      <c r="EC841" s="190"/>
      <c r="ED841" s="190"/>
      <c r="EE841" s="190"/>
      <c r="EF841" s="190"/>
      <c r="EG841" s="190"/>
      <c r="EH841" s="190"/>
      <c r="EI841" s="190"/>
      <c r="EJ841" s="190"/>
      <c r="EK841" s="190"/>
      <c r="EL841" s="190"/>
      <c r="EM841" s="190"/>
      <c r="EN841" s="190"/>
      <c r="EO841" s="190"/>
      <c r="EP841" s="190"/>
      <c r="EQ841" s="190"/>
      <c r="ER841" s="190"/>
      <c r="ES841" s="190"/>
      <c r="ET841" s="190"/>
      <c r="EU841" s="190"/>
      <c r="EV841" s="190"/>
      <c r="EW841" s="190"/>
      <c r="EX841" s="190"/>
      <c r="EY841" s="190"/>
      <c r="EZ841" s="190"/>
      <c r="FA841" s="190"/>
      <c r="FB841" s="190"/>
      <c r="FC841" s="190"/>
      <c r="FD841" s="190"/>
      <c r="FE841" s="190"/>
      <c r="FF841" s="190"/>
      <c r="FG841" s="190"/>
      <c r="FH841" s="190"/>
      <c r="FI841" s="190"/>
      <c r="FJ841" s="190"/>
      <c r="FK841" s="190"/>
      <c r="FL841" s="190"/>
      <c r="FM841" s="190"/>
      <c r="FN841" s="190"/>
      <c r="FO841" s="190"/>
      <c r="FP841" s="190"/>
      <c r="FQ841" s="190"/>
      <c r="FR841" s="190"/>
      <c r="FS841" s="190"/>
      <c r="FT841" s="190"/>
      <c r="FU841" s="190"/>
      <c r="FV841" s="190"/>
    </row>
    <row r="842" spans="1:178" s="220" customFormat="1">
      <c r="A842" s="190"/>
      <c r="B842" s="190"/>
      <c r="C842" s="218"/>
      <c r="D842" s="219"/>
      <c r="H842" s="190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0"/>
      <c r="DX842" s="190"/>
      <c r="DY842" s="190"/>
      <c r="DZ842" s="190"/>
      <c r="EA842" s="190"/>
      <c r="EB842" s="190"/>
      <c r="EC842" s="190"/>
      <c r="ED842" s="190"/>
      <c r="EE842" s="190"/>
      <c r="EF842" s="190"/>
      <c r="EG842" s="190"/>
      <c r="EH842" s="190"/>
      <c r="EI842" s="190"/>
      <c r="EJ842" s="190"/>
      <c r="EK842" s="190"/>
      <c r="EL842" s="190"/>
      <c r="EM842" s="190"/>
      <c r="EN842" s="190"/>
      <c r="EO842" s="190"/>
      <c r="EP842" s="190"/>
      <c r="EQ842" s="190"/>
      <c r="ER842" s="190"/>
      <c r="ES842" s="190"/>
      <c r="ET842" s="190"/>
      <c r="EU842" s="190"/>
      <c r="EV842" s="190"/>
      <c r="EW842" s="190"/>
      <c r="EX842" s="190"/>
      <c r="EY842" s="190"/>
      <c r="EZ842" s="190"/>
      <c r="FA842" s="190"/>
      <c r="FB842" s="190"/>
      <c r="FC842" s="190"/>
      <c r="FD842" s="190"/>
      <c r="FE842" s="190"/>
      <c r="FF842" s="190"/>
      <c r="FG842" s="190"/>
      <c r="FH842" s="190"/>
      <c r="FI842" s="190"/>
      <c r="FJ842" s="190"/>
      <c r="FK842" s="190"/>
      <c r="FL842" s="190"/>
      <c r="FM842" s="190"/>
      <c r="FN842" s="190"/>
      <c r="FO842" s="190"/>
      <c r="FP842" s="190"/>
      <c r="FQ842" s="190"/>
      <c r="FR842" s="190"/>
      <c r="FS842" s="190"/>
      <c r="FT842" s="190"/>
      <c r="FU842" s="190"/>
      <c r="FV842" s="190"/>
    </row>
    <row r="843" spans="1:178" s="220" customFormat="1">
      <c r="A843" s="190"/>
      <c r="B843" s="190"/>
      <c r="C843" s="218"/>
      <c r="D843" s="219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0"/>
      <c r="DX843" s="190"/>
      <c r="DY843" s="190"/>
      <c r="DZ843" s="190"/>
      <c r="EA843" s="190"/>
      <c r="EB843" s="190"/>
      <c r="EC843" s="190"/>
      <c r="ED843" s="190"/>
      <c r="EE843" s="190"/>
      <c r="EF843" s="190"/>
      <c r="EG843" s="190"/>
      <c r="EH843" s="190"/>
      <c r="EI843" s="190"/>
      <c r="EJ843" s="190"/>
      <c r="EK843" s="190"/>
      <c r="EL843" s="190"/>
      <c r="EM843" s="190"/>
      <c r="EN843" s="190"/>
      <c r="EO843" s="190"/>
      <c r="EP843" s="190"/>
      <c r="EQ843" s="190"/>
      <c r="ER843" s="190"/>
      <c r="ES843" s="190"/>
      <c r="ET843" s="190"/>
      <c r="EU843" s="190"/>
      <c r="EV843" s="190"/>
      <c r="EW843" s="190"/>
      <c r="EX843" s="190"/>
      <c r="EY843" s="190"/>
      <c r="EZ843" s="190"/>
      <c r="FA843" s="190"/>
      <c r="FB843" s="190"/>
      <c r="FC843" s="190"/>
      <c r="FD843" s="190"/>
      <c r="FE843" s="190"/>
      <c r="FF843" s="190"/>
      <c r="FG843" s="190"/>
      <c r="FH843" s="190"/>
      <c r="FI843" s="190"/>
      <c r="FJ843" s="190"/>
      <c r="FK843" s="190"/>
      <c r="FL843" s="190"/>
      <c r="FM843" s="190"/>
      <c r="FN843" s="190"/>
      <c r="FO843" s="190"/>
      <c r="FP843" s="190"/>
      <c r="FQ843" s="190"/>
      <c r="FR843" s="190"/>
      <c r="FS843" s="190"/>
      <c r="FT843" s="190"/>
      <c r="FU843" s="190"/>
      <c r="FV843" s="190"/>
    </row>
    <row r="844" spans="1:178" s="220" customFormat="1">
      <c r="A844" s="190"/>
      <c r="B844" s="190"/>
      <c r="C844" s="218"/>
      <c r="D844" s="219"/>
      <c r="H844" s="190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0"/>
      <c r="DX844" s="190"/>
      <c r="DY844" s="190"/>
      <c r="DZ844" s="190"/>
      <c r="EA844" s="190"/>
      <c r="EB844" s="190"/>
      <c r="EC844" s="190"/>
      <c r="ED844" s="190"/>
      <c r="EE844" s="190"/>
      <c r="EF844" s="190"/>
      <c r="EG844" s="190"/>
      <c r="EH844" s="190"/>
      <c r="EI844" s="190"/>
      <c r="EJ844" s="190"/>
      <c r="EK844" s="190"/>
      <c r="EL844" s="190"/>
      <c r="EM844" s="190"/>
      <c r="EN844" s="190"/>
      <c r="EO844" s="190"/>
      <c r="EP844" s="190"/>
      <c r="EQ844" s="190"/>
      <c r="ER844" s="190"/>
      <c r="ES844" s="190"/>
      <c r="ET844" s="190"/>
      <c r="EU844" s="190"/>
      <c r="EV844" s="190"/>
      <c r="EW844" s="190"/>
      <c r="EX844" s="190"/>
      <c r="EY844" s="190"/>
      <c r="EZ844" s="190"/>
      <c r="FA844" s="190"/>
      <c r="FB844" s="190"/>
      <c r="FC844" s="190"/>
      <c r="FD844" s="190"/>
      <c r="FE844" s="190"/>
      <c r="FF844" s="190"/>
      <c r="FG844" s="190"/>
      <c r="FH844" s="190"/>
      <c r="FI844" s="190"/>
      <c r="FJ844" s="190"/>
      <c r="FK844" s="190"/>
      <c r="FL844" s="190"/>
      <c r="FM844" s="190"/>
      <c r="FN844" s="190"/>
      <c r="FO844" s="190"/>
      <c r="FP844" s="190"/>
      <c r="FQ844" s="190"/>
      <c r="FR844" s="190"/>
      <c r="FS844" s="190"/>
      <c r="FT844" s="190"/>
      <c r="FU844" s="190"/>
      <c r="FV844" s="190"/>
    </row>
    <row r="845" spans="1:178" s="220" customFormat="1">
      <c r="A845" s="190"/>
      <c r="B845" s="190"/>
      <c r="C845" s="218"/>
      <c r="D845" s="219"/>
      <c r="H845" s="190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0"/>
      <c r="DX845" s="190"/>
      <c r="DY845" s="190"/>
      <c r="DZ845" s="190"/>
      <c r="EA845" s="190"/>
      <c r="EB845" s="190"/>
      <c r="EC845" s="190"/>
      <c r="ED845" s="190"/>
      <c r="EE845" s="190"/>
      <c r="EF845" s="190"/>
      <c r="EG845" s="190"/>
      <c r="EH845" s="190"/>
      <c r="EI845" s="190"/>
      <c r="EJ845" s="190"/>
      <c r="EK845" s="190"/>
      <c r="EL845" s="190"/>
      <c r="EM845" s="190"/>
      <c r="EN845" s="190"/>
      <c r="EO845" s="190"/>
      <c r="EP845" s="190"/>
      <c r="EQ845" s="190"/>
      <c r="ER845" s="190"/>
      <c r="ES845" s="190"/>
      <c r="ET845" s="190"/>
      <c r="EU845" s="190"/>
      <c r="EV845" s="190"/>
      <c r="EW845" s="190"/>
      <c r="EX845" s="190"/>
      <c r="EY845" s="190"/>
      <c r="EZ845" s="190"/>
      <c r="FA845" s="190"/>
      <c r="FB845" s="190"/>
      <c r="FC845" s="190"/>
      <c r="FD845" s="190"/>
      <c r="FE845" s="190"/>
      <c r="FF845" s="190"/>
      <c r="FG845" s="190"/>
      <c r="FH845" s="190"/>
      <c r="FI845" s="190"/>
      <c r="FJ845" s="190"/>
      <c r="FK845" s="190"/>
      <c r="FL845" s="190"/>
      <c r="FM845" s="190"/>
      <c r="FN845" s="190"/>
      <c r="FO845" s="190"/>
      <c r="FP845" s="190"/>
      <c r="FQ845" s="190"/>
      <c r="FR845" s="190"/>
      <c r="FS845" s="190"/>
      <c r="FT845" s="190"/>
      <c r="FU845" s="190"/>
      <c r="FV845" s="190"/>
    </row>
    <row r="846" spans="1:178" s="220" customFormat="1">
      <c r="A846" s="190"/>
      <c r="B846" s="190"/>
      <c r="C846" s="218"/>
      <c r="D846" s="219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0"/>
      <c r="DX846" s="190"/>
      <c r="DY846" s="190"/>
      <c r="DZ846" s="190"/>
      <c r="EA846" s="190"/>
      <c r="EB846" s="190"/>
      <c r="EC846" s="190"/>
      <c r="ED846" s="190"/>
      <c r="EE846" s="190"/>
      <c r="EF846" s="190"/>
      <c r="EG846" s="190"/>
      <c r="EH846" s="190"/>
      <c r="EI846" s="190"/>
      <c r="EJ846" s="190"/>
      <c r="EK846" s="190"/>
      <c r="EL846" s="190"/>
      <c r="EM846" s="190"/>
      <c r="EN846" s="190"/>
      <c r="EO846" s="190"/>
      <c r="EP846" s="190"/>
      <c r="EQ846" s="190"/>
      <c r="ER846" s="190"/>
      <c r="ES846" s="190"/>
      <c r="ET846" s="190"/>
      <c r="EU846" s="190"/>
      <c r="EV846" s="190"/>
      <c r="EW846" s="190"/>
      <c r="EX846" s="190"/>
      <c r="EY846" s="190"/>
      <c r="EZ846" s="190"/>
      <c r="FA846" s="190"/>
      <c r="FB846" s="190"/>
      <c r="FC846" s="190"/>
      <c r="FD846" s="190"/>
      <c r="FE846" s="190"/>
      <c r="FF846" s="190"/>
      <c r="FG846" s="190"/>
      <c r="FH846" s="190"/>
      <c r="FI846" s="190"/>
      <c r="FJ846" s="190"/>
      <c r="FK846" s="190"/>
      <c r="FL846" s="190"/>
      <c r="FM846" s="190"/>
      <c r="FN846" s="190"/>
      <c r="FO846" s="190"/>
      <c r="FP846" s="190"/>
      <c r="FQ846" s="190"/>
      <c r="FR846" s="190"/>
      <c r="FS846" s="190"/>
      <c r="FT846" s="190"/>
      <c r="FU846" s="190"/>
      <c r="FV846" s="190"/>
    </row>
    <row r="847" spans="1:178" s="220" customFormat="1">
      <c r="A847" s="190"/>
      <c r="B847" s="190"/>
      <c r="C847" s="218"/>
      <c r="D847" s="219"/>
      <c r="H847" s="190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0"/>
      <c r="DX847" s="190"/>
      <c r="DY847" s="190"/>
      <c r="DZ847" s="190"/>
      <c r="EA847" s="190"/>
      <c r="EB847" s="190"/>
      <c r="EC847" s="190"/>
      <c r="ED847" s="190"/>
      <c r="EE847" s="190"/>
      <c r="EF847" s="190"/>
      <c r="EG847" s="190"/>
      <c r="EH847" s="190"/>
      <c r="EI847" s="190"/>
      <c r="EJ847" s="190"/>
      <c r="EK847" s="190"/>
      <c r="EL847" s="190"/>
      <c r="EM847" s="190"/>
      <c r="EN847" s="190"/>
      <c r="EO847" s="190"/>
      <c r="EP847" s="190"/>
      <c r="EQ847" s="190"/>
      <c r="ER847" s="190"/>
      <c r="ES847" s="190"/>
      <c r="ET847" s="190"/>
      <c r="EU847" s="190"/>
      <c r="EV847" s="190"/>
      <c r="EW847" s="190"/>
      <c r="EX847" s="190"/>
      <c r="EY847" s="190"/>
      <c r="EZ847" s="190"/>
      <c r="FA847" s="190"/>
      <c r="FB847" s="190"/>
      <c r="FC847" s="190"/>
      <c r="FD847" s="190"/>
      <c r="FE847" s="190"/>
      <c r="FF847" s="190"/>
      <c r="FG847" s="190"/>
      <c r="FH847" s="190"/>
      <c r="FI847" s="190"/>
      <c r="FJ847" s="190"/>
      <c r="FK847" s="190"/>
      <c r="FL847" s="190"/>
      <c r="FM847" s="190"/>
      <c r="FN847" s="190"/>
      <c r="FO847" s="190"/>
      <c r="FP847" s="190"/>
      <c r="FQ847" s="190"/>
      <c r="FR847" s="190"/>
      <c r="FS847" s="190"/>
      <c r="FT847" s="190"/>
      <c r="FU847" s="190"/>
      <c r="FV847" s="190"/>
    </row>
    <row r="848" spans="1:178" s="220" customFormat="1">
      <c r="A848" s="190"/>
      <c r="B848" s="190"/>
      <c r="C848" s="218"/>
      <c r="D848" s="219"/>
      <c r="H848" s="190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0"/>
      <c r="DX848" s="190"/>
      <c r="DY848" s="190"/>
      <c r="DZ848" s="190"/>
      <c r="EA848" s="190"/>
      <c r="EB848" s="190"/>
      <c r="EC848" s="190"/>
      <c r="ED848" s="190"/>
      <c r="EE848" s="190"/>
      <c r="EF848" s="190"/>
      <c r="EG848" s="190"/>
      <c r="EH848" s="190"/>
      <c r="EI848" s="190"/>
      <c r="EJ848" s="190"/>
      <c r="EK848" s="190"/>
      <c r="EL848" s="190"/>
      <c r="EM848" s="190"/>
      <c r="EN848" s="190"/>
      <c r="EO848" s="190"/>
      <c r="EP848" s="190"/>
      <c r="EQ848" s="190"/>
      <c r="ER848" s="190"/>
      <c r="ES848" s="190"/>
      <c r="ET848" s="190"/>
      <c r="EU848" s="190"/>
      <c r="EV848" s="190"/>
      <c r="EW848" s="190"/>
      <c r="EX848" s="190"/>
      <c r="EY848" s="190"/>
      <c r="EZ848" s="190"/>
      <c r="FA848" s="190"/>
      <c r="FB848" s="190"/>
      <c r="FC848" s="190"/>
      <c r="FD848" s="190"/>
      <c r="FE848" s="190"/>
      <c r="FF848" s="190"/>
      <c r="FG848" s="190"/>
      <c r="FH848" s="190"/>
      <c r="FI848" s="190"/>
      <c r="FJ848" s="190"/>
      <c r="FK848" s="190"/>
      <c r="FL848" s="190"/>
      <c r="FM848" s="190"/>
      <c r="FN848" s="190"/>
      <c r="FO848" s="190"/>
      <c r="FP848" s="190"/>
      <c r="FQ848" s="190"/>
      <c r="FR848" s="190"/>
      <c r="FS848" s="190"/>
      <c r="FT848" s="190"/>
      <c r="FU848" s="190"/>
      <c r="FV848" s="190"/>
    </row>
    <row r="849" spans="1:178" s="220" customFormat="1">
      <c r="A849" s="190"/>
      <c r="B849" s="190"/>
      <c r="C849" s="218"/>
      <c r="D849" s="219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0"/>
      <c r="DX849" s="190"/>
      <c r="DY849" s="190"/>
      <c r="DZ849" s="190"/>
      <c r="EA849" s="190"/>
      <c r="EB849" s="190"/>
      <c r="EC849" s="190"/>
      <c r="ED849" s="190"/>
      <c r="EE849" s="190"/>
      <c r="EF849" s="190"/>
      <c r="EG849" s="190"/>
      <c r="EH849" s="190"/>
      <c r="EI849" s="190"/>
      <c r="EJ849" s="190"/>
      <c r="EK849" s="190"/>
      <c r="EL849" s="190"/>
      <c r="EM849" s="190"/>
      <c r="EN849" s="190"/>
      <c r="EO849" s="190"/>
      <c r="EP849" s="190"/>
      <c r="EQ849" s="190"/>
      <c r="ER849" s="190"/>
      <c r="ES849" s="190"/>
      <c r="ET849" s="190"/>
      <c r="EU849" s="190"/>
      <c r="EV849" s="190"/>
      <c r="EW849" s="190"/>
      <c r="EX849" s="190"/>
      <c r="EY849" s="190"/>
      <c r="EZ849" s="190"/>
      <c r="FA849" s="190"/>
      <c r="FB849" s="190"/>
      <c r="FC849" s="190"/>
      <c r="FD849" s="190"/>
      <c r="FE849" s="190"/>
      <c r="FF849" s="190"/>
      <c r="FG849" s="190"/>
      <c r="FH849" s="190"/>
      <c r="FI849" s="190"/>
      <c r="FJ849" s="190"/>
      <c r="FK849" s="190"/>
      <c r="FL849" s="190"/>
      <c r="FM849" s="190"/>
      <c r="FN849" s="190"/>
      <c r="FO849" s="190"/>
      <c r="FP849" s="190"/>
      <c r="FQ849" s="190"/>
      <c r="FR849" s="190"/>
      <c r="FS849" s="190"/>
      <c r="FT849" s="190"/>
      <c r="FU849" s="190"/>
      <c r="FV849" s="190"/>
    </row>
    <row r="850" spans="1:178" s="220" customFormat="1">
      <c r="A850" s="190"/>
      <c r="B850" s="190"/>
      <c r="C850" s="218"/>
      <c r="D850" s="219"/>
      <c r="H850" s="190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0"/>
      <c r="DX850" s="190"/>
      <c r="DY850" s="190"/>
      <c r="DZ850" s="190"/>
      <c r="EA850" s="190"/>
      <c r="EB850" s="190"/>
      <c r="EC850" s="190"/>
      <c r="ED850" s="190"/>
      <c r="EE850" s="190"/>
      <c r="EF850" s="190"/>
      <c r="EG850" s="190"/>
      <c r="EH850" s="190"/>
      <c r="EI850" s="190"/>
      <c r="EJ850" s="190"/>
      <c r="EK850" s="190"/>
      <c r="EL850" s="190"/>
      <c r="EM850" s="190"/>
      <c r="EN850" s="190"/>
      <c r="EO850" s="190"/>
      <c r="EP850" s="190"/>
      <c r="EQ850" s="190"/>
      <c r="ER850" s="190"/>
      <c r="ES850" s="190"/>
      <c r="ET850" s="190"/>
      <c r="EU850" s="190"/>
      <c r="EV850" s="190"/>
      <c r="EW850" s="190"/>
      <c r="EX850" s="190"/>
      <c r="EY850" s="190"/>
      <c r="EZ850" s="190"/>
      <c r="FA850" s="190"/>
      <c r="FB850" s="190"/>
      <c r="FC850" s="190"/>
      <c r="FD850" s="190"/>
      <c r="FE850" s="190"/>
      <c r="FF850" s="190"/>
      <c r="FG850" s="190"/>
      <c r="FH850" s="190"/>
      <c r="FI850" s="190"/>
      <c r="FJ850" s="190"/>
      <c r="FK850" s="190"/>
      <c r="FL850" s="190"/>
      <c r="FM850" s="190"/>
      <c r="FN850" s="190"/>
      <c r="FO850" s="190"/>
      <c r="FP850" s="190"/>
      <c r="FQ850" s="190"/>
      <c r="FR850" s="190"/>
      <c r="FS850" s="190"/>
      <c r="FT850" s="190"/>
      <c r="FU850" s="190"/>
      <c r="FV850" s="190"/>
    </row>
    <row r="851" spans="1:178" s="220" customFormat="1">
      <c r="A851" s="190"/>
      <c r="B851" s="190"/>
      <c r="C851" s="218"/>
      <c r="D851" s="219"/>
      <c r="H851" s="190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0"/>
      <c r="DX851" s="190"/>
      <c r="DY851" s="190"/>
      <c r="DZ851" s="190"/>
      <c r="EA851" s="190"/>
      <c r="EB851" s="190"/>
      <c r="EC851" s="190"/>
      <c r="ED851" s="190"/>
      <c r="EE851" s="190"/>
      <c r="EF851" s="190"/>
      <c r="EG851" s="190"/>
      <c r="EH851" s="190"/>
      <c r="EI851" s="190"/>
      <c r="EJ851" s="190"/>
      <c r="EK851" s="190"/>
      <c r="EL851" s="190"/>
      <c r="EM851" s="190"/>
      <c r="EN851" s="190"/>
      <c r="EO851" s="190"/>
      <c r="EP851" s="190"/>
      <c r="EQ851" s="190"/>
      <c r="ER851" s="190"/>
      <c r="ES851" s="190"/>
      <c r="ET851" s="190"/>
      <c r="EU851" s="190"/>
      <c r="EV851" s="190"/>
      <c r="EW851" s="190"/>
      <c r="EX851" s="190"/>
      <c r="EY851" s="190"/>
      <c r="EZ851" s="190"/>
      <c r="FA851" s="190"/>
      <c r="FB851" s="190"/>
      <c r="FC851" s="190"/>
      <c r="FD851" s="190"/>
      <c r="FE851" s="190"/>
      <c r="FF851" s="190"/>
      <c r="FG851" s="190"/>
      <c r="FH851" s="190"/>
      <c r="FI851" s="190"/>
      <c r="FJ851" s="190"/>
      <c r="FK851" s="190"/>
      <c r="FL851" s="190"/>
      <c r="FM851" s="190"/>
      <c r="FN851" s="190"/>
      <c r="FO851" s="190"/>
      <c r="FP851" s="190"/>
      <c r="FQ851" s="190"/>
      <c r="FR851" s="190"/>
      <c r="FS851" s="190"/>
      <c r="FT851" s="190"/>
      <c r="FU851" s="190"/>
      <c r="FV851" s="190"/>
    </row>
    <row r="852" spans="1:178" s="220" customFormat="1">
      <c r="A852" s="190"/>
      <c r="B852" s="190"/>
      <c r="C852" s="218"/>
      <c r="D852" s="219"/>
      <c r="H852" s="190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0"/>
      <c r="DX852" s="190"/>
      <c r="DY852" s="190"/>
      <c r="DZ852" s="190"/>
      <c r="EA852" s="190"/>
      <c r="EB852" s="190"/>
      <c r="EC852" s="190"/>
      <c r="ED852" s="190"/>
      <c r="EE852" s="190"/>
      <c r="EF852" s="190"/>
      <c r="EG852" s="190"/>
      <c r="EH852" s="190"/>
      <c r="EI852" s="190"/>
      <c r="EJ852" s="190"/>
      <c r="EK852" s="190"/>
      <c r="EL852" s="190"/>
      <c r="EM852" s="190"/>
      <c r="EN852" s="190"/>
      <c r="EO852" s="190"/>
      <c r="EP852" s="190"/>
      <c r="EQ852" s="190"/>
      <c r="ER852" s="190"/>
      <c r="ES852" s="190"/>
      <c r="ET852" s="190"/>
      <c r="EU852" s="190"/>
      <c r="EV852" s="190"/>
      <c r="EW852" s="190"/>
      <c r="EX852" s="190"/>
      <c r="EY852" s="190"/>
      <c r="EZ852" s="190"/>
      <c r="FA852" s="190"/>
      <c r="FB852" s="190"/>
      <c r="FC852" s="190"/>
      <c r="FD852" s="190"/>
      <c r="FE852" s="190"/>
      <c r="FF852" s="190"/>
      <c r="FG852" s="190"/>
      <c r="FH852" s="190"/>
      <c r="FI852" s="190"/>
      <c r="FJ852" s="190"/>
      <c r="FK852" s="190"/>
      <c r="FL852" s="190"/>
      <c r="FM852" s="190"/>
      <c r="FN852" s="190"/>
      <c r="FO852" s="190"/>
      <c r="FP852" s="190"/>
      <c r="FQ852" s="190"/>
      <c r="FR852" s="190"/>
      <c r="FS852" s="190"/>
      <c r="FT852" s="190"/>
      <c r="FU852" s="190"/>
      <c r="FV852" s="190"/>
    </row>
    <row r="853" spans="1:178" s="220" customFormat="1">
      <c r="A853" s="190"/>
      <c r="B853" s="190"/>
      <c r="C853" s="218"/>
      <c r="D853" s="219"/>
      <c r="H853" s="190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0"/>
      <c r="DX853" s="190"/>
      <c r="DY853" s="190"/>
      <c r="DZ853" s="190"/>
      <c r="EA853" s="190"/>
      <c r="EB853" s="190"/>
      <c r="EC853" s="190"/>
      <c r="ED853" s="190"/>
      <c r="EE853" s="190"/>
      <c r="EF853" s="190"/>
      <c r="EG853" s="190"/>
      <c r="EH853" s="190"/>
      <c r="EI853" s="190"/>
      <c r="EJ853" s="190"/>
      <c r="EK853" s="190"/>
      <c r="EL853" s="190"/>
      <c r="EM853" s="190"/>
      <c r="EN853" s="190"/>
      <c r="EO853" s="190"/>
      <c r="EP853" s="190"/>
      <c r="EQ853" s="190"/>
      <c r="ER853" s="190"/>
      <c r="ES853" s="190"/>
      <c r="ET853" s="190"/>
      <c r="EU853" s="190"/>
      <c r="EV853" s="190"/>
      <c r="EW853" s="190"/>
      <c r="EX853" s="190"/>
      <c r="EY853" s="190"/>
      <c r="EZ853" s="190"/>
      <c r="FA853" s="190"/>
      <c r="FB853" s="190"/>
      <c r="FC853" s="190"/>
      <c r="FD853" s="190"/>
      <c r="FE853" s="190"/>
      <c r="FF853" s="190"/>
      <c r="FG853" s="190"/>
      <c r="FH853" s="190"/>
      <c r="FI853" s="190"/>
      <c r="FJ853" s="190"/>
      <c r="FK853" s="190"/>
      <c r="FL853" s="190"/>
      <c r="FM853" s="190"/>
      <c r="FN853" s="190"/>
      <c r="FO853" s="190"/>
      <c r="FP853" s="190"/>
      <c r="FQ853" s="190"/>
      <c r="FR853" s="190"/>
      <c r="FS853" s="190"/>
      <c r="FT853" s="190"/>
      <c r="FU853" s="190"/>
      <c r="FV853" s="190"/>
    </row>
    <row r="854" spans="1:178" s="220" customFormat="1">
      <c r="A854" s="190"/>
      <c r="B854" s="190"/>
      <c r="C854" s="218"/>
      <c r="D854" s="219"/>
      <c r="H854" s="190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0"/>
      <c r="DX854" s="190"/>
      <c r="DY854" s="190"/>
      <c r="DZ854" s="190"/>
      <c r="EA854" s="190"/>
      <c r="EB854" s="190"/>
      <c r="EC854" s="190"/>
      <c r="ED854" s="190"/>
      <c r="EE854" s="190"/>
      <c r="EF854" s="190"/>
      <c r="EG854" s="190"/>
      <c r="EH854" s="190"/>
      <c r="EI854" s="190"/>
      <c r="EJ854" s="190"/>
      <c r="EK854" s="190"/>
      <c r="EL854" s="190"/>
      <c r="EM854" s="190"/>
      <c r="EN854" s="190"/>
      <c r="EO854" s="190"/>
      <c r="EP854" s="190"/>
      <c r="EQ854" s="190"/>
      <c r="ER854" s="190"/>
      <c r="ES854" s="190"/>
      <c r="ET854" s="190"/>
      <c r="EU854" s="190"/>
      <c r="EV854" s="190"/>
      <c r="EW854" s="190"/>
      <c r="EX854" s="190"/>
      <c r="EY854" s="190"/>
      <c r="EZ854" s="190"/>
      <c r="FA854" s="190"/>
      <c r="FB854" s="190"/>
      <c r="FC854" s="190"/>
      <c r="FD854" s="190"/>
      <c r="FE854" s="190"/>
      <c r="FF854" s="190"/>
      <c r="FG854" s="190"/>
      <c r="FH854" s="190"/>
      <c r="FI854" s="190"/>
      <c r="FJ854" s="190"/>
      <c r="FK854" s="190"/>
      <c r="FL854" s="190"/>
      <c r="FM854" s="190"/>
      <c r="FN854" s="190"/>
      <c r="FO854" s="190"/>
      <c r="FP854" s="190"/>
      <c r="FQ854" s="190"/>
      <c r="FR854" s="190"/>
      <c r="FS854" s="190"/>
      <c r="FT854" s="190"/>
      <c r="FU854" s="190"/>
      <c r="FV854" s="190"/>
    </row>
    <row r="855" spans="1:178" s="220" customFormat="1">
      <c r="A855" s="190"/>
      <c r="B855" s="190"/>
      <c r="C855" s="218"/>
      <c r="D855" s="219"/>
      <c r="H855" s="190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0"/>
      <c r="DX855" s="190"/>
      <c r="DY855" s="190"/>
      <c r="DZ855" s="190"/>
      <c r="EA855" s="190"/>
      <c r="EB855" s="190"/>
      <c r="EC855" s="190"/>
      <c r="ED855" s="190"/>
      <c r="EE855" s="190"/>
      <c r="EF855" s="190"/>
      <c r="EG855" s="190"/>
      <c r="EH855" s="190"/>
      <c r="EI855" s="190"/>
      <c r="EJ855" s="190"/>
      <c r="EK855" s="190"/>
      <c r="EL855" s="190"/>
      <c r="EM855" s="190"/>
      <c r="EN855" s="190"/>
      <c r="EO855" s="190"/>
      <c r="EP855" s="190"/>
      <c r="EQ855" s="190"/>
      <c r="ER855" s="190"/>
      <c r="ES855" s="190"/>
      <c r="ET855" s="190"/>
      <c r="EU855" s="190"/>
      <c r="EV855" s="190"/>
      <c r="EW855" s="190"/>
      <c r="EX855" s="190"/>
      <c r="EY855" s="190"/>
      <c r="EZ855" s="190"/>
      <c r="FA855" s="190"/>
      <c r="FB855" s="190"/>
      <c r="FC855" s="190"/>
      <c r="FD855" s="190"/>
      <c r="FE855" s="190"/>
      <c r="FF855" s="190"/>
      <c r="FG855" s="190"/>
      <c r="FH855" s="190"/>
      <c r="FI855" s="190"/>
      <c r="FJ855" s="190"/>
      <c r="FK855" s="190"/>
      <c r="FL855" s="190"/>
      <c r="FM855" s="190"/>
      <c r="FN855" s="190"/>
      <c r="FO855" s="190"/>
      <c r="FP855" s="190"/>
      <c r="FQ855" s="190"/>
      <c r="FR855" s="190"/>
      <c r="FS855" s="190"/>
      <c r="FT855" s="190"/>
      <c r="FU855" s="190"/>
      <c r="FV855" s="190"/>
    </row>
    <row r="856" spans="1:178" s="220" customFormat="1">
      <c r="A856" s="190"/>
      <c r="B856" s="190"/>
      <c r="C856" s="218"/>
      <c r="D856" s="219"/>
      <c r="H856" s="190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0"/>
      <c r="DX856" s="190"/>
      <c r="DY856" s="190"/>
      <c r="DZ856" s="190"/>
      <c r="EA856" s="190"/>
      <c r="EB856" s="190"/>
      <c r="EC856" s="190"/>
      <c r="ED856" s="190"/>
      <c r="EE856" s="190"/>
      <c r="EF856" s="190"/>
      <c r="EG856" s="190"/>
      <c r="EH856" s="190"/>
      <c r="EI856" s="190"/>
      <c r="EJ856" s="190"/>
      <c r="EK856" s="190"/>
      <c r="EL856" s="190"/>
      <c r="EM856" s="190"/>
      <c r="EN856" s="190"/>
      <c r="EO856" s="190"/>
      <c r="EP856" s="190"/>
      <c r="EQ856" s="190"/>
      <c r="ER856" s="190"/>
      <c r="ES856" s="190"/>
      <c r="ET856" s="190"/>
      <c r="EU856" s="190"/>
      <c r="EV856" s="190"/>
      <c r="EW856" s="190"/>
      <c r="EX856" s="190"/>
      <c r="EY856" s="190"/>
      <c r="EZ856" s="190"/>
      <c r="FA856" s="190"/>
      <c r="FB856" s="190"/>
      <c r="FC856" s="190"/>
      <c r="FD856" s="190"/>
      <c r="FE856" s="190"/>
      <c r="FF856" s="190"/>
      <c r="FG856" s="190"/>
      <c r="FH856" s="190"/>
      <c r="FI856" s="190"/>
      <c r="FJ856" s="190"/>
      <c r="FK856" s="190"/>
      <c r="FL856" s="190"/>
      <c r="FM856" s="190"/>
      <c r="FN856" s="190"/>
      <c r="FO856" s="190"/>
      <c r="FP856" s="190"/>
      <c r="FQ856" s="190"/>
      <c r="FR856" s="190"/>
      <c r="FS856" s="190"/>
      <c r="FT856" s="190"/>
      <c r="FU856" s="190"/>
      <c r="FV856" s="190"/>
    </row>
    <row r="857" spans="1:178" s="220" customFormat="1">
      <c r="A857" s="190"/>
      <c r="B857" s="190"/>
      <c r="C857" s="218"/>
      <c r="D857" s="219"/>
      <c r="H857" s="190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0"/>
      <c r="DX857" s="190"/>
      <c r="DY857" s="190"/>
      <c r="DZ857" s="190"/>
      <c r="EA857" s="190"/>
      <c r="EB857" s="190"/>
      <c r="EC857" s="190"/>
      <c r="ED857" s="190"/>
      <c r="EE857" s="190"/>
      <c r="EF857" s="190"/>
      <c r="EG857" s="190"/>
      <c r="EH857" s="190"/>
      <c r="EI857" s="190"/>
      <c r="EJ857" s="190"/>
      <c r="EK857" s="190"/>
      <c r="EL857" s="190"/>
      <c r="EM857" s="190"/>
      <c r="EN857" s="190"/>
      <c r="EO857" s="190"/>
      <c r="EP857" s="190"/>
      <c r="EQ857" s="190"/>
      <c r="ER857" s="190"/>
      <c r="ES857" s="190"/>
      <c r="ET857" s="190"/>
      <c r="EU857" s="190"/>
      <c r="EV857" s="190"/>
      <c r="EW857" s="190"/>
      <c r="EX857" s="190"/>
      <c r="EY857" s="190"/>
      <c r="EZ857" s="190"/>
      <c r="FA857" s="190"/>
      <c r="FB857" s="190"/>
      <c r="FC857" s="190"/>
      <c r="FD857" s="190"/>
      <c r="FE857" s="190"/>
      <c r="FF857" s="190"/>
      <c r="FG857" s="190"/>
      <c r="FH857" s="190"/>
      <c r="FI857" s="190"/>
      <c r="FJ857" s="190"/>
      <c r="FK857" s="190"/>
      <c r="FL857" s="190"/>
      <c r="FM857" s="190"/>
      <c r="FN857" s="190"/>
      <c r="FO857" s="190"/>
      <c r="FP857" s="190"/>
      <c r="FQ857" s="190"/>
      <c r="FR857" s="190"/>
      <c r="FS857" s="190"/>
      <c r="FT857" s="190"/>
      <c r="FU857" s="190"/>
      <c r="FV857" s="190"/>
    </row>
    <row r="858" spans="1:178" s="220" customFormat="1">
      <c r="A858" s="190"/>
      <c r="B858" s="190"/>
      <c r="C858" s="218"/>
      <c r="D858" s="219"/>
      <c r="H858" s="190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0"/>
      <c r="DX858" s="190"/>
      <c r="DY858" s="190"/>
      <c r="DZ858" s="190"/>
      <c r="EA858" s="190"/>
      <c r="EB858" s="190"/>
      <c r="EC858" s="190"/>
      <c r="ED858" s="190"/>
      <c r="EE858" s="190"/>
      <c r="EF858" s="190"/>
      <c r="EG858" s="190"/>
      <c r="EH858" s="190"/>
      <c r="EI858" s="190"/>
      <c r="EJ858" s="190"/>
      <c r="EK858" s="190"/>
      <c r="EL858" s="190"/>
      <c r="EM858" s="190"/>
      <c r="EN858" s="190"/>
      <c r="EO858" s="190"/>
      <c r="EP858" s="190"/>
      <c r="EQ858" s="190"/>
      <c r="ER858" s="190"/>
      <c r="ES858" s="190"/>
      <c r="ET858" s="190"/>
      <c r="EU858" s="190"/>
      <c r="EV858" s="190"/>
      <c r="EW858" s="190"/>
      <c r="EX858" s="190"/>
      <c r="EY858" s="190"/>
      <c r="EZ858" s="190"/>
      <c r="FA858" s="190"/>
      <c r="FB858" s="190"/>
      <c r="FC858" s="190"/>
      <c r="FD858" s="190"/>
      <c r="FE858" s="190"/>
      <c r="FF858" s="190"/>
      <c r="FG858" s="190"/>
      <c r="FH858" s="190"/>
      <c r="FI858" s="190"/>
      <c r="FJ858" s="190"/>
      <c r="FK858" s="190"/>
      <c r="FL858" s="190"/>
      <c r="FM858" s="190"/>
      <c r="FN858" s="190"/>
      <c r="FO858" s="190"/>
      <c r="FP858" s="190"/>
      <c r="FQ858" s="190"/>
      <c r="FR858" s="190"/>
      <c r="FS858" s="190"/>
      <c r="FT858" s="190"/>
      <c r="FU858" s="190"/>
      <c r="FV858" s="190"/>
    </row>
    <row r="859" spans="1:178" s="220" customFormat="1">
      <c r="A859" s="190"/>
      <c r="B859" s="190"/>
      <c r="C859" s="218"/>
      <c r="D859" s="219"/>
      <c r="H859" s="190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90"/>
      <c r="AV859" s="190"/>
      <c r="AW859" s="190"/>
      <c r="AX859" s="190"/>
      <c r="AY859" s="190"/>
      <c r="AZ859" s="190"/>
      <c r="BA859" s="190"/>
      <c r="BB859" s="190"/>
      <c r="BC859" s="190"/>
      <c r="BD859" s="190"/>
      <c r="BE859" s="190"/>
      <c r="BF859" s="190"/>
      <c r="BG859" s="190"/>
      <c r="BH859" s="190"/>
      <c r="BI859" s="190"/>
      <c r="BJ859" s="190"/>
      <c r="BK859" s="190"/>
      <c r="BL859" s="190"/>
      <c r="BM859" s="190"/>
      <c r="BN859" s="190"/>
      <c r="BO859" s="190"/>
      <c r="BP859" s="190"/>
      <c r="BQ859" s="190"/>
      <c r="BR859" s="190"/>
      <c r="BS859" s="190"/>
      <c r="BT859" s="190"/>
      <c r="BU859" s="190"/>
      <c r="BV859" s="190"/>
      <c r="BW859" s="190"/>
      <c r="BX859" s="190"/>
      <c r="BY859" s="190"/>
      <c r="BZ859" s="190"/>
      <c r="CA859" s="190"/>
      <c r="CB859" s="190"/>
      <c r="CC859" s="190"/>
      <c r="CD859" s="190"/>
      <c r="CE859" s="190"/>
      <c r="CF859" s="190"/>
      <c r="CG859" s="190"/>
      <c r="CH859" s="190"/>
      <c r="CI859" s="190"/>
      <c r="CJ859" s="190"/>
      <c r="CK859" s="190"/>
      <c r="CL859" s="190"/>
      <c r="CM859" s="190"/>
      <c r="CN859" s="190"/>
      <c r="CO859" s="190"/>
      <c r="CP859" s="190"/>
      <c r="CQ859" s="190"/>
      <c r="CR859" s="190"/>
      <c r="CS859" s="190"/>
      <c r="CT859" s="190"/>
      <c r="CU859" s="190"/>
      <c r="CV859" s="190"/>
      <c r="CW859" s="190"/>
      <c r="CX859" s="190"/>
      <c r="CY859" s="190"/>
      <c r="CZ859" s="190"/>
      <c r="DA859" s="190"/>
      <c r="DB859" s="190"/>
      <c r="DC859" s="190"/>
      <c r="DD859" s="190"/>
      <c r="DE859" s="190"/>
      <c r="DF859" s="190"/>
      <c r="DG859" s="190"/>
      <c r="DH859" s="190"/>
      <c r="DI859" s="190"/>
      <c r="DJ859" s="190"/>
      <c r="DK859" s="190"/>
      <c r="DL859" s="190"/>
      <c r="DM859" s="190"/>
      <c r="DN859" s="190"/>
      <c r="DO859" s="190"/>
      <c r="DP859" s="190"/>
      <c r="DQ859" s="190"/>
      <c r="DR859" s="190"/>
      <c r="DS859" s="190"/>
      <c r="DT859" s="190"/>
      <c r="DU859" s="190"/>
      <c r="DV859" s="190"/>
      <c r="DW859" s="190"/>
      <c r="DX859" s="190"/>
      <c r="DY859" s="190"/>
      <c r="DZ859" s="190"/>
      <c r="EA859" s="190"/>
      <c r="EB859" s="190"/>
      <c r="EC859" s="190"/>
      <c r="ED859" s="190"/>
      <c r="EE859" s="190"/>
      <c r="EF859" s="190"/>
      <c r="EG859" s="190"/>
      <c r="EH859" s="190"/>
      <c r="EI859" s="190"/>
      <c r="EJ859" s="190"/>
      <c r="EK859" s="190"/>
      <c r="EL859" s="190"/>
      <c r="EM859" s="190"/>
      <c r="EN859" s="190"/>
      <c r="EO859" s="190"/>
      <c r="EP859" s="190"/>
      <c r="EQ859" s="190"/>
      <c r="ER859" s="190"/>
      <c r="ES859" s="190"/>
      <c r="ET859" s="190"/>
      <c r="EU859" s="190"/>
      <c r="EV859" s="190"/>
      <c r="EW859" s="190"/>
      <c r="EX859" s="190"/>
      <c r="EY859" s="190"/>
      <c r="EZ859" s="190"/>
      <c r="FA859" s="190"/>
      <c r="FB859" s="190"/>
      <c r="FC859" s="190"/>
      <c r="FD859" s="190"/>
      <c r="FE859" s="190"/>
      <c r="FF859" s="190"/>
      <c r="FG859" s="190"/>
      <c r="FH859" s="190"/>
      <c r="FI859" s="190"/>
      <c r="FJ859" s="190"/>
      <c r="FK859" s="190"/>
      <c r="FL859" s="190"/>
      <c r="FM859" s="190"/>
      <c r="FN859" s="190"/>
      <c r="FO859" s="190"/>
      <c r="FP859" s="190"/>
      <c r="FQ859" s="190"/>
      <c r="FR859" s="190"/>
      <c r="FS859" s="190"/>
      <c r="FT859" s="190"/>
      <c r="FU859" s="190"/>
      <c r="FV859" s="190"/>
    </row>
    <row r="860" spans="1:178" s="220" customFormat="1">
      <c r="A860" s="190"/>
      <c r="B860" s="190"/>
      <c r="C860" s="218"/>
      <c r="D860" s="219"/>
      <c r="H860" s="190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0"/>
      <c r="DX860" s="190"/>
      <c r="DY860" s="190"/>
      <c r="DZ860" s="190"/>
      <c r="EA860" s="190"/>
      <c r="EB860" s="190"/>
      <c r="EC860" s="190"/>
      <c r="ED860" s="190"/>
      <c r="EE860" s="190"/>
      <c r="EF860" s="190"/>
      <c r="EG860" s="190"/>
      <c r="EH860" s="190"/>
      <c r="EI860" s="190"/>
      <c r="EJ860" s="190"/>
      <c r="EK860" s="190"/>
      <c r="EL860" s="190"/>
      <c r="EM860" s="190"/>
      <c r="EN860" s="190"/>
      <c r="EO860" s="190"/>
      <c r="EP860" s="190"/>
      <c r="EQ860" s="190"/>
      <c r="ER860" s="190"/>
      <c r="ES860" s="190"/>
      <c r="ET860" s="190"/>
      <c r="EU860" s="190"/>
      <c r="EV860" s="190"/>
      <c r="EW860" s="190"/>
      <c r="EX860" s="190"/>
      <c r="EY860" s="190"/>
      <c r="EZ860" s="190"/>
      <c r="FA860" s="190"/>
      <c r="FB860" s="190"/>
      <c r="FC860" s="190"/>
      <c r="FD860" s="190"/>
      <c r="FE860" s="190"/>
      <c r="FF860" s="190"/>
      <c r="FG860" s="190"/>
      <c r="FH860" s="190"/>
      <c r="FI860" s="190"/>
      <c r="FJ860" s="190"/>
      <c r="FK860" s="190"/>
      <c r="FL860" s="190"/>
      <c r="FM860" s="190"/>
      <c r="FN860" s="190"/>
      <c r="FO860" s="190"/>
      <c r="FP860" s="190"/>
      <c r="FQ860" s="190"/>
      <c r="FR860" s="190"/>
      <c r="FS860" s="190"/>
      <c r="FT860" s="190"/>
      <c r="FU860" s="190"/>
      <c r="FV860" s="190"/>
    </row>
    <row r="861" spans="1:178" s="220" customFormat="1">
      <c r="A861" s="190"/>
      <c r="B861" s="190"/>
      <c r="C861" s="218"/>
      <c r="D861" s="219"/>
      <c r="H861" s="190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0"/>
      <c r="DX861" s="190"/>
      <c r="DY861" s="190"/>
      <c r="DZ861" s="190"/>
      <c r="EA861" s="190"/>
      <c r="EB861" s="190"/>
      <c r="EC861" s="190"/>
      <c r="ED861" s="190"/>
      <c r="EE861" s="190"/>
      <c r="EF861" s="190"/>
      <c r="EG861" s="190"/>
      <c r="EH861" s="190"/>
      <c r="EI861" s="190"/>
      <c r="EJ861" s="190"/>
      <c r="EK861" s="190"/>
      <c r="EL861" s="190"/>
      <c r="EM861" s="190"/>
      <c r="EN861" s="190"/>
      <c r="EO861" s="190"/>
      <c r="EP861" s="190"/>
      <c r="EQ861" s="190"/>
      <c r="ER861" s="190"/>
      <c r="ES861" s="190"/>
      <c r="ET861" s="190"/>
      <c r="EU861" s="190"/>
      <c r="EV861" s="190"/>
      <c r="EW861" s="190"/>
      <c r="EX861" s="190"/>
      <c r="EY861" s="190"/>
      <c r="EZ861" s="190"/>
      <c r="FA861" s="190"/>
      <c r="FB861" s="190"/>
      <c r="FC861" s="190"/>
      <c r="FD861" s="190"/>
      <c r="FE861" s="190"/>
      <c r="FF861" s="190"/>
      <c r="FG861" s="190"/>
      <c r="FH861" s="190"/>
      <c r="FI861" s="190"/>
      <c r="FJ861" s="190"/>
      <c r="FK861" s="190"/>
      <c r="FL861" s="190"/>
      <c r="FM861" s="190"/>
      <c r="FN861" s="190"/>
      <c r="FO861" s="190"/>
      <c r="FP861" s="190"/>
      <c r="FQ861" s="190"/>
      <c r="FR861" s="190"/>
      <c r="FS861" s="190"/>
      <c r="FT861" s="190"/>
      <c r="FU861" s="190"/>
      <c r="FV861" s="190"/>
    </row>
    <row r="862" spans="1:178" s="220" customFormat="1">
      <c r="A862" s="190"/>
      <c r="B862" s="190"/>
      <c r="C862" s="218"/>
      <c r="D862" s="219"/>
      <c r="H862" s="190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0"/>
      <c r="DX862" s="190"/>
      <c r="DY862" s="190"/>
      <c r="DZ862" s="190"/>
      <c r="EA862" s="190"/>
      <c r="EB862" s="190"/>
      <c r="EC862" s="190"/>
      <c r="ED862" s="190"/>
      <c r="EE862" s="190"/>
      <c r="EF862" s="190"/>
      <c r="EG862" s="190"/>
      <c r="EH862" s="190"/>
      <c r="EI862" s="190"/>
      <c r="EJ862" s="190"/>
      <c r="EK862" s="190"/>
      <c r="EL862" s="190"/>
      <c r="EM862" s="190"/>
      <c r="EN862" s="190"/>
      <c r="EO862" s="190"/>
      <c r="EP862" s="190"/>
      <c r="EQ862" s="190"/>
      <c r="ER862" s="190"/>
      <c r="ES862" s="190"/>
      <c r="ET862" s="190"/>
      <c r="EU862" s="190"/>
      <c r="EV862" s="190"/>
      <c r="EW862" s="190"/>
      <c r="EX862" s="190"/>
      <c r="EY862" s="190"/>
      <c r="EZ862" s="190"/>
      <c r="FA862" s="190"/>
      <c r="FB862" s="190"/>
      <c r="FC862" s="190"/>
      <c r="FD862" s="190"/>
      <c r="FE862" s="190"/>
      <c r="FF862" s="190"/>
      <c r="FG862" s="190"/>
      <c r="FH862" s="190"/>
      <c r="FI862" s="190"/>
      <c r="FJ862" s="190"/>
      <c r="FK862" s="190"/>
      <c r="FL862" s="190"/>
      <c r="FM862" s="190"/>
      <c r="FN862" s="190"/>
      <c r="FO862" s="190"/>
      <c r="FP862" s="190"/>
      <c r="FQ862" s="190"/>
      <c r="FR862" s="190"/>
      <c r="FS862" s="190"/>
      <c r="FT862" s="190"/>
      <c r="FU862" s="190"/>
      <c r="FV862" s="190"/>
    </row>
    <row r="863" spans="1:178" s="220" customFormat="1">
      <c r="A863" s="190"/>
      <c r="B863" s="190"/>
      <c r="C863" s="218"/>
      <c r="D863" s="219"/>
      <c r="H863" s="190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0"/>
      <c r="DX863" s="190"/>
      <c r="DY863" s="190"/>
      <c r="DZ863" s="190"/>
      <c r="EA863" s="190"/>
      <c r="EB863" s="190"/>
      <c r="EC863" s="190"/>
      <c r="ED863" s="190"/>
      <c r="EE863" s="190"/>
      <c r="EF863" s="190"/>
      <c r="EG863" s="190"/>
      <c r="EH863" s="190"/>
      <c r="EI863" s="190"/>
      <c r="EJ863" s="190"/>
      <c r="EK863" s="190"/>
      <c r="EL863" s="190"/>
      <c r="EM863" s="190"/>
      <c r="EN863" s="190"/>
      <c r="EO863" s="190"/>
      <c r="EP863" s="190"/>
      <c r="EQ863" s="190"/>
      <c r="ER863" s="190"/>
      <c r="ES863" s="190"/>
      <c r="ET863" s="190"/>
      <c r="EU863" s="190"/>
      <c r="EV863" s="190"/>
      <c r="EW863" s="190"/>
      <c r="EX863" s="190"/>
      <c r="EY863" s="190"/>
      <c r="EZ863" s="190"/>
      <c r="FA863" s="190"/>
      <c r="FB863" s="190"/>
      <c r="FC863" s="190"/>
      <c r="FD863" s="190"/>
      <c r="FE863" s="190"/>
      <c r="FF863" s="190"/>
      <c r="FG863" s="190"/>
      <c r="FH863" s="190"/>
      <c r="FI863" s="190"/>
      <c r="FJ863" s="190"/>
      <c r="FK863" s="190"/>
      <c r="FL863" s="190"/>
      <c r="FM863" s="190"/>
      <c r="FN863" s="190"/>
      <c r="FO863" s="190"/>
      <c r="FP863" s="190"/>
      <c r="FQ863" s="190"/>
      <c r="FR863" s="190"/>
      <c r="FS863" s="190"/>
      <c r="FT863" s="190"/>
      <c r="FU863" s="190"/>
      <c r="FV863" s="190"/>
    </row>
    <row r="864" spans="1:178" s="220" customFormat="1">
      <c r="A864" s="190"/>
      <c r="B864" s="190"/>
      <c r="C864" s="218"/>
      <c r="D864" s="219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190"/>
      <c r="BC864" s="190"/>
      <c r="BD864" s="190"/>
      <c r="BE864" s="190"/>
      <c r="BF864" s="190"/>
      <c r="BG864" s="190"/>
      <c r="BH864" s="190"/>
      <c r="BI864" s="190"/>
      <c r="BJ864" s="190"/>
      <c r="BK864" s="190"/>
      <c r="BL864" s="190"/>
      <c r="BM864" s="190"/>
      <c r="BN864" s="190"/>
      <c r="BO864" s="190"/>
      <c r="BP864" s="190"/>
      <c r="BQ864" s="190"/>
      <c r="BR864" s="190"/>
      <c r="BS864" s="190"/>
      <c r="BT864" s="190"/>
      <c r="BU864" s="190"/>
      <c r="BV864" s="190"/>
      <c r="BW864" s="190"/>
      <c r="BX864" s="190"/>
      <c r="BY864" s="190"/>
      <c r="BZ864" s="190"/>
      <c r="CA864" s="190"/>
      <c r="CB864" s="190"/>
      <c r="CC864" s="190"/>
      <c r="CD864" s="190"/>
      <c r="CE864" s="190"/>
      <c r="CF864" s="190"/>
      <c r="CG864" s="190"/>
      <c r="CH864" s="190"/>
      <c r="CI864" s="190"/>
      <c r="CJ864" s="190"/>
      <c r="CK864" s="190"/>
      <c r="CL864" s="190"/>
      <c r="CM864" s="190"/>
      <c r="CN864" s="190"/>
      <c r="CO864" s="190"/>
      <c r="CP864" s="190"/>
      <c r="CQ864" s="190"/>
      <c r="CR864" s="190"/>
      <c r="CS864" s="190"/>
      <c r="CT864" s="190"/>
      <c r="CU864" s="190"/>
      <c r="CV864" s="190"/>
      <c r="CW864" s="190"/>
      <c r="CX864" s="190"/>
      <c r="CY864" s="190"/>
      <c r="CZ864" s="190"/>
      <c r="DA864" s="190"/>
      <c r="DB864" s="190"/>
      <c r="DC864" s="190"/>
      <c r="DD864" s="190"/>
      <c r="DE864" s="190"/>
      <c r="DF864" s="190"/>
      <c r="DG864" s="190"/>
      <c r="DH864" s="190"/>
      <c r="DI864" s="190"/>
      <c r="DJ864" s="190"/>
      <c r="DK864" s="190"/>
      <c r="DL864" s="190"/>
      <c r="DM864" s="190"/>
      <c r="DN864" s="190"/>
      <c r="DO864" s="190"/>
      <c r="DP864" s="190"/>
      <c r="DQ864" s="190"/>
      <c r="DR864" s="190"/>
      <c r="DS864" s="190"/>
      <c r="DT864" s="190"/>
      <c r="DU864" s="190"/>
      <c r="DV864" s="190"/>
      <c r="DW864" s="190"/>
      <c r="DX864" s="190"/>
      <c r="DY864" s="190"/>
      <c r="DZ864" s="190"/>
      <c r="EA864" s="190"/>
      <c r="EB864" s="190"/>
      <c r="EC864" s="190"/>
      <c r="ED864" s="190"/>
      <c r="EE864" s="190"/>
      <c r="EF864" s="190"/>
      <c r="EG864" s="190"/>
      <c r="EH864" s="190"/>
      <c r="EI864" s="190"/>
      <c r="EJ864" s="190"/>
      <c r="EK864" s="190"/>
      <c r="EL864" s="190"/>
      <c r="EM864" s="190"/>
      <c r="EN864" s="190"/>
      <c r="EO864" s="190"/>
      <c r="EP864" s="190"/>
      <c r="EQ864" s="190"/>
      <c r="ER864" s="190"/>
      <c r="ES864" s="190"/>
      <c r="ET864" s="190"/>
      <c r="EU864" s="190"/>
      <c r="EV864" s="190"/>
      <c r="EW864" s="190"/>
      <c r="EX864" s="190"/>
      <c r="EY864" s="190"/>
      <c r="EZ864" s="190"/>
      <c r="FA864" s="190"/>
      <c r="FB864" s="190"/>
      <c r="FC864" s="190"/>
      <c r="FD864" s="190"/>
      <c r="FE864" s="190"/>
      <c r="FF864" s="190"/>
      <c r="FG864" s="190"/>
      <c r="FH864" s="190"/>
      <c r="FI864" s="190"/>
      <c r="FJ864" s="190"/>
      <c r="FK864" s="190"/>
      <c r="FL864" s="190"/>
      <c r="FM864" s="190"/>
      <c r="FN864" s="190"/>
      <c r="FO864" s="190"/>
      <c r="FP864" s="190"/>
      <c r="FQ864" s="190"/>
      <c r="FR864" s="190"/>
      <c r="FS864" s="190"/>
      <c r="FT864" s="190"/>
      <c r="FU864" s="190"/>
      <c r="FV864" s="190"/>
    </row>
    <row r="865" spans="1:178" s="220" customFormat="1">
      <c r="A865" s="190"/>
      <c r="B865" s="190"/>
      <c r="C865" s="218"/>
      <c r="D865" s="219"/>
      <c r="H865" s="190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0"/>
      <c r="DX865" s="190"/>
      <c r="DY865" s="190"/>
      <c r="DZ865" s="190"/>
      <c r="EA865" s="190"/>
      <c r="EB865" s="190"/>
      <c r="EC865" s="190"/>
      <c r="ED865" s="190"/>
      <c r="EE865" s="190"/>
      <c r="EF865" s="190"/>
      <c r="EG865" s="190"/>
      <c r="EH865" s="190"/>
      <c r="EI865" s="190"/>
      <c r="EJ865" s="190"/>
      <c r="EK865" s="190"/>
      <c r="EL865" s="190"/>
      <c r="EM865" s="190"/>
      <c r="EN865" s="190"/>
      <c r="EO865" s="190"/>
      <c r="EP865" s="190"/>
      <c r="EQ865" s="190"/>
      <c r="ER865" s="190"/>
      <c r="ES865" s="190"/>
      <c r="ET865" s="190"/>
      <c r="EU865" s="190"/>
      <c r="EV865" s="190"/>
      <c r="EW865" s="190"/>
      <c r="EX865" s="190"/>
      <c r="EY865" s="190"/>
      <c r="EZ865" s="190"/>
      <c r="FA865" s="190"/>
      <c r="FB865" s="190"/>
      <c r="FC865" s="190"/>
      <c r="FD865" s="190"/>
      <c r="FE865" s="190"/>
      <c r="FF865" s="190"/>
      <c r="FG865" s="190"/>
      <c r="FH865" s="190"/>
      <c r="FI865" s="190"/>
      <c r="FJ865" s="190"/>
      <c r="FK865" s="190"/>
      <c r="FL865" s="190"/>
      <c r="FM865" s="190"/>
      <c r="FN865" s="190"/>
      <c r="FO865" s="190"/>
      <c r="FP865" s="190"/>
      <c r="FQ865" s="190"/>
      <c r="FR865" s="190"/>
      <c r="FS865" s="190"/>
      <c r="FT865" s="190"/>
      <c r="FU865" s="190"/>
      <c r="FV865" s="190"/>
    </row>
    <row r="866" spans="1:178" s="220" customFormat="1">
      <c r="A866" s="190"/>
      <c r="B866" s="190"/>
      <c r="C866" s="218"/>
      <c r="D866" s="219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0"/>
      <c r="DX866" s="190"/>
      <c r="DY866" s="190"/>
      <c r="DZ866" s="190"/>
      <c r="EA866" s="190"/>
      <c r="EB866" s="190"/>
      <c r="EC866" s="190"/>
      <c r="ED866" s="190"/>
      <c r="EE866" s="190"/>
      <c r="EF866" s="190"/>
      <c r="EG866" s="190"/>
      <c r="EH866" s="190"/>
      <c r="EI866" s="190"/>
      <c r="EJ866" s="190"/>
      <c r="EK866" s="190"/>
      <c r="EL866" s="190"/>
      <c r="EM866" s="190"/>
      <c r="EN866" s="190"/>
      <c r="EO866" s="190"/>
      <c r="EP866" s="190"/>
      <c r="EQ866" s="190"/>
      <c r="ER866" s="190"/>
      <c r="ES866" s="190"/>
      <c r="ET866" s="190"/>
      <c r="EU866" s="190"/>
      <c r="EV866" s="190"/>
      <c r="EW866" s="190"/>
      <c r="EX866" s="190"/>
      <c r="EY866" s="190"/>
      <c r="EZ866" s="190"/>
      <c r="FA866" s="190"/>
      <c r="FB866" s="190"/>
      <c r="FC866" s="190"/>
      <c r="FD866" s="190"/>
      <c r="FE866" s="190"/>
      <c r="FF866" s="190"/>
      <c r="FG866" s="190"/>
      <c r="FH866" s="190"/>
      <c r="FI866" s="190"/>
      <c r="FJ866" s="190"/>
      <c r="FK866" s="190"/>
      <c r="FL866" s="190"/>
      <c r="FM866" s="190"/>
      <c r="FN866" s="190"/>
      <c r="FO866" s="190"/>
      <c r="FP866" s="190"/>
      <c r="FQ866" s="190"/>
      <c r="FR866" s="190"/>
      <c r="FS866" s="190"/>
      <c r="FT866" s="190"/>
      <c r="FU866" s="190"/>
      <c r="FV866" s="190"/>
    </row>
    <row r="867" spans="1:178" s="220" customFormat="1">
      <c r="A867" s="190"/>
      <c r="B867" s="190"/>
      <c r="C867" s="218"/>
      <c r="D867" s="219"/>
      <c r="H867" s="190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0"/>
      <c r="DX867" s="190"/>
      <c r="DY867" s="190"/>
      <c r="DZ867" s="190"/>
      <c r="EA867" s="190"/>
      <c r="EB867" s="190"/>
      <c r="EC867" s="190"/>
      <c r="ED867" s="190"/>
      <c r="EE867" s="190"/>
      <c r="EF867" s="190"/>
      <c r="EG867" s="190"/>
      <c r="EH867" s="190"/>
      <c r="EI867" s="190"/>
      <c r="EJ867" s="190"/>
      <c r="EK867" s="190"/>
      <c r="EL867" s="190"/>
      <c r="EM867" s="190"/>
      <c r="EN867" s="190"/>
      <c r="EO867" s="190"/>
      <c r="EP867" s="190"/>
      <c r="EQ867" s="190"/>
      <c r="ER867" s="190"/>
      <c r="ES867" s="190"/>
      <c r="ET867" s="190"/>
      <c r="EU867" s="190"/>
      <c r="EV867" s="190"/>
      <c r="EW867" s="190"/>
      <c r="EX867" s="190"/>
      <c r="EY867" s="190"/>
      <c r="EZ867" s="190"/>
      <c r="FA867" s="190"/>
      <c r="FB867" s="190"/>
      <c r="FC867" s="190"/>
      <c r="FD867" s="190"/>
      <c r="FE867" s="190"/>
      <c r="FF867" s="190"/>
      <c r="FG867" s="190"/>
      <c r="FH867" s="190"/>
      <c r="FI867" s="190"/>
      <c r="FJ867" s="190"/>
      <c r="FK867" s="190"/>
      <c r="FL867" s="190"/>
      <c r="FM867" s="190"/>
      <c r="FN867" s="190"/>
      <c r="FO867" s="190"/>
      <c r="FP867" s="190"/>
      <c r="FQ867" s="190"/>
      <c r="FR867" s="190"/>
      <c r="FS867" s="190"/>
      <c r="FT867" s="190"/>
      <c r="FU867" s="190"/>
      <c r="FV867" s="190"/>
    </row>
    <row r="868" spans="1:178" s="220" customFormat="1">
      <c r="A868" s="190"/>
      <c r="B868" s="190"/>
      <c r="C868" s="218"/>
      <c r="D868" s="219"/>
      <c r="H868" s="190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0"/>
      <c r="DX868" s="190"/>
      <c r="DY868" s="190"/>
      <c r="DZ868" s="190"/>
      <c r="EA868" s="190"/>
      <c r="EB868" s="190"/>
      <c r="EC868" s="190"/>
      <c r="ED868" s="190"/>
      <c r="EE868" s="190"/>
      <c r="EF868" s="190"/>
      <c r="EG868" s="190"/>
      <c r="EH868" s="190"/>
      <c r="EI868" s="190"/>
      <c r="EJ868" s="190"/>
      <c r="EK868" s="190"/>
      <c r="EL868" s="190"/>
      <c r="EM868" s="190"/>
      <c r="EN868" s="190"/>
      <c r="EO868" s="190"/>
      <c r="EP868" s="190"/>
      <c r="EQ868" s="190"/>
      <c r="ER868" s="190"/>
      <c r="ES868" s="190"/>
      <c r="ET868" s="190"/>
      <c r="EU868" s="190"/>
      <c r="EV868" s="190"/>
      <c r="EW868" s="190"/>
      <c r="EX868" s="190"/>
      <c r="EY868" s="190"/>
      <c r="EZ868" s="190"/>
      <c r="FA868" s="190"/>
      <c r="FB868" s="190"/>
      <c r="FC868" s="190"/>
      <c r="FD868" s="190"/>
      <c r="FE868" s="190"/>
      <c r="FF868" s="190"/>
      <c r="FG868" s="190"/>
      <c r="FH868" s="190"/>
      <c r="FI868" s="190"/>
      <c r="FJ868" s="190"/>
      <c r="FK868" s="190"/>
      <c r="FL868" s="190"/>
      <c r="FM868" s="190"/>
      <c r="FN868" s="190"/>
      <c r="FO868" s="190"/>
      <c r="FP868" s="190"/>
      <c r="FQ868" s="190"/>
      <c r="FR868" s="190"/>
      <c r="FS868" s="190"/>
      <c r="FT868" s="190"/>
      <c r="FU868" s="190"/>
      <c r="FV868" s="190"/>
    </row>
    <row r="869" spans="1:178" s="220" customFormat="1">
      <c r="A869" s="190"/>
      <c r="B869" s="190"/>
      <c r="C869" s="218"/>
      <c r="D869" s="219"/>
      <c r="H869" s="190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0"/>
      <c r="DX869" s="190"/>
      <c r="DY869" s="190"/>
      <c r="DZ869" s="190"/>
      <c r="EA869" s="190"/>
      <c r="EB869" s="190"/>
      <c r="EC869" s="190"/>
      <c r="ED869" s="190"/>
      <c r="EE869" s="190"/>
      <c r="EF869" s="190"/>
      <c r="EG869" s="190"/>
      <c r="EH869" s="190"/>
      <c r="EI869" s="190"/>
      <c r="EJ869" s="190"/>
      <c r="EK869" s="190"/>
      <c r="EL869" s="190"/>
      <c r="EM869" s="190"/>
      <c r="EN869" s="190"/>
      <c r="EO869" s="190"/>
      <c r="EP869" s="190"/>
      <c r="EQ869" s="190"/>
      <c r="ER869" s="190"/>
      <c r="ES869" s="190"/>
      <c r="ET869" s="190"/>
      <c r="EU869" s="190"/>
      <c r="EV869" s="190"/>
      <c r="EW869" s="190"/>
      <c r="EX869" s="190"/>
      <c r="EY869" s="190"/>
      <c r="EZ869" s="190"/>
      <c r="FA869" s="190"/>
      <c r="FB869" s="190"/>
      <c r="FC869" s="190"/>
      <c r="FD869" s="190"/>
      <c r="FE869" s="190"/>
      <c r="FF869" s="190"/>
      <c r="FG869" s="190"/>
      <c r="FH869" s="190"/>
      <c r="FI869" s="190"/>
      <c r="FJ869" s="190"/>
      <c r="FK869" s="190"/>
      <c r="FL869" s="190"/>
      <c r="FM869" s="190"/>
      <c r="FN869" s="190"/>
      <c r="FO869" s="190"/>
      <c r="FP869" s="190"/>
      <c r="FQ869" s="190"/>
      <c r="FR869" s="190"/>
      <c r="FS869" s="190"/>
      <c r="FT869" s="190"/>
      <c r="FU869" s="190"/>
      <c r="FV869" s="190"/>
    </row>
    <row r="870" spans="1:178" s="220" customFormat="1">
      <c r="A870" s="190"/>
      <c r="B870" s="190"/>
      <c r="C870" s="218"/>
      <c r="D870" s="219"/>
      <c r="H870" s="190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0"/>
      <c r="DX870" s="190"/>
      <c r="DY870" s="190"/>
      <c r="DZ870" s="190"/>
      <c r="EA870" s="190"/>
      <c r="EB870" s="190"/>
      <c r="EC870" s="190"/>
      <c r="ED870" s="190"/>
      <c r="EE870" s="190"/>
      <c r="EF870" s="190"/>
      <c r="EG870" s="190"/>
      <c r="EH870" s="190"/>
      <c r="EI870" s="190"/>
      <c r="EJ870" s="190"/>
      <c r="EK870" s="190"/>
      <c r="EL870" s="190"/>
      <c r="EM870" s="190"/>
      <c r="EN870" s="190"/>
      <c r="EO870" s="190"/>
      <c r="EP870" s="190"/>
      <c r="EQ870" s="190"/>
      <c r="ER870" s="190"/>
      <c r="ES870" s="190"/>
      <c r="ET870" s="190"/>
      <c r="EU870" s="190"/>
      <c r="EV870" s="190"/>
      <c r="EW870" s="190"/>
      <c r="EX870" s="190"/>
      <c r="EY870" s="190"/>
      <c r="EZ870" s="190"/>
      <c r="FA870" s="190"/>
      <c r="FB870" s="190"/>
      <c r="FC870" s="190"/>
      <c r="FD870" s="190"/>
      <c r="FE870" s="190"/>
      <c r="FF870" s="190"/>
      <c r="FG870" s="190"/>
      <c r="FH870" s="190"/>
      <c r="FI870" s="190"/>
      <c r="FJ870" s="190"/>
      <c r="FK870" s="190"/>
      <c r="FL870" s="190"/>
      <c r="FM870" s="190"/>
      <c r="FN870" s="190"/>
      <c r="FO870" s="190"/>
      <c r="FP870" s="190"/>
      <c r="FQ870" s="190"/>
      <c r="FR870" s="190"/>
      <c r="FS870" s="190"/>
      <c r="FT870" s="190"/>
      <c r="FU870" s="190"/>
      <c r="FV870" s="190"/>
    </row>
    <row r="871" spans="1:178" s="220" customFormat="1">
      <c r="A871" s="190"/>
      <c r="B871" s="190"/>
      <c r="C871" s="218"/>
      <c r="D871" s="219"/>
      <c r="H871" s="190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0"/>
      <c r="DX871" s="190"/>
      <c r="DY871" s="190"/>
      <c r="DZ871" s="190"/>
      <c r="EA871" s="190"/>
      <c r="EB871" s="190"/>
      <c r="EC871" s="190"/>
      <c r="ED871" s="190"/>
      <c r="EE871" s="190"/>
      <c r="EF871" s="190"/>
      <c r="EG871" s="190"/>
      <c r="EH871" s="190"/>
      <c r="EI871" s="190"/>
      <c r="EJ871" s="190"/>
      <c r="EK871" s="190"/>
      <c r="EL871" s="190"/>
      <c r="EM871" s="190"/>
      <c r="EN871" s="190"/>
      <c r="EO871" s="190"/>
      <c r="EP871" s="190"/>
      <c r="EQ871" s="190"/>
      <c r="ER871" s="190"/>
      <c r="ES871" s="190"/>
      <c r="ET871" s="190"/>
      <c r="EU871" s="190"/>
      <c r="EV871" s="190"/>
      <c r="EW871" s="190"/>
      <c r="EX871" s="190"/>
      <c r="EY871" s="190"/>
      <c r="EZ871" s="190"/>
      <c r="FA871" s="190"/>
      <c r="FB871" s="190"/>
      <c r="FC871" s="190"/>
      <c r="FD871" s="190"/>
      <c r="FE871" s="190"/>
      <c r="FF871" s="190"/>
      <c r="FG871" s="190"/>
      <c r="FH871" s="190"/>
      <c r="FI871" s="190"/>
      <c r="FJ871" s="190"/>
      <c r="FK871" s="190"/>
      <c r="FL871" s="190"/>
      <c r="FM871" s="190"/>
      <c r="FN871" s="190"/>
      <c r="FO871" s="190"/>
      <c r="FP871" s="190"/>
      <c r="FQ871" s="190"/>
      <c r="FR871" s="190"/>
      <c r="FS871" s="190"/>
      <c r="FT871" s="190"/>
      <c r="FU871" s="190"/>
      <c r="FV871" s="190"/>
    </row>
    <row r="872" spans="1:178" s="220" customFormat="1">
      <c r="A872" s="190"/>
      <c r="B872" s="190"/>
      <c r="C872" s="218"/>
      <c r="D872" s="219"/>
      <c r="H872" s="190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190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0"/>
      <c r="BN872" s="190"/>
      <c r="BO872" s="190"/>
      <c r="BP872" s="190"/>
      <c r="BQ872" s="190"/>
      <c r="BR872" s="190"/>
      <c r="BS872" s="190"/>
      <c r="BT872" s="190"/>
      <c r="BU872" s="190"/>
      <c r="BV872" s="190"/>
      <c r="BW872" s="190"/>
      <c r="BX872" s="190"/>
      <c r="BY872" s="190"/>
      <c r="BZ872" s="190"/>
      <c r="CA872" s="190"/>
      <c r="CB872" s="190"/>
      <c r="CC872" s="190"/>
      <c r="CD872" s="190"/>
      <c r="CE872" s="190"/>
      <c r="CF872" s="190"/>
      <c r="CG872" s="190"/>
      <c r="CH872" s="190"/>
      <c r="CI872" s="190"/>
      <c r="CJ872" s="190"/>
      <c r="CK872" s="190"/>
      <c r="CL872" s="190"/>
      <c r="CM872" s="190"/>
      <c r="CN872" s="190"/>
      <c r="CO872" s="190"/>
      <c r="CP872" s="190"/>
      <c r="CQ872" s="190"/>
      <c r="CR872" s="190"/>
      <c r="CS872" s="190"/>
      <c r="CT872" s="190"/>
      <c r="CU872" s="190"/>
      <c r="CV872" s="190"/>
      <c r="CW872" s="190"/>
      <c r="CX872" s="190"/>
      <c r="CY872" s="190"/>
      <c r="CZ872" s="190"/>
      <c r="DA872" s="190"/>
      <c r="DB872" s="190"/>
      <c r="DC872" s="190"/>
      <c r="DD872" s="190"/>
      <c r="DE872" s="190"/>
      <c r="DF872" s="190"/>
      <c r="DG872" s="190"/>
      <c r="DH872" s="190"/>
      <c r="DI872" s="190"/>
      <c r="DJ872" s="190"/>
      <c r="DK872" s="190"/>
      <c r="DL872" s="190"/>
      <c r="DM872" s="190"/>
      <c r="DN872" s="190"/>
      <c r="DO872" s="190"/>
      <c r="DP872" s="190"/>
      <c r="DQ872" s="190"/>
      <c r="DR872" s="190"/>
      <c r="DS872" s="190"/>
      <c r="DT872" s="190"/>
      <c r="DU872" s="190"/>
      <c r="DV872" s="190"/>
      <c r="DW872" s="190"/>
      <c r="DX872" s="190"/>
      <c r="DY872" s="190"/>
      <c r="DZ872" s="190"/>
      <c r="EA872" s="190"/>
      <c r="EB872" s="190"/>
      <c r="EC872" s="190"/>
      <c r="ED872" s="190"/>
      <c r="EE872" s="190"/>
      <c r="EF872" s="190"/>
      <c r="EG872" s="190"/>
      <c r="EH872" s="190"/>
      <c r="EI872" s="190"/>
      <c r="EJ872" s="190"/>
      <c r="EK872" s="190"/>
      <c r="EL872" s="190"/>
      <c r="EM872" s="190"/>
      <c r="EN872" s="190"/>
      <c r="EO872" s="190"/>
      <c r="EP872" s="190"/>
      <c r="EQ872" s="190"/>
      <c r="ER872" s="190"/>
      <c r="ES872" s="190"/>
      <c r="ET872" s="190"/>
      <c r="EU872" s="190"/>
      <c r="EV872" s="190"/>
      <c r="EW872" s="190"/>
      <c r="EX872" s="190"/>
      <c r="EY872" s="190"/>
      <c r="EZ872" s="190"/>
      <c r="FA872" s="190"/>
      <c r="FB872" s="190"/>
      <c r="FC872" s="190"/>
      <c r="FD872" s="190"/>
      <c r="FE872" s="190"/>
      <c r="FF872" s="190"/>
      <c r="FG872" s="190"/>
      <c r="FH872" s="190"/>
      <c r="FI872" s="190"/>
      <c r="FJ872" s="190"/>
      <c r="FK872" s="190"/>
      <c r="FL872" s="190"/>
      <c r="FM872" s="190"/>
      <c r="FN872" s="190"/>
      <c r="FO872" s="190"/>
      <c r="FP872" s="190"/>
      <c r="FQ872" s="190"/>
      <c r="FR872" s="190"/>
      <c r="FS872" s="190"/>
      <c r="FT872" s="190"/>
      <c r="FU872" s="190"/>
      <c r="FV872" s="190"/>
    </row>
    <row r="873" spans="1:178" s="220" customFormat="1">
      <c r="A873" s="190"/>
      <c r="B873" s="190"/>
      <c r="C873" s="218"/>
      <c r="D873" s="219"/>
      <c r="H873" s="190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0"/>
      <c r="DX873" s="190"/>
      <c r="DY873" s="190"/>
      <c r="DZ873" s="190"/>
      <c r="EA873" s="190"/>
      <c r="EB873" s="190"/>
      <c r="EC873" s="190"/>
      <c r="ED873" s="190"/>
      <c r="EE873" s="190"/>
      <c r="EF873" s="190"/>
      <c r="EG873" s="190"/>
      <c r="EH873" s="190"/>
      <c r="EI873" s="190"/>
      <c r="EJ873" s="190"/>
      <c r="EK873" s="190"/>
      <c r="EL873" s="190"/>
      <c r="EM873" s="190"/>
      <c r="EN873" s="190"/>
      <c r="EO873" s="190"/>
      <c r="EP873" s="190"/>
      <c r="EQ873" s="190"/>
      <c r="ER873" s="190"/>
      <c r="ES873" s="190"/>
      <c r="ET873" s="190"/>
      <c r="EU873" s="190"/>
      <c r="EV873" s="190"/>
      <c r="EW873" s="190"/>
      <c r="EX873" s="190"/>
      <c r="EY873" s="190"/>
      <c r="EZ873" s="190"/>
      <c r="FA873" s="190"/>
      <c r="FB873" s="190"/>
      <c r="FC873" s="190"/>
      <c r="FD873" s="190"/>
      <c r="FE873" s="190"/>
      <c r="FF873" s="190"/>
      <c r="FG873" s="190"/>
      <c r="FH873" s="190"/>
      <c r="FI873" s="190"/>
      <c r="FJ873" s="190"/>
      <c r="FK873" s="190"/>
      <c r="FL873" s="190"/>
      <c r="FM873" s="190"/>
      <c r="FN873" s="190"/>
      <c r="FO873" s="190"/>
      <c r="FP873" s="190"/>
      <c r="FQ873" s="190"/>
      <c r="FR873" s="190"/>
      <c r="FS873" s="190"/>
      <c r="FT873" s="190"/>
      <c r="FU873" s="190"/>
      <c r="FV873" s="190"/>
    </row>
    <row r="874" spans="1:178" s="220" customFormat="1">
      <c r="A874" s="190"/>
      <c r="B874" s="190"/>
      <c r="C874" s="218"/>
      <c r="D874" s="219"/>
      <c r="H874" s="190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0"/>
      <c r="DX874" s="190"/>
      <c r="DY874" s="190"/>
      <c r="DZ874" s="190"/>
      <c r="EA874" s="190"/>
      <c r="EB874" s="190"/>
      <c r="EC874" s="190"/>
      <c r="ED874" s="190"/>
      <c r="EE874" s="190"/>
      <c r="EF874" s="190"/>
      <c r="EG874" s="190"/>
      <c r="EH874" s="190"/>
      <c r="EI874" s="190"/>
      <c r="EJ874" s="190"/>
      <c r="EK874" s="190"/>
      <c r="EL874" s="190"/>
      <c r="EM874" s="190"/>
      <c r="EN874" s="190"/>
      <c r="EO874" s="190"/>
      <c r="EP874" s="190"/>
      <c r="EQ874" s="190"/>
      <c r="ER874" s="190"/>
      <c r="ES874" s="190"/>
      <c r="ET874" s="190"/>
      <c r="EU874" s="190"/>
      <c r="EV874" s="190"/>
      <c r="EW874" s="190"/>
      <c r="EX874" s="190"/>
      <c r="EY874" s="190"/>
      <c r="EZ874" s="190"/>
      <c r="FA874" s="190"/>
      <c r="FB874" s="190"/>
      <c r="FC874" s="190"/>
      <c r="FD874" s="190"/>
      <c r="FE874" s="190"/>
      <c r="FF874" s="190"/>
      <c r="FG874" s="190"/>
      <c r="FH874" s="190"/>
      <c r="FI874" s="190"/>
      <c r="FJ874" s="190"/>
      <c r="FK874" s="190"/>
      <c r="FL874" s="190"/>
      <c r="FM874" s="190"/>
      <c r="FN874" s="190"/>
      <c r="FO874" s="190"/>
      <c r="FP874" s="190"/>
      <c r="FQ874" s="190"/>
      <c r="FR874" s="190"/>
      <c r="FS874" s="190"/>
      <c r="FT874" s="190"/>
      <c r="FU874" s="190"/>
      <c r="FV874" s="190"/>
    </row>
    <row r="875" spans="1:178" s="220" customFormat="1">
      <c r="A875" s="190"/>
      <c r="B875" s="190"/>
      <c r="C875" s="218"/>
      <c r="D875" s="219"/>
      <c r="H875" s="190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0"/>
      <c r="DX875" s="190"/>
      <c r="DY875" s="190"/>
      <c r="DZ875" s="190"/>
      <c r="EA875" s="190"/>
      <c r="EB875" s="190"/>
      <c r="EC875" s="190"/>
      <c r="ED875" s="190"/>
      <c r="EE875" s="190"/>
      <c r="EF875" s="190"/>
      <c r="EG875" s="190"/>
      <c r="EH875" s="190"/>
      <c r="EI875" s="190"/>
      <c r="EJ875" s="190"/>
      <c r="EK875" s="190"/>
      <c r="EL875" s="190"/>
      <c r="EM875" s="190"/>
      <c r="EN875" s="190"/>
      <c r="EO875" s="190"/>
      <c r="EP875" s="190"/>
      <c r="EQ875" s="190"/>
      <c r="ER875" s="190"/>
      <c r="ES875" s="190"/>
      <c r="ET875" s="190"/>
      <c r="EU875" s="190"/>
      <c r="EV875" s="190"/>
      <c r="EW875" s="190"/>
      <c r="EX875" s="190"/>
      <c r="EY875" s="190"/>
      <c r="EZ875" s="190"/>
      <c r="FA875" s="190"/>
      <c r="FB875" s="190"/>
      <c r="FC875" s="190"/>
      <c r="FD875" s="190"/>
      <c r="FE875" s="190"/>
      <c r="FF875" s="190"/>
      <c r="FG875" s="190"/>
      <c r="FH875" s="190"/>
      <c r="FI875" s="190"/>
      <c r="FJ875" s="190"/>
      <c r="FK875" s="190"/>
      <c r="FL875" s="190"/>
      <c r="FM875" s="190"/>
      <c r="FN875" s="190"/>
      <c r="FO875" s="190"/>
      <c r="FP875" s="190"/>
      <c r="FQ875" s="190"/>
      <c r="FR875" s="190"/>
      <c r="FS875" s="190"/>
      <c r="FT875" s="190"/>
      <c r="FU875" s="190"/>
      <c r="FV875" s="190"/>
    </row>
    <row r="876" spans="1:178" s="220" customFormat="1">
      <c r="A876" s="190"/>
      <c r="B876" s="190"/>
      <c r="C876" s="218"/>
      <c r="D876" s="219"/>
      <c r="H876" s="190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0"/>
      <c r="DX876" s="190"/>
      <c r="DY876" s="190"/>
      <c r="DZ876" s="190"/>
      <c r="EA876" s="190"/>
      <c r="EB876" s="190"/>
      <c r="EC876" s="190"/>
      <c r="ED876" s="190"/>
      <c r="EE876" s="190"/>
      <c r="EF876" s="190"/>
      <c r="EG876" s="190"/>
      <c r="EH876" s="190"/>
      <c r="EI876" s="190"/>
      <c r="EJ876" s="190"/>
      <c r="EK876" s="190"/>
      <c r="EL876" s="190"/>
      <c r="EM876" s="190"/>
      <c r="EN876" s="190"/>
      <c r="EO876" s="190"/>
      <c r="EP876" s="190"/>
      <c r="EQ876" s="190"/>
      <c r="ER876" s="190"/>
      <c r="ES876" s="190"/>
      <c r="ET876" s="190"/>
      <c r="EU876" s="190"/>
      <c r="EV876" s="190"/>
      <c r="EW876" s="190"/>
      <c r="EX876" s="190"/>
      <c r="EY876" s="190"/>
      <c r="EZ876" s="190"/>
      <c r="FA876" s="190"/>
      <c r="FB876" s="190"/>
      <c r="FC876" s="190"/>
      <c r="FD876" s="190"/>
      <c r="FE876" s="190"/>
      <c r="FF876" s="190"/>
      <c r="FG876" s="190"/>
      <c r="FH876" s="190"/>
      <c r="FI876" s="190"/>
      <c r="FJ876" s="190"/>
      <c r="FK876" s="190"/>
      <c r="FL876" s="190"/>
      <c r="FM876" s="190"/>
      <c r="FN876" s="190"/>
      <c r="FO876" s="190"/>
      <c r="FP876" s="190"/>
      <c r="FQ876" s="190"/>
      <c r="FR876" s="190"/>
      <c r="FS876" s="190"/>
      <c r="FT876" s="190"/>
      <c r="FU876" s="190"/>
      <c r="FV876" s="190"/>
    </row>
    <row r="877" spans="1:178" s="220" customFormat="1">
      <c r="A877" s="190"/>
      <c r="B877" s="190"/>
      <c r="C877" s="218"/>
      <c r="D877" s="219"/>
      <c r="H877" s="190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0"/>
      <c r="DX877" s="190"/>
      <c r="DY877" s="190"/>
      <c r="DZ877" s="190"/>
      <c r="EA877" s="190"/>
      <c r="EB877" s="190"/>
      <c r="EC877" s="190"/>
      <c r="ED877" s="190"/>
      <c r="EE877" s="190"/>
      <c r="EF877" s="190"/>
      <c r="EG877" s="190"/>
      <c r="EH877" s="190"/>
      <c r="EI877" s="190"/>
      <c r="EJ877" s="190"/>
      <c r="EK877" s="190"/>
      <c r="EL877" s="190"/>
      <c r="EM877" s="190"/>
      <c r="EN877" s="190"/>
      <c r="EO877" s="190"/>
      <c r="EP877" s="190"/>
      <c r="EQ877" s="190"/>
      <c r="ER877" s="190"/>
      <c r="ES877" s="190"/>
      <c r="ET877" s="190"/>
      <c r="EU877" s="190"/>
      <c r="EV877" s="190"/>
      <c r="EW877" s="190"/>
      <c r="EX877" s="190"/>
      <c r="EY877" s="190"/>
      <c r="EZ877" s="190"/>
      <c r="FA877" s="190"/>
      <c r="FB877" s="190"/>
      <c r="FC877" s="190"/>
      <c r="FD877" s="190"/>
      <c r="FE877" s="190"/>
      <c r="FF877" s="190"/>
      <c r="FG877" s="190"/>
      <c r="FH877" s="190"/>
      <c r="FI877" s="190"/>
      <c r="FJ877" s="190"/>
      <c r="FK877" s="190"/>
      <c r="FL877" s="190"/>
      <c r="FM877" s="190"/>
      <c r="FN877" s="190"/>
      <c r="FO877" s="190"/>
      <c r="FP877" s="190"/>
      <c r="FQ877" s="190"/>
      <c r="FR877" s="190"/>
      <c r="FS877" s="190"/>
      <c r="FT877" s="190"/>
      <c r="FU877" s="190"/>
      <c r="FV877" s="190"/>
    </row>
    <row r="878" spans="1:178" s="220" customFormat="1">
      <c r="A878" s="190"/>
      <c r="B878" s="190"/>
      <c r="C878" s="218"/>
      <c r="D878" s="219"/>
      <c r="H878" s="190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90"/>
      <c r="AV878" s="190"/>
      <c r="AW878" s="190"/>
      <c r="AX878" s="190"/>
      <c r="AY878" s="190"/>
      <c r="AZ878" s="190"/>
      <c r="BA878" s="190"/>
      <c r="BB878" s="190"/>
      <c r="BC878" s="190"/>
      <c r="BD878" s="190"/>
      <c r="BE878" s="190"/>
      <c r="BF878" s="190"/>
      <c r="BG878" s="190"/>
      <c r="BH878" s="190"/>
      <c r="BI878" s="190"/>
      <c r="BJ878" s="190"/>
      <c r="BK878" s="190"/>
      <c r="BL878" s="190"/>
      <c r="BM878" s="190"/>
      <c r="BN878" s="190"/>
      <c r="BO878" s="190"/>
      <c r="BP878" s="190"/>
      <c r="BQ878" s="190"/>
      <c r="BR878" s="190"/>
      <c r="BS878" s="190"/>
      <c r="BT878" s="190"/>
      <c r="BU878" s="190"/>
      <c r="BV878" s="190"/>
      <c r="BW878" s="190"/>
      <c r="BX878" s="190"/>
      <c r="BY878" s="190"/>
      <c r="BZ878" s="190"/>
      <c r="CA878" s="190"/>
      <c r="CB878" s="190"/>
      <c r="CC878" s="190"/>
      <c r="CD878" s="190"/>
      <c r="CE878" s="190"/>
      <c r="CF878" s="190"/>
      <c r="CG878" s="190"/>
      <c r="CH878" s="190"/>
      <c r="CI878" s="190"/>
      <c r="CJ878" s="190"/>
      <c r="CK878" s="190"/>
      <c r="CL878" s="190"/>
      <c r="CM878" s="190"/>
      <c r="CN878" s="190"/>
      <c r="CO878" s="190"/>
      <c r="CP878" s="190"/>
      <c r="CQ878" s="190"/>
      <c r="CR878" s="190"/>
      <c r="CS878" s="190"/>
      <c r="CT878" s="190"/>
      <c r="CU878" s="190"/>
      <c r="CV878" s="190"/>
      <c r="CW878" s="190"/>
      <c r="CX878" s="190"/>
      <c r="CY878" s="190"/>
      <c r="CZ878" s="190"/>
      <c r="DA878" s="190"/>
      <c r="DB878" s="190"/>
      <c r="DC878" s="190"/>
      <c r="DD878" s="190"/>
      <c r="DE878" s="190"/>
      <c r="DF878" s="190"/>
      <c r="DG878" s="190"/>
      <c r="DH878" s="190"/>
      <c r="DI878" s="190"/>
      <c r="DJ878" s="190"/>
      <c r="DK878" s="190"/>
      <c r="DL878" s="190"/>
      <c r="DM878" s="190"/>
      <c r="DN878" s="190"/>
      <c r="DO878" s="190"/>
      <c r="DP878" s="190"/>
      <c r="DQ878" s="190"/>
      <c r="DR878" s="190"/>
      <c r="DS878" s="190"/>
      <c r="DT878" s="190"/>
      <c r="DU878" s="190"/>
      <c r="DV878" s="190"/>
      <c r="DW878" s="190"/>
      <c r="DX878" s="190"/>
      <c r="DY878" s="190"/>
      <c r="DZ878" s="190"/>
      <c r="EA878" s="190"/>
      <c r="EB878" s="190"/>
      <c r="EC878" s="190"/>
      <c r="ED878" s="190"/>
      <c r="EE878" s="190"/>
      <c r="EF878" s="190"/>
      <c r="EG878" s="190"/>
      <c r="EH878" s="190"/>
      <c r="EI878" s="190"/>
      <c r="EJ878" s="190"/>
      <c r="EK878" s="190"/>
      <c r="EL878" s="190"/>
      <c r="EM878" s="190"/>
      <c r="EN878" s="190"/>
      <c r="EO878" s="190"/>
      <c r="EP878" s="190"/>
      <c r="EQ878" s="190"/>
      <c r="ER878" s="190"/>
      <c r="ES878" s="190"/>
      <c r="ET878" s="190"/>
      <c r="EU878" s="190"/>
      <c r="EV878" s="190"/>
      <c r="EW878" s="190"/>
      <c r="EX878" s="190"/>
      <c r="EY878" s="190"/>
      <c r="EZ878" s="190"/>
      <c r="FA878" s="190"/>
      <c r="FB878" s="190"/>
      <c r="FC878" s="190"/>
      <c r="FD878" s="190"/>
      <c r="FE878" s="190"/>
      <c r="FF878" s="190"/>
      <c r="FG878" s="190"/>
      <c r="FH878" s="190"/>
      <c r="FI878" s="190"/>
      <c r="FJ878" s="190"/>
      <c r="FK878" s="190"/>
      <c r="FL878" s="190"/>
      <c r="FM878" s="190"/>
      <c r="FN878" s="190"/>
      <c r="FO878" s="190"/>
      <c r="FP878" s="190"/>
      <c r="FQ878" s="190"/>
      <c r="FR878" s="190"/>
      <c r="FS878" s="190"/>
      <c r="FT878" s="190"/>
      <c r="FU878" s="190"/>
      <c r="FV878" s="190"/>
    </row>
    <row r="879" spans="1:178" s="220" customFormat="1">
      <c r="A879" s="190"/>
      <c r="B879" s="190"/>
      <c r="C879" s="218"/>
      <c r="D879" s="219"/>
      <c r="H879" s="190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0"/>
      <c r="DX879" s="190"/>
      <c r="DY879" s="190"/>
      <c r="DZ879" s="190"/>
      <c r="EA879" s="190"/>
      <c r="EB879" s="190"/>
      <c r="EC879" s="190"/>
      <c r="ED879" s="190"/>
      <c r="EE879" s="190"/>
      <c r="EF879" s="190"/>
      <c r="EG879" s="190"/>
      <c r="EH879" s="190"/>
      <c r="EI879" s="190"/>
      <c r="EJ879" s="190"/>
      <c r="EK879" s="190"/>
      <c r="EL879" s="190"/>
      <c r="EM879" s="190"/>
      <c r="EN879" s="190"/>
      <c r="EO879" s="190"/>
      <c r="EP879" s="190"/>
      <c r="EQ879" s="190"/>
      <c r="ER879" s="190"/>
      <c r="ES879" s="190"/>
      <c r="ET879" s="190"/>
      <c r="EU879" s="190"/>
      <c r="EV879" s="190"/>
      <c r="EW879" s="190"/>
      <c r="EX879" s="190"/>
      <c r="EY879" s="190"/>
      <c r="EZ879" s="190"/>
      <c r="FA879" s="190"/>
      <c r="FB879" s="190"/>
      <c r="FC879" s="190"/>
      <c r="FD879" s="190"/>
      <c r="FE879" s="190"/>
      <c r="FF879" s="190"/>
      <c r="FG879" s="190"/>
      <c r="FH879" s="190"/>
      <c r="FI879" s="190"/>
      <c r="FJ879" s="190"/>
      <c r="FK879" s="190"/>
      <c r="FL879" s="190"/>
      <c r="FM879" s="190"/>
      <c r="FN879" s="190"/>
      <c r="FO879" s="190"/>
      <c r="FP879" s="190"/>
      <c r="FQ879" s="190"/>
      <c r="FR879" s="190"/>
      <c r="FS879" s="190"/>
      <c r="FT879" s="190"/>
      <c r="FU879" s="190"/>
      <c r="FV879" s="190"/>
    </row>
    <row r="880" spans="1:178" s="220" customFormat="1">
      <c r="A880" s="190"/>
      <c r="B880" s="190"/>
      <c r="C880" s="218"/>
      <c r="D880" s="219"/>
      <c r="H880" s="190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0"/>
      <c r="DX880" s="190"/>
      <c r="DY880" s="190"/>
      <c r="DZ880" s="190"/>
      <c r="EA880" s="190"/>
      <c r="EB880" s="190"/>
      <c r="EC880" s="190"/>
      <c r="ED880" s="190"/>
      <c r="EE880" s="190"/>
      <c r="EF880" s="190"/>
      <c r="EG880" s="190"/>
      <c r="EH880" s="190"/>
      <c r="EI880" s="190"/>
      <c r="EJ880" s="190"/>
      <c r="EK880" s="190"/>
      <c r="EL880" s="190"/>
      <c r="EM880" s="190"/>
      <c r="EN880" s="190"/>
      <c r="EO880" s="190"/>
      <c r="EP880" s="190"/>
      <c r="EQ880" s="190"/>
      <c r="ER880" s="190"/>
      <c r="ES880" s="190"/>
      <c r="ET880" s="190"/>
      <c r="EU880" s="190"/>
      <c r="EV880" s="190"/>
      <c r="EW880" s="190"/>
      <c r="EX880" s="190"/>
      <c r="EY880" s="190"/>
      <c r="EZ880" s="190"/>
      <c r="FA880" s="190"/>
      <c r="FB880" s="190"/>
      <c r="FC880" s="190"/>
      <c r="FD880" s="190"/>
      <c r="FE880" s="190"/>
      <c r="FF880" s="190"/>
      <c r="FG880" s="190"/>
      <c r="FH880" s="190"/>
      <c r="FI880" s="190"/>
      <c r="FJ880" s="190"/>
      <c r="FK880" s="190"/>
      <c r="FL880" s="190"/>
      <c r="FM880" s="190"/>
      <c r="FN880" s="190"/>
      <c r="FO880" s="190"/>
      <c r="FP880" s="190"/>
      <c r="FQ880" s="190"/>
      <c r="FR880" s="190"/>
      <c r="FS880" s="190"/>
      <c r="FT880" s="190"/>
      <c r="FU880" s="190"/>
      <c r="FV880" s="190"/>
    </row>
    <row r="881" spans="1:178" s="220" customFormat="1">
      <c r="A881" s="190"/>
      <c r="B881" s="190"/>
      <c r="C881" s="218"/>
      <c r="D881" s="219"/>
      <c r="H881" s="190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0"/>
      <c r="DX881" s="190"/>
      <c r="DY881" s="190"/>
      <c r="DZ881" s="190"/>
      <c r="EA881" s="190"/>
      <c r="EB881" s="190"/>
      <c r="EC881" s="190"/>
      <c r="ED881" s="190"/>
      <c r="EE881" s="190"/>
      <c r="EF881" s="190"/>
      <c r="EG881" s="190"/>
      <c r="EH881" s="190"/>
      <c r="EI881" s="190"/>
      <c r="EJ881" s="190"/>
      <c r="EK881" s="190"/>
      <c r="EL881" s="190"/>
      <c r="EM881" s="190"/>
      <c r="EN881" s="190"/>
      <c r="EO881" s="190"/>
      <c r="EP881" s="190"/>
      <c r="EQ881" s="190"/>
      <c r="ER881" s="190"/>
      <c r="ES881" s="190"/>
      <c r="ET881" s="190"/>
      <c r="EU881" s="190"/>
      <c r="EV881" s="190"/>
      <c r="EW881" s="190"/>
      <c r="EX881" s="190"/>
      <c r="EY881" s="190"/>
      <c r="EZ881" s="190"/>
      <c r="FA881" s="190"/>
      <c r="FB881" s="190"/>
      <c r="FC881" s="190"/>
      <c r="FD881" s="190"/>
      <c r="FE881" s="190"/>
      <c r="FF881" s="190"/>
      <c r="FG881" s="190"/>
      <c r="FH881" s="190"/>
      <c r="FI881" s="190"/>
      <c r="FJ881" s="190"/>
      <c r="FK881" s="190"/>
      <c r="FL881" s="190"/>
      <c r="FM881" s="190"/>
      <c r="FN881" s="190"/>
      <c r="FO881" s="190"/>
      <c r="FP881" s="190"/>
      <c r="FQ881" s="190"/>
      <c r="FR881" s="190"/>
      <c r="FS881" s="190"/>
      <c r="FT881" s="190"/>
      <c r="FU881" s="190"/>
      <c r="FV881" s="190"/>
    </row>
    <row r="882" spans="1:178" s="220" customFormat="1">
      <c r="A882" s="190"/>
      <c r="B882" s="190"/>
      <c r="C882" s="218"/>
      <c r="D882" s="219"/>
      <c r="H882" s="190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0"/>
      <c r="DX882" s="190"/>
      <c r="DY882" s="190"/>
      <c r="DZ882" s="190"/>
      <c r="EA882" s="190"/>
      <c r="EB882" s="190"/>
      <c r="EC882" s="190"/>
      <c r="ED882" s="190"/>
      <c r="EE882" s="190"/>
      <c r="EF882" s="190"/>
      <c r="EG882" s="190"/>
      <c r="EH882" s="190"/>
      <c r="EI882" s="190"/>
      <c r="EJ882" s="190"/>
      <c r="EK882" s="190"/>
      <c r="EL882" s="190"/>
      <c r="EM882" s="190"/>
      <c r="EN882" s="190"/>
      <c r="EO882" s="190"/>
      <c r="EP882" s="190"/>
      <c r="EQ882" s="190"/>
      <c r="ER882" s="190"/>
      <c r="ES882" s="190"/>
      <c r="ET882" s="190"/>
      <c r="EU882" s="190"/>
      <c r="EV882" s="190"/>
      <c r="EW882" s="190"/>
      <c r="EX882" s="190"/>
      <c r="EY882" s="190"/>
      <c r="EZ882" s="190"/>
      <c r="FA882" s="190"/>
      <c r="FB882" s="190"/>
      <c r="FC882" s="190"/>
      <c r="FD882" s="190"/>
      <c r="FE882" s="190"/>
      <c r="FF882" s="190"/>
      <c r="FG882" s="190"/>
      <c r="FH882" s="190"/>
      <c r="FI882" s="190"/>
      <c r="FJ882" s="190"/>
      <c r="FK882" s="190"/>
      <c r="FL882" s="190"/>
      <c r="FM882" s="190"/>
      <c r="FN882" s="190"/>
      <c r="FO882" s="190"/>
      <c r="FP882" s="190"/>
      <c r="FQ882" s="190"/>
      <c r="FR882" s="190"/>
      <c r="FS882" s="190"/>
      <c r="FT882" s="190"/>
      <c r="FU882" s="190"/>
      <c r="FV882" s="190"/>
    </row>
    <row r="883" spans="1:178" s="220" customFormat="1">
      <c r="A883" s="190"/>
      <c r="B883" s="190"/>
      <c r="C883" s="218"/>
      <c r="D883" s="219"/>
      <c r="H883" s="190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0"/>
      <c r="DX883" s="190"/>
      <c r="DY883" s="190"/>
      <c r="DZ883" s="190"/>
      <c r="EA883" s="190"/>
      <c r="EB883" s="190"/>
      <c r="EC883" s="190"/>
      <c r="ED883" s="190"/>
      <c r="EE883" s="190"/>
      <c r="EF883" s="190"/>
      <c r="EG883" s="190"/>
      <c r="EH883" s="190"/>
      <c r="EI883" s="190"/>
      <c r="EJ883" s="190"/>
      <c r="EK883" s="190"/>
      <c r="EL883" s="190"/>
      <c r="EM883" s="190"/>
      <c r="EN883" s="190"/>
      <c r="EO883" s="190"/>
      <c r="EP883" s="190"/>
      <c r="EQ883" s="190"/>
      <c r="ER883" s="190"/>
      <c r="ES883" s="190"/>
      <c r="ET883" s="190"/>
      <c r="EU883" s="190"/>
      <c r="EV883" s="190"/>
      <c r="EW883" s="190"/>
      <c r="EX883" s="190"/>
      <c r="EY883" s="190"/>
      <c r="EZ883" s="190"/>
      <c r="FA883" s="190"/>
      <c r="FB883" s="190"/>
      <c r="FC883" s="190"/>
      <c r="FD883" s="190"/>
      <c r="FE883" s="190"/>
      <c r="FF883" s="190"/>
      <c r="FG883" s="190"/>
      <c r="FH883" s="190"/>
      <c r="FI883" s="190"/>
      <c r="FJ883" s="190"/>
      <c r="FK883" s="190"/>
      <c r="FL883" s="190"/>
      <c r="FM883" s="190"/>
      <c r="FN883" s="190"/>
      <c r="FO883" s="190"/>
      <c r="FP883" s="190"/>
      <c r="FQ883" s="190"/>
      <c r="FR883" s="190"/>
      <c r="FS883" s="190"/>
      <c r="FT883" s="190"/>
      <c r="FU883" s="190"/>
      <c r="FV883" s="190"/>
    </row>
    <row r="884" spans="1:178" s="220" customFormat="1">
      <c r="A884" s="190"/>
      <c r="B884" s="190"/>
      <c r="C884" s="218"/>
      <c r="D884" s="219"/>
      <c r="H884" s="190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0"/>
      <c r="DX884" s="190"/>
      <c r="DY884" s="190"/>
      <c r="DZ884" s="190"/>
      <c r="EA884" s="190"/>
      <c r="EB884" s="190"/>
      <c r="EC884" s="190"/>
      <c r="ED884" s="190"/>
      <c r="EE884" s="190"/>
      <c r="EF884" s="190"/>
      <c r="EG884" s="190"/>
      <c r="EH884" s="190"/>
      <c r="EI884" s="190"/>
      <c r="EJ884" s="190"/>
      <c r="EK884" s="190"/>
      <c r="EL884" s="190"/>
      <c r="EM884" s="190"/>
      <c r="EN884" s="190"/>
      <c r="EO884" s="190"/>
      <c r="EP884" s="190"/>
      <c r="EQ884" s="190"/>
      <c r="ER884" s="190"/>
      <c r="ES884" s="190"/>
      <c r="ET884" s="190"/>
      <c r="EU884" s="190"/>
      <c r="EV884" s="190"/>
      <c r="EW884" s="190"/>
      <c r="EX884" s="190"/>
      <c r="EY884" s="190"/>
      <c r="EZ884" s="190"/>
      <c r="FA884" s="190"/>
      <c r="FB884" s="190"/>
      <c r="FC884" s="190"/>
      <c r="FD884" s="190"/>
      <c r="FE884" s="190"/>
      <c r="FF884" s="190"/>
      <c r="FG884" s="190"/>
      <c r="FH884" s="190"/>
      <c r="FI884" s="190"/>
      <c r="FJ884" s="190"/>
      <c r="FK884" s="190"/>
      <c r="FL884" s="190"/>
      <c r="FM884" s="190"/>
      <c r="FN884" s="190"/>
      <c r="FO884" s="190"/>
      <c r="FP884" s="190"/>
      <c r="FQ884" s="190"/>
      <c r="FR884" s="190"/>
      <c r="FS884" s="190"/>
      <c r="FT884" s="190"/>
      <c r="FU884" s="190"/>
      <c r="FV884" s="190"/>
    </row>
    <row r="885" spans="1:178" s="220" customFormat="1">
      <c r="A885" s="190"/>
      <c r="B885" s="190"/>
      <c r="C885" s="218"/>
      <c r="D885" s="219"/>
      <c r="H885" s="190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0"/>
      <c r="DX885" s="190"/>
      <c r="DY885" s="190"/>
      <c r="DZ885" s="190"/>
      <c r="EA885" s="190"/>
      <c r="EB885" s="190"/>
      <c r="EC885" s="190"/>
      <c r="ED885" s="190"/>
      <c r="EE885" s="190"/>
      <c r="EF885" s="190"/>
      <c r="EG885" s="190"/>
      <c r="EH885" s="190"/>
      <c r="EI885" s="190"/>
      <c r="EJ885" s="190"/>
      <c r="EK885" s="190"/>
      <c r="EL885" s="190"/>
      <c r="EM885" s="190"/>
      <c r="EN885" s="190"/>
      <c r="EO885" s="190"/>
      <c r="EP885" s="190"/>
      <c r="EQ885" s="190"/>
      <c r="ER885" s="190"/>
      <c r="ES885" s="190"/>
      <c r="ET885" s="190"/>
      <c r="EU885" s="190"/>
      <c r="EV885" s="190"/>
      <c r="EW885" s="190"/>
      <c r="EX885" s="190"/>
      <c r="EY885" s="190"/>
      <c r="EZ885" s="190"/>
      <c r="FA885" s="190"/>
      <c r="FB885" s="190"/>
      <c r="FC885" s="190"/>
      <c r="FD885" s="190"/>
      <c r="FE885" s="190"/>
      <c r="FF885" s="190"/>
      <c r="FG885" s="190"/>
      <c r="FH885" s="190"/>
      <c r="FI885" s="190"/>
      <c r="FJ885" s="190"/>
      <c r="FK885" s="190"/>
      <c r="FL885" s="190"/>
      <c r="FM885" s="190"/>
      <c r="FN885" s="190"/>
      <c r="FO885" s="190"/>
      <c r="FP885" s="190"/>
      <c r="FQ885" s="190"/>
      <c r="FR885" s="190"/>
      <c r="FS885" s="190"/>
      <c r="FT885" s="190"/>
      <c r="FU885" s="190"/>
      <c r="FV885" s="190"/>
    </row>
    <row r="886" spans="1:178" s="220" customFormat="1">
      <c r="A886" s="190"/>
      <c r="B886" s="190"/>
      <c r="C886" s="218"/>
      <c r="D886" s="219"/>
      <c r="H886" s="190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0"/>
      <c r="DX886" s="190"/>
      <c r="DY886" s="190"/>
      <c r="DZ886" s="190"/>
      <c r="EA886" s="190"/>
      <c r="EB886" s="190"/>
      <c r="EC886" s="190"/>
      <c r="ED886" s="190"/>
      <c r="EE886" s="190"/>
      <c r="EF886" s="190"/>
      <c r="EG886" s="190"/>
      <c r="EH886" s="190"/>
      <c r="EI886" s="190"/>
      <c r="EJ886" s="190"/>
      <c r="EK886" s="190"/>
      <c r="EL886" s="190"/>
      <c r="EM886" s="190"/>
      <c r="EN886" s="190"/>
      <c r="EO886" s="190"/>
      <c r="EP886" s="190"/>
      <c r="EQ886" s="190"/>
      <c r="ER886" s="190"/>
      <c r="ES886" s="190"/>
      <c r="ET886" s="190"/>
      <c r="EU886" s="190"/>
      <c r="EV886" s="190"/>
      <c r="EW886" s="190"/>
      <c r="EX886" s="190"/>
      <c r="EY886" s="190"/>
      <c r="EZ886" s="190"/>
      <c r="FA886" s="190"/>
      <c r="FB886" s="190"/>
      <c r="FC886" s="190"/>
      <c r="FD886" s="190"/>
      <c r="FE886" s="190"/>
      <c r="FF886" s="190"/>
      <c r="FG886" s="190"/>
      <c r="FH886" s="190"/>
      <c r="FI886" s="190"/>
      <c r="FJ886" s="190"/>
      <c r="FK886" s="190"/>
      <c r="FL886" s="190"/>
      <c r="FM886" s="190"/>
      <c r="FN886" s="190"/>
      <c r="FO886" s="190"/>
      <c r="FP886" s="190"/>
      <c r="FQ886" s="190"/>
      <c r="FR886" s="190"/>
      <c r="FS886" s="190"/>
      <c r="FT886" s="190"/>
      <c r="FU886" s="190"/>
      <c r="FV886" s="190"/>
    </row>
    <row r="887" spans="1:178" s="220" customFormat="1">
      <c r="A887" s="190"/>
      <c r="B887" s="190"/>
      <c r="C887" s="218"/>
      <c r="D887" s="219"/>
      <c r="H887" s="190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0"/>
      <c r="DX887" s="190"/>
      <c r="DY887" s="190"/>
      <c r="DZ887" s="190"/>
      <c r="EA887" s="190"/>
      <c r="EB887" s="190"/>
      <c r="EC887" s="190"/>
      <c r="ED887" s="190"/>
      <c r="EE887" s="190"/>
      <c r="EF887" s="190"/>
      <c r="EG887" s="190"/>
      <c r="EH887" s="190"/>
      <c r="EI887" s="190"/>
      <c r="EJ887" s="190"/>
      <c r="EK887" s="190"/>
      <c r="EL887" s="190"/>
      <c r="EM887" s="190"/>
      <c r="EN887" s="190"/>
      <c r="EO887" s="190"/>
      <c r="EP887" s="190"/>
      <c r="EQ887" s="190"/>
      <c r="ER887" s="190"/>
      <c r="ES887" s="190"/>
      <c r="ET887" s="190"/>
      <c r="EU887" s="190"/>
      <c r="EV887" s="190"/>
      <c r="EW887" s="190"/>
      <c r="EX887" s="190"/>
      <c r="EY887" s="190"/>
      <c r="EZ887" s="190"/>
      <c r="FA887" s="190"/>
      <c r="FB887" s="190"/>
      <c r="FC887" s="190"/>
      <c r="FD887" s="190"/>
      <c r="FE887" s="190"/>
      <c r="FF887" s="190"/>
      <c r="FG887" s="190"/>
      <c r="FH887" s="190"/>
      <c r="FI887" s="190"/>
      <c r="FJ887" s="190"/>
      <c r="FK887" s="190"/>
      <c r="FL887" s="190"/>
      <c r="FM887" s="190"/>
      <c r="FN887" s="190"/>
      <c r="FO887" s="190"/>
      <c r="FP887" s="190"/>
      <c r="FQ887" s="190"/>
      <c r="FR887" s="190"/>
      <c r="FS887" s="190"/>
      <c r="FT887" s="190"/>
      <c r="FU887" s="190"/>
      <c r="FV887" s="190"/>
    </row>
    <row r="888" spans="1:178" s="220" customFormat="1">
      <c r="A888" s="190"/>
      <c r="B888" s="190"/>
      <c r="C888" s="218"/>
      <c r="D888" s="219"/>
      <c r="H888" s="190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0"/>
      <c r="DX888" s="190"/>
      <c r="DY888" s="190"/>
      <c r="DZ888" s="190"/>
      <c r="EA888" s="190"/>
      <c r="EB888" s="190"/>
      <c r="EC888" s="190"/>
      <c r="ED888" s="190"/>
      <c r="EE888" s="190"/>
      <c r="EF888" s="190"/>
      <c r="EG888" s="190"/>
      <c r="EH888" s="190"/>
      <c r="EI888" s="190"/>
      <c r="EJ888" s="190"/>
      <c r="EK888" s="190"/>
      <c r="EL888" s="190"/>
      <c r="EM888" s="190"/>
      <c r="EN888" s="190"/>
      <c r="EO888" s="190"/>
      <c r="EP888" s="190"/>
      <c r="EQ888" s="190"/>
      <c r="ER888" s="190"/>
      <c r="ES888" s="190"/>
      <c r="ET888" s="190"/>
      <c r="EU888" s="190"/>
      <c r="EV888" s="190"/>
      <c r="EW888" s="190"/>
      <c r="EX888" s="190"/>
      <c r="EY888" s="190"/>
      <c r="EZ888" s="190"/>
      <c r="FA888" s="190"/>
      <c r="FB888" s="190"/>
      <c r="FC888" s="190"/>
      <c r="FD888" s="190"/>
      <c r="FE888" s="190"/>
      <c r="FF888" s="190"/>
      <c r="FG888" s="190"/>
      <c r="FH888" s="190"/>
      <c r="FI888" s="190"/>
      <c r="FJ888" s="190"/>
      <c r="FK888" s="190"/>
      <c r="FL888" s="190"/>
      <c r="FM888" s="190"/>
      <c r="FN888" s="190"/>
      <c r="FO888" s="190"/>
      <c r="FP888" s="190"/>
      <c r="FQ888" s="190"/>
      <c r="FR888" s="190"/>
      <c r="FS888" s="190"/>
      <c r="FT888" s="190"/>
      <c r="FU888" s="190"/>
      <c r="FV888" s="190"/>
    </row>
    <row r="889" spans="1:178" s="220" customFormat="1">
      <c r="A889" s="190"/>
      <c r="B889" s="190"/>
      <c r="C889" s="218"/>
      <c r="D889" s="219"/>
      <c r="H889" s="190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0"/>
      <c r="DX889" s="190"/>
      <c r="DY889" s="190"/>
      <c r="DZ889" s="190"/>
      <c r="EA889" s="190"/>
      <c r="EB889" s="190"/>
      <c r="EC889" s="190"/>
      <c r="ED889" s="190"/>
      <c r="EE889" s="190"/>
      <c r="EF889" s="190"/>
      <c r="EG889" s="190"/>
      <c r="EH889" s="190"/>
      <c r="EI889" s="190"/>
      <c r="EJ889" s="190"/>
      <c r="EK889" s="190"/>
      <c r="EL889" s="190"/>
      <c r="EM889" s="190"/>
      <c r="EN889" s="190"/>
      <c r="EO889" s="190"/>
      <c r="EP889" s="190"/>
      <c r="EQ889" s="190"/>
      <c r="ER889" s="190"/>
      <c r="ES889" s="190"/>
      <c r="ET889" s="190"/>
      <c r="EU889" s="190"/>
      <c r="EV889" s="190"/>
      <c r="EW889" s="190"/>
      <c r="EX889" s="190"/>
      <c r="EY889" s="190"/>
      <c r="EZ889" s="190"/>
      <c r="FA889" s="190"/>
      <c r="FB889" s="190"/>
      <c r="FC889" s="190"/>
      <c r="FD889" s="190"/>
      <c r="FE889" s="190"/>
      <c r="FF889" s="190"/>
      <c r="FG889" s="190"/>
      <c r="FH889" s="190"/>
      <c r="FI889" s="190"/>
      <c r="FJ889" s="190"/>
      <c r="FK889" s="190"/>
      <c r="FL889" s="190"/>
      <c r="FM889" s="190"/>
      <c r="FN889" s="190"/>
      <c r="FO889" s="190"/>
      <c r="FP889" s="190"/>
      <c r="FQ889" s="190"/>
      <c r="FR889" s="190"/>
      <c r="FS889" s="190"/>
      <c r="FT889" s="190"/>
      <c r="FU889" s="190"/>
      <c r="FV889" s="190"/>
    </row>
    <row r="890" spans="1:178" s="220" customFormat="1">
      <c r="A890" s="190"/>
      <c r="B890" s="190"/>
      <c r="C890" s="218"/>
      <c r="D890" s="219"/>
      <c r="H890" s="190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0"/>
      <c r="DX890" s="190"/>
      <c r="DY890" s="190"/>
      <c r="DZ890" s="190"/>
      <c r="EA890" s="190"/>
      <c r="EB890" s="190"/>
      <c r="EC890" s="190"/>
      <c r="ED890" s="190"/>
      <c r="EE890" s="190"/>
      <c r="EF890" s="190"/>
      <c r="EG890" s="190"/>
      <c r="EH890" s="190"/>
      <c r="EI890" s="190"/>
      <c r="EJ890" s="190"/>
      <c r="EK890" s="190"/>
      <c r="EL890" s="190"/>
      <c r="EM890" s="190"/>
      <c r="EN890" s="190"/>
      <c r="EO890" s="190"/>
      <c r="EP890" s="190"/>
      <c r="EQ890" s="190"/>
      <c r="ER890" s="190"/>
      <c r="ES890" s="190"/>
      <c r="ET890" s="190"/>
      <c r="EU890" s="190"/>
      <c r="EV890" s="190"/>
      <c r="EW890" s="190"/>
      <c r="EX890" s="190"/>
      <c r="EY890" s="190"/>
      <c r="EZ890" s="190"/>
      <c r="FA890" s="190"/>
      <c r="FB890" s="190"/>
      <c r="FC890" s="190"/>
      <c r="FD890" s="190"/>
      <c r="FE890" s="190"/>
      <c r="FF890" s="190"/>
      <c r="FG890" s="190"/>
      <c r="FH890" s="190"/>
      <c r="FI890" s="190"/>
      <c r="FJ890" s="190"/>
      <c r="FK890" s="190"/>
      <c r="FL890" s="190"/>
      <c r="FM890" s="190"/>
      <c r="FN890" s="190"/>
      <c r="FO890" s="190"/>
      <c r="FP890" s="190"/>
      <c r="FQ890" s="190"/>
      <c r="FR890" s="190"/>
      <c r="FS890" s="190"/>
      <c r="FT890" s="190"/>
      <c r="FU890" s="190"/>
      <c r="FV890" s="190"/>
    </row>
    <row r="891" spans="1:178" s="220" customFormat="1">
      <c r="A891" s="190"/>
      <c r="B891" s="190"/>
      <c r="C891" s="218"/>
      <c r="D891" s="219"/>
      <c r="H891" s="190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0"/>
      <c r="DX891" s="190"/>
      <c r="DY891" s="190"/>
      <c r="DZ891" s="190"/>
      <c r="EA891" s="190"/>
      <c r="EB891" s="190"/>
      <c r="EC891" s="190"/>
      <c r="ED891" s="190"/>
      <c r="EE891" s="190"/>
      <c r="EF891" s="190"/>
      <c r="EG891" s="190"/>
      <c r="EH891" s="190"/>
      <c r="EI891" s="190"/>
      <c r="EJ891" s="190"/>
      <c r="EK891" s="190"/>
      <c r="EL891" s="190"/>
      <c r="EM891" s="190"/>
      <c r="EN891" s="190"/>
      <c r="EO891" s="190"/>
      <c r="EP891" s="190"/>
      <c r="EQ891" s="190"/>
      <c r="ER891" s="190"/>
      <c r="ES891" s="190"/>
      <c r="ET891" s="190"/>
      <c r="EU891" s="190"/>
      <c r="EV891" s="190"/>
      <c r="EW891" s="190"/>
      <c r="EX891" s="190"/>
      <c r="EY891" s="190"/>
      <c r="EZ891" s="190"/>
      <c r="FA891" s="190"/>
      <c r="FB891" s="190"/>
      <c r="FC891" s="190"/>
      <c r="FD891" s="190"/>
      <c r="FE891" s="190"/>
      <c r="FF891" s="190"/>
      <c r="FG891" s="190"/>
      <c r="FH891" s="190"/>
      <c r="FI891" s="190"/>
      <c r="FJ891" s="190"/>
      <c r="FK891" s="190"/>
      <c r="FL891" s="190"/>
      <c r="FM891" s="190"/>
      <c r="FN891" s="190"/>
      <c r="FO891" s="190"/>
      <c r="FP891" s="190"/>
      <c r="FQ891" s="190"/>
      <c r="FR891" s="190"/>
      <c r="FS891" s="190"/>
      <c r="FT891" s="190"/>
      <c r="FU891" s="190"/>
      <c r="FV891" s="190"/>
    </row>
    <row r="892" spans="1:178" s="220" customFormat="1">
      <c r="A892" s="190"/>
      <c r="B892" s="190"/>
      <c r="C892" s="218"/>
      <c r="D892" s="219"/>
      <c r="H892" s="190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0"/>
      <c r="DX892" s="190"/>
      <c r="DY892" s="190"/>
      <c r="DZ892" s="190"/>
      <c r="EA892" s="190"/>
      <c r="EB892" s="190"/>
      <c r="EC892" s="190"/>
      <c r="ED892" s="190"/>
      <c r="EE892" s="190"/>
      <c r="EF892" s="190"/>
      <c r="EG892" s="190"/>
      <c r="EH892" s="190"/>
      <c r="EI892" s="190"/>
      <c r="EJ892" s="190"/>
      <c r="EK892" s="190"/>
      <c r="EL892" s="190"/>
      <c r="EM892" s="190"/>
      <c r="EN892" s="190"/>
      <c r="EO892" s="190"/>
      <c r="EP892" s="190"/>
      <c r="EQ892" s="190"/>
      <c r="ER892" s="190"/>
      <c r="ES892" s="190"/>
      <c r="ET892" s="190"/>
      <c r="EU892" s="190"/>
      <c r="EV892" s="190"/>
      <c r="EW892" s="190"/>
      <c r="EX892" s="190"/>
      <c r="EY892" s="190"/>
      <c r="EZ892" s="190"/>
      <c r="FA892" s="190"/>
      <c r="FB892" s="190"/>
      <c r="FC892" s="190"/>
      <c r="FD892" s="190"/>
      <c r="FE892" s="190"/>
      <c r="FF892" s="190"/>
      <c r="FG892" s="190"/>
      <c r="FH892" s="190"/>
      <c r="FI892" s="190"/>
      <c r="FJ892" s="190"/>
      <c r="FK892" s="190"/>
      <c r="FL892" s="190"/>
      <c r="FM892" s="190"/>
      <c r="FN892" s="190"/>
      <c r="FO892" s="190"/>
      <c r="FP892" s="190"/>
      <c r="FQ892" s="190"/>
      <c r="FR892" s="190"/>
      <c r="FS892" s="190"/>
      <c r="FT892" s="190"/>
      <c r="FU892" s="190"/>
      <c r="FV892" s="190"/>
    </row>
    <row r="893" spans="1:178" s="220" customFormat="1">
      <c r="A893" s="190"/>
      <c r="B893" s="190"/>
      <c r="C893" s="218"/>
      <c r="D893" s="219"/>
      <c r="H893" s="190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0"/>
      <c r="DX893" s="190"/>
      <c r="DY893" s="190"/>
      <c r="DZ893" s="190"/>
      <c r="EA893" s="190"/>
      <c r="EB893" s="190"/>
      <c r="EC893" s="190"/>
      <c r="ED893" s="190"/>
      <c r="EE893" s="190"/>
      <c r="EF893" s="190"/>
      <c r="EG893" s="190"/>
      <c r="EH893" s="190"/>
      <c r="EI893" s="190"/>
      <c r="EJ893" s="190"/>
      <c r="EK893" s="190"/>
      <c r="EL893" s="190"/>
      <c r="EM893" s="190"/>
      <c r="EN893" s="190"/>
      <c r="EO893" s="190"/>
      <c r="EP893" s="190"/>
      <c r="EQ893" s="190"/>
      <c r="ER893" s="190"/>
      <c r="ES893" s="190"/>
      <c r="ET893" s="190"/>
      <c r="EU893" s="190"/>
      <c r="EV893" s="190"/>
      <c r="EW893" s="190"/>
      <c r="EX893" s="190"/>
      <c r="EY893" s="190"/>
      <c r="EZ893" s="190"/>
      <c r="FA893" s="190"/>
      <c r="FB893" s="190"/>
      <c r="FC893" s="190"/>
      <c r="FD893" s="190"/>
      <c r="FE893" s="190"/>
      <c r="FF893" s="190"/>
      <c r="FG893" s="190"/>
      <c r="FH893" s="190"/>
      <c r="FI893" s="190"/>
      <c r="FJ893" s="190"/>
      <c r="FK893" s="190"/>
      <c r="FL893" s="190"/>
      <c r="FM893" s="190"/>
      <c r="FN893" s="190"/>
      <c r="FO893" s="190"/>
      <c r="FP893" s="190"/>
      <c r="FQ893" s="190"/>
      <c r="FR893" s="190"/>
      <c r="FS893" s="190"/>
      <c r="FT893" s="190"/>
      <c r="FU893" s="190"/>
      <c r="FV893" s="190"/>
    </row>
    <row r="894" spans="1:178" s="220" customFormat="1">
      <c r="A894" s="190"/>
      <c r="B894" s="190"/>
      <c r="C894" s="218"/>
      <c r="D894" s="219"/>
      <c r="H894" s="190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0"/>
      <c r="DX894" s="190"/>
      <c r="DY894" s="190"/>
      <c r="DZ894" s="190"/>
      <c r="EA894" s="190"/>
      <c r="EB894" s="190"/>
      <c r="EC894" s="190"/>
      <c r="ED894" s="190"/>
      <c r="EE894" s="190"/>
      <c r="EF894" s="190"/>
      <c r="EG894" s="190"/>
      <c r="EH894" s="190"/>
      <c r="EI894" s="190"/>
      <c r="EJ894" s="190"/>
      <c r="EK894" s="190"/>
      <c r="EL894" s="190"/>
      <c r="EM894" s="190"/>
      <c r="EN894" s="190"/>
      <c r="EO894" s="190"/>
      <c r="EP894" s="190"/>
      <c r="EQ894" s="190"/>
      <c r="ER894" s="190"/>
      <c r="ES894" s="190"/>
      <c r="ET894" s="190"/>
      <c r="EU894" s="190"/>
      <c r="EV894" s="190"/>
      <c r="EW894" s="190"/>
      <c r="EX894" s="190"/>
      <c r="EY894" s="190"/>
      <c r="EZ894" s="190"/>
      <c r="FA894" s="190"/>
      <c r="FB894" s="190"/>
      <c r="FC894" s="190"/>
      <c r="FD894" s="190"/>
      <c r="FE894" s="190"/>
      <c r="FF894" s="190"/>
      <c r="FG894" s="190"/>
      <c r="FH894" s="190"/>
      <c r="FI894" s="190"/>
      <c r="FJ894" s="190"/>
      <c r="FK894" s="190"/>
      <c r="FL894" s="190"/>
      <c r="FM894" s="190"/>
      <c r="FN894" s="190"/>
      <c r="FO894" s="190"/>
      <c r="FP894" s="190"/>
      <c r="FQ894" s="190"/>
      <c r="FR894" s="190"/>
      <c r="FS894" s="190"/>
      <c r="FT894" s="190"/>
      <c r="FU894" s="190"/>
      <c r="FV894" s="190"/>
    </row>
    <row r="895" spans="1:178" s="220" customFormat="1">
      <c r="A895" s="190"/>
      <c r="B895" s="190"/>
      <c r="C895" s="218"/>
      <c r="D895" s="219"/>
      <c r="H895" s="190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0"/>
      <c r="DX895" s="190"/>
      <c r="DY895" s="190"/>
      <c r="DZ895" s="190"/>
      <c r="EA895" s="190"/>
      <c r="EB895" s="190"/>
      <c r="EC895" s="190"/>
      <c r="ED895" s="190"/>
      <c r="EE895" s="190"/>
      <c r="EF895" s="190"/>
      <c r="EG895" s="190"/>
      <c r="EH895" s="190"/>
      <c r="EI895" s="190"/>
      <c r="EJ895" s="190"/>
      <c r="EK895" s="190"/>
      <c r="EL895" s="190"/>
      <c r="EM895" s="190"/>
      <c r="EN895" s="190"/>
      <c r="EO895" s="190"/>
      <c r="EP895" s="190"/>
      <c r="EQ895" s="190"/>
      <c r="ER895" s="190"/>
      <c r="ES895" s="190"/>
      <c r="ET895" s="190"/>
      <c r="EU895" s="190"/>
      <c r="EV895" s="190"/>
      <c r="EW895" s="190"/>
      <c r="EX895" s="190"/>
      <c r="EY895" s="190"/>
      <c r="EZ895" s="190"/>
      <c r="FA895" s="190"/>
      <c r="FB895" s="190"/>
      <c r="FC895" s="190"/>
      <c r="FD895" s="190"/>
      <c r="FE895" s="190"/>
      <c r="FF895" s="190"/>
      <c r="FG895" s="190"/>
      <c r="FH895" s="190"/>
      <c r="FI895" s="190"/>
      <c r="FJ895" s="190"/>
      <c r="FK895" s="190"/>
      <c r="FL895" s="190"/>
      <c r="FM895" s="190"/>
      <c r="FN895" s="190"/>
      <c r="FO895" s="190"/>
      <c r="FP895" s="190"/>
      <c r="FQ895" s="190"/>
      <c r="FR895" s="190"/>
      <c r="FS895" s="190"/>
      <c r="FT895" s="190"/>
      <c r="FU895" s="190"/>
      <c r="FV895" s="190"/>
    </row>
    <row r="896" spans="1:178" s="220" customFormat="1">
      <c r="A896" s="190"/>
      <c r="B896" s="190"/>
      <c r="C896" s="218"/>
      <c r="D896" s="219"/>
      <c r="H896" s="190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0"/>
      <c r="DX896" s="190"/>
      <c r="DY896" s="190"/>
      <c r="DZ896" s="190"/>
      <c r="EA896" s="190"/>
      <c r="EB896" s="190"/>
      <c r="EC896" s="190"/>
      <c r="ED896" s="190"/>
      <c r="EE896" s="190"/>
      <c r="EF896" s="190"/>
      <c r="EG896" s="190"/>
      <c r="EH896" s="190"/>
      <c r="EI896" s="190"/>
      <c r="EJ896" s="190"/>
      <c r="EK896" s="190"/>
      <c r="EL896" s="190"/>
      <c r="EM896" s="190"/>
      <c r="EN896" s="190"/>
      <c r="EO896" s="190"/>
      <c r="EP896" s="190"/>
      <c r="EQ896" s="190"/>
      <c r="ER896" s="190"/>
      <c r="ES896" s="190"/>
      <c r="ET896" s="190"/>
      <c r="EU896" s="190"/>
      <c r="EV896" s="190"/>
      <c r="EW896" s="190"/>
      <c r="EX896" s="190"/>
      <c r="EY896" s="190"/>
      <c r="EZ896" s="190"/>
      <c r="FA896" s="190"/>
      <c r="FB896" s="190"/>
      <c r="FC896" s="190"/>
      <c r="FD896" s="190"/>
      <c r="FE896" s="190"/>
      <c r="FF896" s="190"/>
      <c r="FG896" s="190"/>
      <c r="FH896" s="190"/>
      <c r="FI896" s="190"/>
      <c r="FJ896" s="190"/>
      <c r="FK896" s="190"/>
      <c r="FL896" s="190"/>
      <c r="FM896" s="190"/>
      <c r="FN896" s="190"/>
      <c r="FO896" s="190"/>
      <c r="FP896" s="190"/>
      <c r="FQ896" s="190"/>
      <c r="FR896" s="190"/>
      <c r="FS896" s="190"/>
      <c r="FT896" s="190"/>
      <c r="FU896" s="190"/>
      <c r="FV896" s="190"/>
    </row>
    <row r="897" spans="1:178" s="220" customFormat="1">
      <c r="A897" s="190"/>
      <c r="B897" s="190"/>
      <c r="C897" s="218"/>
      <c r="D897" s="219"/>
      <c r="H897" s="190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0"/>
      <c r="DX897" s="190"/>
      <c r="DY897" s="190"/>
      <c r="DZ897" s="190"/>
      <c r="EA897" s="190"/>
      <c r="EB897" s="190"/>
      <c r="EC897" s="190"/>
      <c r="ED897" s="190"/>
      <c r="EE897" s="190"/>
      <c r="EF897" s="190"/>
      <c r="EG897" s="190"/>
      <c r="EH897" s="190"/>
      <c r="EI897" s="190"/>
      <c r="EJ897" s="190"/>
      <c r="EK897" s="190"/>
      <c r="EL897" s="190"/>
      <c r="EM897" s="190"/>
      <c r="EN897" s="190"/>
      <c r="EO897" s="190"/>
      <c r="EP897" s="190"/>
      <c r="EQ897" s="190"/>
      <c r="ER897" s="190"/>
      <c r="ES897" s="190"/>
      <c r="ET897" s="190"/>
      <c r="EU897" s="190"/>
      <c r="EV897" s="190"/>
      <c r="EW897" s="190"/>
      <c r="EX897" s="190"/>
      <c r="EY897" s="190"/>
      <c r="EZ897" s="190"/>
      <c r="FA897" s="190"/>
      <c r="FB897" s="190"/>
      <c r="FC897" s="190"/>
      <c r="FD897" s="190"/>
      <c r="FE897" s="190"/>
      <c r="FF897" s="190"/>
      <c r="FG897" s="190"/>
      <c r="FH897" s="190"/>
      <c r="FI897" s="190"/>
      <c r="FJ897" s="190"/>
      <c r="FK897" s="190"/>
      <c r="FL897" s="190"/>
      <c r="FM897" s="190"/>
      <c r="FN897" s="190"/>
      <c r="FO897" s="190"/>
      <c r="FP897" s="190"/>
      <c r="FQ897" s="190"/>
      <c r="FR897" s="190"/>
      <c r="FS897" s="190"/>
      <c r="FT897" s="190"/>
      <c r="FU897" s="190"/>
      <c r="FV897" s="190"/>
    </row>
    <row r="898" spans="1:178" s="220" customFormat="1">
      <c r="A898" s="190"/>
      <c r="B898" s="190"/>
      <c r="C898" s="218"/>
      <c r="D898" s="219"/>
      <c r="H898" s="190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0"/>
      <c r="DX898" s="190"/>
      <c r="DY898" s="190"/>
      <c r="DZ898" s="190"/>
      <c r="EA898" s="190"/>
      <c r="EB898" s="190"/>
      <c r="EC898" s="190"/>
      <c r="ED898" s="190"/>
      <c r="EE898" s="190"/>
      <c r="EF898" s="190"/>
      <c r="EG898" s="190"/>
      <c r="EH898" s="190"/>
      <c r="EI898" s="190"/>
      <c r="EJ898" s="190"/>
      <c r="EK898" s="190"/>
      <c r="EL898" s="190"/>
      <c r="EM898" s="190"/>
      <c r="EN898" s="190"/>
      <c r="EO898" s="190"/>
      <c r="EP898" s="190"/>
      <c r="EQ898" s="190"/>
      <c r="ER898" s="190"/>
      <c r="ES898" s="190"/>
      <c r="ET898" s="190"/>
      <c r="EU898" s="190"/>
      <c r="EV898" s="190"/>
      <c r="EW898" s="190"/>
      <c r="EX898" s="190"/>
      <c r="EY898" s="190"/>
      <c r="EZ898" s="190"/>
      <c r="FA898" s="190"/>
      <c r="FB898" s="190"/>
      <c r="FC898" s="190"/>
      <c r="FD898" s="190"/>
      <c r="FE898" s="190"/>
      <c r="FF898" s="190"/>
      <c r="FG898" s="190"/>
      <c r="FH898" s="190"/>
      <c r="FI898" s="190"/>
      <c r="FJ898" s="190"/>
      <c r="FK898" s="190"/>
      <c r="FL898" s="190"/>
      <c r="FM898" s="190"/>
      <c r="FN898" s="190"/>
      <c r="FO898" s="190"/>
      <c r="FP898" s="190"/>
      <c r="FQ898" s="190"/>
      <c r="FR898" s="190"/>
      <c r="FS898" s="190"/>
      <c r="FT898" s="190"/>
      <c r="FU898" s="190"/>
      <c r="FV898" s="190"/>
    </row>
    <row r="899" spans="1:178" s="220" customFormat="1">
      <c r="A899" s="190"/>
      <c r="B899" s="190"/>
      <c r="C899" s="218"/>
      <c r="D899" s="219"/>
      <c r="H899" s="190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0"/>
      <c r="DX899" s="190"/>
      <c r="DY899" s="190"/>
      <c r="DZ899" s="190"/>
      <c r="EA899" s="190"/>
      <c r="EB899" s="190"/>
      <c r="EC899" s="190"/>
      <c r="ED899" s="190"/>
      <c r="EE899" s="190"/>
      <c r="EF899" s="190"/>
      <c r="EG899" s="190"/>
      <c r="EH899" s="190"/>
      <c r="EI899" s="190"/>
      <c r="EJ899" s="190"/>
      <c r="EK899" s="190"/>
      <c r="EL899" s="190"/>
      <c r="EM899" s="190"/>
      <c r="EN899" s="190"/>
      <c r="EO899" s="190"/>
      <c r="EP899" s="190"/>
      <c r="EQ899" s="190"/>
      <c r="ER899" s="190"/>
      <c r="ES899" s="190"/>
      <c r="ET899" s="190"/>
      <c r="EU899" s="190"/>
      <c r="EV899" s="190"/>
      <c r="EW899" s="190"/>
      <c r="EX899" s="190"/>
      <c r="EY899" s="190"/>
      <c r="EZ899" s="190"/>
      <c r="FA899" s="190"/>
      <c r="FB899" s="190"/>
      <c r="FC899" s="190"/>
      <c r="FD899" s="190"/>
      <c r="FE899" s="190"/>
      <c r="FF899" s="190"/>
      <c r="FG899" s="190"/>
      <c r="FH899" s="190"/>
      <c r="FI899" s="190"/>
      <c r="FJ899" s="190"/>
      <c r="FK899" s="190"/>
      <c r="FL899" s="190"/>
      <c r="FM899" s="190"/>
      <c r="FN899" s="190"/>
      <c r="FO899" s="190"/>
      <c r="FP899" s="190"/>
      <c r="FQ899" s="190"/>
      <c r="FR899" s="190"/>
      <c r="FS899" s="190"/>
      <c r="FT899" s="190"/>
      <c r="FU899" s="190"/>
      <c r="FV899" s="190"/>
    </row>
    <row r="900" spans="1:178" s="220" customFormat="1">
      <c r="A900" s="190"/>
      <c r="B900" s="190"/>
      <c r="C900" s="218"/>
      <c r="D900" s="219"/>
      <c r="H900" s="190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0"/>
      <c r="DX900" s="190"/>
      <c r="DY900" s="190"/>
      <c r="DZ900" s="190"/>
      <c r="EA900" s="190"/>
      <c r="EB900" s="190"/>
      <c r="EC900" s="190"/>
      <c r="ED900" s="190"/>
      <c r="EE900" s="190"/>
      <c r="EF900" s="190"/>
      <c r="EG900" s="190"/>
      <c r="EH900" s="190"/>
      <c r="EI900" s="190"/>
      <c r="EJ900" s="190"/>
      <c r="EK900" s="190"/>
      <c r="EL900" s="190"/>
      <c r="EM900" s="190"/>
      <c r="EN900" s="190"/>
      <c r="EO900" s="190"/>
      <c r="EP900" s="190"/>
      <c r="EQ900" s="190"/>
      <c r="ER900" s="190"/>
      <c r="ES900" s="190"/>
      <c r="ET900" s="190"/>
      <c r="EU900" s="190"/>
      <c r="EV900" s="190"/>
      <c r="EW900" s="190"/>
      <c r="EX900" s="190"/>
      <c r="EY900" s="190"/>
      <c r="EZ900" s="190"/>
      <c r="FA900" s="190"/>
      <c r="FB900" s="190"/>
      <c r="FC900" s="190"/>
      <c r="FD900" s="190"/>
      <c r="FE900" s="190"/>
      <c r="FF900" s="190"/>
      <c r="FG900" s="190"/>
      <c r="FH900" s="190"/>
      <c r="FI900" s="190"/>
      <c r="FJ900" s="190"/>
      <c r="FK900" s="190"/>
      <c r="FL900" s="190"/>
      <c r="FM900" s="190"/>
      <c r="FN900" s="190"/>
      <c r="FO900" s="190"/>
      <c r="FP900" s="190"/>
      <c r="FQ900" s="190"/>
      <c r="FR900" s="190"/>
      <c r="FS900" s="190"/>
      <c r="FT900" s="190"/>
      <c r="FU900" s="190"/>
      <c r="FV900" s="190"/>
    </row>
    <row r="901" spans="1:178" s="220" customFormat="1">
      <c r="A901" s="190"/>
      <c r="B901" s="190"/>
      <c r="C901" s="218"/>
      <c r="D901" s="219"/>
      <c r="H901" s="190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  <c r="AU901" s="190"/>
      <c r="AV901" s="190"/>
      <c r="AW901" s="190"/>
      <c r="AX901" s="190"/>
      <c r="AY901" s="190"/>
      <c r="AZ901" s="190"/>
      <c r="BA901" s="190"/>
      <c r="BB901" s="190"/>
      <c r="BC901" s="190"/>
      <c r="BD901" s="190"/>
      <c r="BE901" s="190"/>
      <c r="BF901" s="190"/>
      <c r="BG901" s="190"/>
      <c r="BH901" s="190"/>
      <c r="BI901" s="190"/>
      <c r="BJ901" s="190"/>
      <c r="BK901" s="190"/>
      <c r="BL901" s="190"/>
      <c r="BM901" s="190"/>
      <c r="BN901" s="190"/>
      <c r="BO901" s="190"/>
      <c r="BP901" s="190"/>
      <c r="BQ901" s="190"/>
      <c r="BR901" s="190"/>
      <c r="BS901" s="190"/>
      <c r="BT901" s="190"/>
      <c r="BU901" s="190"/>
      <c r="BV901" s="190"/>
      <c r="BW901" s="190"/>
      <c r="BX901" s="190"/>
      <c r="BY901" s="190"/>
      <c r="BZ901" s="190"/>
      <c r="CA901" s="190"/>
      <c r="CB901" s="190"/>
      <c r="CC901" s="190"/>
      <c r="CD901" s="190"/>
      <c r="CE901" s="190"/>
      <c r="CF901" s="190"/>
      <c r="CG901" s="190"/>
      <c r="CH901" s="190"/>
      <c r="CI901" s="190"/>
      <c r="CJ901" s="190"/>
      <c r="CK901" s="190"/>
      <c r="CL901" s="190"/>
      <c r="CM901" s="190"/>
      <c r="CN901" s="190"/>
      <c r="CO901" s="190"/>
      <c r="CP901" s="190"/>
      <c r="CQ901" s="190"/>
      <c r="CR901" s="190"/>
      <c r="CS901" s="190"/>
      <c r="CT901" s="190"/>
      <c r="CU901" s="190"/>
      <c r="CV901" s="190"/>
      <c r="CW901" s="190"/>
      <c r="CX901" s="190"/>
      <c r="CY901" s="190"/>
      <c r="CZ901" s="190"/>
      <c r="DA901" s="190"/>
      <c r="DB901" s="190"/>
      <c r="DC901" s="190"/>
      <c r="DD901" s="190"/>
      <c r="DE901" s="190"/>
      <c r="DF901" s="190"/>
      <c r="DG901" s="190"/>
      <c r="DH901" s="190"/>
      <c r="DI901" s="190"/>
      <c r="DJ901" s="190"/>
      <c r="DK901" s="190"/>
      <c r="DL901" s="190"/>
      <c r="DM901" s="190"/>
      <c r="DN901" s="190"/>
      <c r="DO901" s="190"/>
      <c r="DP901" s="190"/>
      <c r="DQ901" s="190"/>
      <c r="DR901" s="190"/>
      <c r="DS901" s="190"/>
      <c r="DT901" s="190"/>
      <c r="DU901" s="190"/>
      <c r="DV901" s="190"/>
      <c r="DW901" s="190"/>
      <c r="DX901" s="190"/>
      <c r="DY901" s="190"/>
      <c r="DZ901" s="190"/>
      <c r="EA901" s="190"/>
      <c r="EB901" s="190"/>
      <c r="EC901" s="190"/>
      <c r="ED901" s="190"/>
      <c r="EE901" s="190"/>
      <c r="EF901" s="190"/>
      <c r="EG901" s="190"/>
      <c r="EH901" s="190"/>
      <c r="EI901" s="190"/>
      <c r="EJ901" s="190"/>
      <c r="EK901" s="190"/>
      <c r="EL901" s="190"/>
      <c r="EM901" s="190"/>
      <c r="EN901" s="190"/>
      <c r="EO901" s="190"/>
      <c r="EP901" s="190"/>
      <c r="EQ901" s="190"/>
      <c r="ER901" s="190"/>
      <c r="ES901" s="190"/>
      <c r="ET901" s="190"/>
      <c r="EU901" s="190"/>
      <c r="EV901" s="190"/>
      <c r="EW901" s="190"/>
      <c r="EX901" s="190"/>
      <c r="EY901" s="190"/>
      <c r="EZ901" s="190"/>
      <c r="FA901" s="190"/>
      <c r="FB901" s="190"/>
      <c r="FC901" s="190"/>
      <c r="FD901" s="190"/>
      <c r="FE901" s="190"/>
      <c r="FF901" s="190"/>
      <c r="FG901" s="190"/>
      <c r="FH901" s="190"/>
      <c r="FI901" s="190"/>
      <c r="FJ901" s="190"/>
      <c r="FK901" s="190"/>
      <c r="FL901" s="190"/>
      <c r="FM901" s="190"/>
      <c r="FN901" s="190"/>
      <c r="FO901" s="190"/>
      <c r="FP901" s="190"/>
      <c r="FQ901" s="190"/>
      <c r="FR901" s="190"/>
      <c r="FS901" s="190"/>
      <c r="FT901" s="190"/>
      <c r="FU901" s="190"/>
      <c r="FV901" s="190"/>
    </row>
    <row r="902" spans="1:178" s="220" customFormat="1">
      <c r="A902" s="190"/>
      <c r="B902" s="190"/>
      <c r="C902" s="218"/>
      <c r="D902" s="219"/>
      <c r="H902" s="190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0"/>
      <c r="DX902" s="190"/>
      <c r="DY902" s="190"/>
      <c r="DZ902" s="190"/>
      <c r="EA902" s="190"/>
      <c r="EB902" s="190"/>
      <c r="EC902" s="190"/>
      <c r="ED902" s="190"/>
      <c r="EE902" s="190"/>
      <c r="EF902" s="190"/>
      <c r="EG902" s="190"/>
      <c r="EH902" s="190"/>
      <c r="EI902" s="190"/>
      <c r="EJ902" s="190"/>
      <c r="EK902" s="190"/>
      <c r="EL902" s="190"/>
      <c r="EM902" s="190"/>
      <c r="EN902" s="190"/>
      <c r="EO902" s="190"/>
      <c r="EP902" s="190"/>
      <c r="EQ902" s="190"/>
      <c r="ER902" s="190"/>
      <c r="ES902" s="190"/>
      <c r="ET902" s="190"/>
      <c r="EU902" s="190"/>
      <c r="EV902" s="190"/>
      <c r="EW902" s="190"/>
      <c r="EX902" s="190"/>
      <c r="EY902" s="190"/>
      <c r="EZ902" s="190"/>
      <c r="FA902" s="190"/>
      <c r="FB902" s="190"/>
      <c r="FC902" s="190"/>
      <c r="FD902" s="190"/>
      <c r="FE902" s="190"/>
      <c r="FF902" s="190"/>
      <c r="FG902" s="190"/>
      <c r="FH902" s="190"/>
      <c r="FI902" s="190"/>
      <c r="FJ902" s="190"/>
      <c r="FK902" s="190"/>
      <c r="FL902" s="190"/>
      <c r="FM902" s="190"/>
      <c r="FN902" s="190"/>
      <c r="FO902" s="190"/>
      <c r="FP902" s="190"/>
      <c r="FQ902" s="190"/>
      <c r="FR902" s="190"/>
      <c r="FS902" s="190"/>
      <c r="FT902" s="190"/>
      <c r="FU902" s="190"/>
      <c r="FV902" s="190"/>
    </row>
    <row r="903" spans="1:178" s="220" customFormat="1">
      <c r="A903" s="190"/>
      <c r="B903" s="190"/>
      <c r="C903" s="218"/>
      <c r="D903" s="219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0"/>
      <c r="DX903" s="190"/>
      <c r="DY903" s="190"/>
      <c r="DZ903" s="190"/>
      <c r="EA903" s="190"/>
      <c r="EB903" s="190"/>
      <c r="EC903" s="190"/>
      <c r="ED903" s="190"/>
      <c r="EE903" s="190"/>
      <c r="EF903" s="190"/>
      <c r="EG903" s="190"/>
      <c r="EH903" s="190"/>
      <c r="EI903" s="190"/>
      <c r="EJ903" s="190"/>
      <c r="EK903" s="190"/>
      <c r="EL903" s="190"/>
      <c r="EM903" s="190"/>
      <c r="EN903" s="190"/>
      <c r="EO903" s="190"/>
      <c r="EP903" s="190"/>
      <c r="EQ903" s="190"/>
      <c r="ER903" s="190"/>
      <c r="ES903" s="190"/>
      <c r="ET903" s="190"/>
      <c r="EU903" s="190"/>
      <c r="EV903" s="190"/>
      <c r="EW903" s="190"/>
      <c r="EX903" s="190"/>
      <c r="EY903" s="190"/>
      <c r="EZ903" s="190"/>
      <c r="FA903" s="190"/>
      <c r="FB903" s="190"/>
      <c r="FC903" s="190"/>
      <c r="FD903" s="190"/>
      <c r="FE903" s="190"/>
      <c r="FF903" s="190"/>
      <c r="FG903" s="190"/>
      <c r="FH903" s="190"/>
      <c r="FI903" s="190"/>
      <c r="FJ903" s="190"/>
      <c r="FK903" s="190"/>
      <c r="FL903" s="190"/>
      <c r="FM903" s="190"/>
      <c r="FN903" s="190"/>
      <c r="FO903" s="190"/>
      <c r="FP903" s="190"/>
      <c r="FQ903" s="190"/>
      <c r="FR903" s="190"/>
      <c r="FS903" s="190"/>
      <c r="FT903" s="190"/>
      <c r="FU903" s="190"/>
      <c r="FV903" s="190"/>
    </row>
    <row r="904" spans="1:178" s="220" customFormat="1">
      <c r="A904" s="190"/>
      <c r="B904" s="190"/>
      <c r="C904" s="218"/>
      <c r="D904" s="219"/>
      <c r="H904" s="190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0"/>
      <c r="DX904" s="190"/>
      <c r="DY904" s="190"/>
      <c r="DZ904" s="190"/>
      <c r="EA904" s="190"/>
      <c r="EB904" s="190"/>
      <c r="EC904" s="190"/>
      <c r="ED904" s="190"/>
      <c r="EE904" s="190"/>
      <c r="EF904" s="190"/>
      <c r="EG904" s="190"/>
      <c r="EH904" s="190"/>
      <c r="EI904" s="190"/>
      <c r="EJ904" s="190"/>
      <c r="EK904" s="190"/>
      <c r="EL904" s="190"/>
      <c r="EM904" s="190"/>
      <c r="EN904" s="190"/>
      <c r="EO904" s="190"/>
      <c r="EP904" s="190"/>
      <c r="EQ904" s="190"/>
      <c r="ER904" s="190"/>
      <c r="ES904" s="190"/>
      <c r="ET904" s="190"/>
      <c r="EU904" s="190"/>
      <c r="EV904" s="190"/>
      <c r="EW904" s="190"/>
      <c r="EX904" s="190"/>
      <c r="EY904" s="190"/>
      <c r="EZ904" s="190"/>
      <c r="FA904" s="190"/>
      <c r="FB904" s="190"/>
      <c r="FC904" s="190"/>
      <c r="FD904" s="190"/>
      <c r="FE904" s="190"/>
      <c r="FF904" s="190"/>
      <c r="FG904" s="190"/>
      <c r="FH904" s="190"/>
      <c r="FI904" s="190"/>
      <c r="FJ904" s="190"/>
      <c r="FK904" s="190"/>
      <c r="FL904" s="190"/>
      <c r="FM904" s="190"/>
      <c r="FN904" s="190"/>
      <c r="FO904" s="190"/>
      <c r="FP904" s="190"/>
      <c r="FQ904" s="190"/>
      <c r="FR904" s="190"/>
      <c r="FS904" s="190"/>
      <c r="FT904" s="190"/>
      <c r="FU904" s="190"/>
      <c r="FV904" s="190"/>
    </row>
    <row r="905" spans="1:178" s="220" customFormat="1">
      <c r="A905" s="190"/>
      <c r="B905" s="190"/>
      <c r="C905" s="218"/>
      <c r="D905" s="219"/>
      <c r="H905" s="190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0"/>
      <c r="DX905" s="190"/>
      <c r="DY905" s="190"/>
      <c r="DZ905" s="190"/>
      <c r="EA905" s="190"/>
      <c r="EB905" s="190"/>
      <c r="EC905" s="190"/>
      <c r="ED905" s="190"/>
      <c r="EE905" s="190"/>
      <c r="EF905" s="190"/>
      <c r="EG905" s="190"/>
      <c r="EH905" s="190"/>
      <c r="EI905" s="190"/>
      <c r="EJ905" s="190"/>
      <c r="EK905" s="190"/>
      <c r="EL905" s="190"/>
      <c r="EM905" s="190"/>
      <c r="EN905" s="190"/>
      <c r="EO905" s="190"/>
      <c r="EP905" s="190"/>
      <c r="EQ905" s="190"/>
      <c r="ER905" s="190"/>
      <c r="ES905" s="190"/>
      <c r="ET905" s="190"/>
      <c r="EU905" s="190"/>
      <c r="EV905" s="190"/>
      <c r="EW905" s="190"/>
      <c r="EX905" s="190"/>
      <c r="EY905" s="190"/>
      <c r="EZ905" s="190"/>
      <c r="FA905" s="190"/>
      <c r="FB905" s="190"/>
      <c r="FC905" s="190"/>
      <c r="FD905" s="190"/>
      <c r="FE905" s="190"/>
      <c r="FF905" s="190"/>
      <c r="FG905" s="190"/>
      <c r="FH905" s="190"/>
      <c r="FI905" s="190"/>
      <c r="FJ905" s="190"/>
      <c r="FK905" s="190"/>
      <c r="FL905" s="190"/>
      <c r="FM905" s="190"/>
      <c r="FN905" s="190"/>
      <c r="FO905" s="190"/>
      <c r="FP905" s="190"/>
      <c r="FQ905" s="190"/>
      <c r="FR905" s="190"/>
      <c r="FS905" s="190"/>
      <c r="FT905" s="190"/>
      <c r="FU905" s="190"/>
      <c r="FV905" s="190"/>
    </row>
    <row r="906" spans="1:178" s="220" customFormat="1">
      <c r="A906" s="190"/>
      <c r="B906" s="190"/>
      <c r="C906" s="218"/>
      <c r="D906" s="219"/>
      <c r="H906" s="190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190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0"/>
      <c r="BN906" s="190"/>
      <c r="BO906" s="190"/>
      <c r="BP906" s="190"/>
      <c r="BQ906" s="190"/>
      <c r="BR906" s="190"/>
      <c r="BS906" s="190"/>
      <c r="BT906" s="190"/>
      <c r="BU906" s="190"/>
      <c r="BV906" s="190"/>
      <c r="BW906" s="190"/>
      <c r="BX906" s="190"/>
      <c r="BY906" s="190"/>
      <c r="BZ906" s="190"/>
      <c r="CA906" s="190"/>
      <c r="CB906" s="190"/>
      <c r="CC906" s="190"/>
      <c r="CD906" s="190"/>
      <c r="CE906" s="190"/>
      <c r="CF906" s="190"/>
      <c r="CG906" s="190"/>
      <c r="CH906" s="190"/>
      <c r="CI906" s="190"/>
      <c r="CJ906" s="190"/>
      <c r="CK906" s="190"/>
      <c r="CL906" s="190"/>
      <c r="CM906" s="190"/>
      <c r="CN906" s="190"/>
      <c r="CO906" s="190"/>
      <c r="CP906" s="190"/>
      <c r="CQ906" s="190"/>
      <c r="CR906" s="190"/>
      <c r="CS906" s="190"/>
      <c r="CT906" s="190"/>
      <c r="CU906" s="190"/>
      <c r="CV906" s="190"/>
      <c r="CW906" s="190"/>
      <c r="CX906" s="190"/>
      <c r="CY906" s="190"/>
      <c r="CZ906" s="190"/>
      <c r="DA906" s="190"/>
      <c r="DB906" s="190"/>
      <c r="DC906" s="190"/>
      <c r="DD906" s="190"/>
      <c r="DE906" s="190"/>
      <c r="DF906" s="190"/>
      <c r="DG906" s="190"/>
      <c r="DH906" s="190"/>
      <c r="DI906" s="190"/>
      <c r="DJ906" s="190"/>
      <c r="DK906" s="190"/>
      <c r="DL906" s="190"/>
      <c r="DM906" s="190"/>
      <c r="DN906" s="190"/>
      <c r="DO906" s="190"/>
      <c r="DP906" s="190"/>
      <c r="DQ906" s="190"/>
      <c r="DR906" s="190"/>
      <c r="DS906" s="190"/>
      <c r="DT906" s="190"/>
      <c r="DU906" s="190"/>
      <c r="DV906" s="190"/>
      <c r="DW906" s="190"/>
      <c r="DX906" s="190"/>
      <c r="DY906" s="190"/>
      <c r="DZ906" s="190"/>
      <c r="EA906" s="190"/>
      <c r="EB906" s="190"/>
      <c r="EC906" s="190"/>
      <c r="ED906" s="190"/>
      <c r="EE906" s="190"/>
      <c r="EF906" s="190"/>
      <c r="EG906" s="190"/>
      <c r="EH906" s="190"/>
      <c r="EI906" s="190"/>
      <c r="EJ906" s="190"/>
      <c r="EK906" s="190"/>
      <c r="EL906" s="190"/>
      <c r="EM906" s="190"/>
      <c r="EN906" s="190"/>
      <c r="EO906" s="190"/>
      <c r="EP906" s="190"/>
      <c r="EQ906" s="190"/>
      <c r="ER906" s="190"/>
      <c r="ES906" s="190"/>
      <c r="ET906" s="190"/>
      <c r="EU906" s="190"/>
      <c r="EV906" s="190"/>
      <c r="EW906" s="190"/>
      <c r="EX906" s="190"/>
      <c r="EY906" s="190"/>
      <c r="EZ906" s="190"/>
      <c r="FA906" s="190"/>
      <c r="FB906" s="190"/>
      <c r="FC906" s="190"/>
      <c r="FD906" s="190"/>
      <c r="FE906" s="190"/>
      <c r="FF906" s="190"/>
      <c r="FG906" s="190"/>
      <c r="FH906" s="190"/>
      <c r="FI906" s="190"/>
      <c r="FJ906" s="190"/>
      <c r="FK906" s="190"/>
      <c r="FL906" s="190"/>
      <c r="FM906" s="190"/>
      <c r="FN906" s="190"/>
      <c r="FO906" s="190"/>
      <c r="FP906" s="190"/>
      <c r="FQ906" s="190"/>
      <c r="FR906" s="190"/>
      <c r="FS906" s="190"/>
      <c r="FT906" s="190"/>
      <c r="FU906" s="190"/>
      <c r="FV906" s="190"/>
    </row>
    <row r="907" spans="1:178" s="220" customFormat="1">
      <c r="A907" s="190"/>
      <c r="B907" s="190"/>
      <c r="C907" s="218"/>
      <c r="D907" s="219"/>
      <c r="H907" s="190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0"/>
      <c r="DX907" s="190"/>
      <c r="DY907" s="190"/>
      <c r="DZ907" s="190"/>
      <c r="EA907" s="190"/>
      <c r="EB907" s="190"/>
      <c r="EC907" s="190"/>
      <c r="ED907" s="190"/>
      <c r="EE907" s="190"/>
      <c r="EF907" s="190"/>
      <c r="EG907" s="190"/>
      <c r="EH907" s="190"/>
      <c r="EI907" s="190"/>
      <c r="EJ907" s="190"/>
      <c r="EK907" s="190"/>
      <c r="EL907" s="190"/>
      <c r="EM907" s="190"/>
      <c r="EN907" s="190"/>
      <c r="EO907" s="190"/>
      <c r="EP907" s="190"/>
      <c r="EQ907" s="190"/>
      <c r="ER907" s="190"/>
      <c r="ES907" s="190"/>
      <c r="ET907" s="190"/>
      <c r="EU907" s="190"/>
      <c r="EV907" s="190"/>
      <c r="EW907" s="190"/>
      <c r="EX907" s="190"/>
      <c r="EY907" s="190"/>
      <c r="EZ907" s="190"/>
      <c r="FA907" s="190"/>
      <c r="FB907" s="190"/>
      <c r="FC907" s="190"/>
      <c r="FD907" s="190"/>
      <c r="FE907" s="190"/>
      <c r="FF907" s="190"/>
      <c r="FG907" s="190"/>
      <c r="FH907" s="190"/>
      <c r="FI907" s="190"/>
      <c r="FJ907" s="190"/>
      <c r="FK907" s="190"/>
      <c r="FL907" s="190"/>
      <c r="FM907" s="190"/>
      <c r="FN907" s="190"/>
      <c r="FO907" s="190"/>
      <c r="FP907" s="190"/>
      <c r="FQ907" s="190"/>
      <c r="FR907" s="190"/>
      <c r="FS907" s="190"/>
      <c r="FT907" s="190"/>
      <c r="FU907" s="190"/>
      <c r="FV907" s="190"/>
    </row>
    <row r="908" spans="1:178" s="220" customFormat="1">
      <c r="A908" s="190"/>
      <c r="B908" s="190"/>
      <c r="C908" s="218"/>
      <c r="D908" s="219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0"/>
      <c r="DX908" s="190"/>
      <c r="DY908" s="190"/>
      <c r="DZ908" s="190"/>
      <c r="EA908" s="190"/>
      <c r="EB908" s="190"/>
      <c r="EC908" s="190"/>
      <c r="ED908" s="190"/>
      <c r="EE908" s="190"/>
      <c r="EF908" s="190"/>
      <c r="EG908" s="190"/>
      <c r="EH908" s="190"/>
      <c r="EI908" s="190"/>
      <c r="EJ908" s="190"/>
      <c r="EK908" s="190"/>
      <c r="EL908" s="190"/>
      <c r="EM908" s="190"/>
      <c r="EN908" s="190"/>
      <c r="EO908" s="190"/>
      <c r="EP908" s="190"/>
      <c r="EQ908" s="190"/>
      <c r="ER908" s="190"/>
      <c r="ES908" s="190"/>
      <c r="ET908" s="190"/>
      <c r="EU908" s="190"/>
      <c r="EV908" s="190"/>
      <c r="EW908" s="190"/>
      <c r="EX908" s="190"/>
      <c r="EY908" s="190"/>
      <c r="EZ908" s="190"/>
      <c r="FA908" s="190"/>
      <c r="FB908" s="190"/>
      <c r="FC908" s="190"/>
      <c r="FD908" s="190"/>
      <c r="FE908" s="190"/>
      <c r="FF908" s="190"/>
      <c r="FG908" s="190"/>
      <c r="FH908" s="190"/>
      <c r="FI908" s="190"/>
      <c r="FJ908" s="190"/>
      <c r="FK908" s="190"/>
      <c r="FL908" s="190"/>
      <c r="FM908" s="190"/>
      <c r="FN908" s="190"/>
      <c r="FO908" s="190"/>
      <c r="FP908" s="190"/>
      <c r="FQ908" s="190"/>
      <c r="FR908" s="190"/>
      <c r="FS908" s="190"/>
      <c r="FT908" s="190"/>
      <c r="FU908" s="190"/>
      <c r="FV908" s="190"/>
    </row>
    <row r="909" spans="1:178" s="220" customFormat="1">
      <c r="A909" s="190"/>
      <c r="B909" s="190"/>
      <c r="C909" s="218"/>
      <c r="D909" s="219"/>
      <c r="H909" s="190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0"/>
      <c r="DX909" s="190"/>
      <c r="DY909" s="190"/>
      <c r="DZ909" s="190"/>
      <c r="EA909" s="190"/>
      <c r="EB909" s="190"/>
      <c r="EC909" s="190"/>
      <c r="ED909" s="190"/>
      <c r="EE909" s="190"/>
      <c r="EF909" s="190"/>
      <c r="EG909" s="190"/>
      <c r="EH909" s="190"/>
      <c r="EI909" s="190"/>
      <c r="EJ909" s="190"/>
      <c r="EK909" s="190"/>
      <c r="EL909" s="190"/>
      <c r="EM909" s="190"/>
      <c r="EN909" s="190"/>
      <c r="EO909" s="190"/>
      <c r="EP909" s="190"/>
      <c r="EQ909" s="190"/>
      <c r="ER909" s="190"/>
      <c r="ES909" s="190"/>
      <c r="ET909" s="190"/>
      <c r="EU909" s="190"/>
      <c r="EV909" s="190"/>
      <c r="EW909" s="190"/>
      <c r="EX909" s="190"/>
      <c r="EY909" s="190"/>
      <c r="EZ909" s="190"/>
      <c r="FA909" s="190"/>
      <c r="FB909" s="190"/>
      <c r="FC909" s="190"/>
      <c r="FD909" s="190"/>
      <c r="FE909" s="190"/>
      <c r="FF909" s="190"/>
      <c r="FG909" s="190"/>
      <c r="FH909" s="190"/>
      <c r="FI909" s="190"/>
      <c r="FJ909" s="190"/>
      <c r="FK909" s="190"/>
      <c r="FL909" s="190"/>
      <c r="FM909" s="190"/>
      <c r="FN909" s="190"/>
      <c r="FO909" s="190"/>
      <c r="FP909" s="190"/>
      <c r="FQ909" s="190"/>
      <c r="FR909" s="190"/>
      <c r="FS909" s="190"/>
      <c r="FT909" s="190"/>
      <c r="FU909" s="190"/>
      <c r="FV909" s="190"/>
    </row>
    <row r="910" spans="1:178" s="220" customFormat="1">
      <c r="A910" s="190"/>
      <c r="B910" s="190"/>
      <c r="C910" s="218"/>
      <c r="D910" s="219"/>
      <c r="H910" s="190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0"/>
      <c r="DX910" s="190"/>
      <c r="DY910" s="190"/>
      <c r="DZ910" s="190"/>
      <c r="EA910" s="190"/>
      <c r="EB910" s="190"/>
      <c r="EC910" s="190"/>
      <c r="ED910" s="190"/>
      <c r="EE910" s="190"/>
      <c r="EF910" s="190"/>
      <c r="EG910" s="190"/>
      <c r="EH910" s="190"/>
      <c r="EI910" s="190"/>
      <c r="EJ910" s="190"/>
      <c r="EK910" s="190"/>
      <c r="EL910" s="190"/>
      <c r="EM910" s="190"/>
      <c r="EN910" s="190"/>
      <c r="EO910" s="190"/>
      <c r="EP910" s="190"/>
      <c r="EQ910" s="190"/>
      <c r="ER910" s="190"/>
      <c r="ES910" s="190"/>
      <c r="ET910" s="190"/>
      <c r="EU910" s="190"/>
      <c r="EV910" s="190"/>
      <c r="EW910" s="190"/>
      <c r="EX910" s="190"/>
      <c r="EY910" s="190"/>
      <c r="EZ910" s="190"/>
      <c r="FA910" s="190"/>
      <c r="FB910" s="190"/>
      <c r="FC910" s="190"/>
      <c r="FD910" s="190"/>
      <c r="FE910" s="190"/>
      <c r="FF910" s="190"/>
      <c r="FG910" s="190"/>
      <c r="FH910" s="190"/>
      <c r="FI910" s="190"/>
      <c r="FJ910" s="190"/>
      <c r="FK910" s="190"/>
      <c r="FL910" s="190"/>
      <c r="FM910" s="190"/>
      <c r="FN910" s="190"/>
      <c r="FO910" s="190"/>
      <c r="FP910" s="190"/>
      <c r="FQ910" s="190"/>
      <c r="FR910" s="190"/>
      <c r="FS910" s="190"/>
      <c r="FT910" s="190"/>
      <c r="FU910" s="190"/>
      <c r="FV910" s="190"/>
    </row>
    <row r="911" spans="1:178" s="220" customFormat="1">
      <c r="A911" s="190"/>
      <c r="B911" s="190"/>
      <c r="C911" s="218"/>
      <c r="D911" s="219"/>
      <c r="H911" s="190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0"/>
      <c r="DX911" s="190"/>
      <c r="DY911" s="190"/>
      <c r="DZ911" s="190"/>
      <c r="EA911" s="190"/>
      <c r="EB911" s="190"/>
      <c r="EC911" s="190"/>
      <c r="ED911" s="190"/>
      <c r="EE911" s="190"/>
      <c r="EF911" s="190"/>
      <c r="EG911" s="190"/>
      <c r="EH911" s="190"/>
      <c r="EI911" s="190"/>
      <c r="EJ911" s="190"/>
      <c r="EK911" s="190"/>
      <c r="EL911" s="190"/>
      <c r="EM911" s="190"/>
      <c r="EN911" s="190"/>
      <c r="EO911" s="190"/>
      <c r="EP911" s="190"/>
      <c r="EQ911" s="190"/>
      <c r="ER911" s="190"/>
      <c r="ES911" s="190"/>
      <c r="ET911" s="190"/>
      <c r="EU911" s="190"/>
      <c r="EV911" s="190"/>
      <c r="EW911" s="190"/>
      <c r="EX911" s="190"/>
      <c r="EY911" s="190"/>
      <c r="EZ911" s="190"/>
      <c r="FA911" s="190"/>
      <c r="FB911" s="190"/>
      <c r="FC911" s="190"/>
      <c r="FD911" s="190"/>
      <c r="FE911" s="190"/>
      <c r="FF911" s="190"/>
      <c r="FG911" s="190"/>
      <c r="FH911" s="190"/>
      <c r="FI911" s="190"/>
      <c r="FJ911" s="190"/>
      <c r="FK911" s="190"/>
      <c r="FL911" s="190"/>
      <c r="FM911" s="190"/>
      <c r="FN911" s="190"/>
      <c r="FO911" s="190"/>
      <c r="FP911" s="190"/>
      <c r="FQ911" s="190"/>
      <c r="FR911" s="190"/>
      <c r="FS911" s="190"/>
      <c r="FT911" s="190"/>
      <c r="FU911" s="190"/>
      <c r="FV911" s="190"/>
    </row>
    <row r="912" spans="1:178" s="220" customFormat="1">
      <c r="A912" s="190"/>
      <c r="B912" s="190"/>
      <c r="C912" s="218"/>
      <c r="D912" s="219"/>
      <c r="H912" s="190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0"/>
      <c r="DX912" s="190"/>
      <c r="DY912" s="190"/>
      <c r="DZ912" s="190"/>
      <c r="EA912" s="190"/>
      <c r="EB912" s="190"/>
      <c r="EC912" s="190"/>
      <c r="ED912" s="190"/>
      <c r="EE912" s="190"/>
      <c r="EF912" s="190"/>
      <c r="EG912" s="190"/>
      <c r="EH912" s="190"/>
      <c r="EI912" s="190"/>
      <c r="EJ912" s="190"/>
      <c r="EK912" s="190"/>
      <c r="EL912" s="190"/>
      <c r="EM912" s="190"/>
      <c r="EN912" s="190"/>
      <c r="EO912" s="190"/>
      <c r="EP912" s="190"/>
      <c r="EQ912" s="190"/>
      <c r="ER912" s="190"/>
      <c r="ES912" s="190"/>
      <c r="ET912" s="190"/>
      <c r="EU912" s="190"/>
      <c r="EV912" s="190"/>
      <c r="EW912" s="190"/>
      <c r="EX912" s="190"/>
      <c r="EY912" s="190"/>
      <c r="EZ912" s="190"/>
      <c r="FA912" s="190"/>
      <c r="FB912" s="190"/>
      <c r="FC912" s="190"/>
      <c r="FD912" s="190"/>
      <c r="FE912" s="190"/>
      <c r="FF912" s="190"/>
      <c r="FG912" s="190"/>
      <c r="FH912" s="190"/>
      <c r="FI912" s="190"/>
      <c r="FJ912" s="190"/>
      <c r="FK912" s="190"/>
      <c r="FL912" s="190"/>
      <c r="FM912" s="190"/>
      <c r="FN912" s="190"/>
      <c r="FO912" s="190"/>
      <c r="FP912" s="190"/>
      <c r="FQ912" s="190"/>
      <c r="FR912" s="190"/>
      <c r="FS912" s="190"/>
      <c r="FT912" s="190"/>
      <c r="FU912" s="190"/>
      <c r="FV912" s="190"/>
    </row>
    <row r="913" spans="1:178" s="220" customFormat="1">
      <c r="A913" s="190"/>
      <c r="B913" s="190"/>
      <c r="C913" s="218"/>
      <c r="D913" s="219"/>
      <c r="H913" s="190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0"/>
      <c r="DX913" s="190"/>
      <c r="DY913" s="190"/>
      <c r="DZ913" s="190"/>
      <c r="EA913" s="190"/>
      <c r="EB913" s="190"/>
      <c r="EC913" s="190"/>
      <c r="ED913" s="190"/>
      <c r="EE913" s="190"/>
      <c r="EF913" s="190"/>
      <c r="EG913" s="190"/>
      <c r="EH913" s="190"/>
      <c r="EI913" s="190"/>
      <c r="EJ913" s="190"/>
      <c r="EK913" s="190"/>
      <c r="EL913" s="190"/>
      <c r="EM913" s="190"/>
      <c r="EN913" s="190"/>
      <c r="EO913" s="190"/>
      <c r="EP913" s="190"/>
      <c r="EQ913" s="190"/>
      <c r="ER913" s="190"/>
      <c r="ES913" s="190"/>
      <c r="ET913" s="190"/>
      <c r="EU913" s="190"/>
      <c r="EV913" s="190"/>
      <c r="EW913" s="190"/>
      <c r="EX913" s="190"/>
      <c r="EY913" s="190"/>
      <c r="EZ913" s="190"/>
      <c r="FA913" s="190"/>
      <c r="FB913" s="190"/>
      <c r="FC913" s="190"/>
      <c r="FD913" s="190"/>
      <c r="FE913" s="190"/>
      <c r="FF913" s="190"/>
      <c r="FG913" s="190"/>
      <c r="FH913" s="190"/>
      <c r="FI913" s="190"/>
      <c r="FJ913" s="190"/>
      <c r="FK913" s="190"/>
      <c r="FL913" s="190"/>
      <c r="FM913" s="190"/>
      <c r="FN913" s="190"/>
      <c r="FO913" s="190"/>
      <c r="FP913" s="190"/>
      <c r="FQ913" s="190"/>
      <c r="FR913" s="190"/>
      <c r="FS913" s="190"/>
      <c r="FT913" s="190"/>
      <c r="FU913" s="190"/>
      <c r="FV913" s="190"/>
    </row>
    <row r="914" spans="1:178" s="220" customFormat="1">
      <c r="A914" s="190"/>
      <c r="B914" s="190"/>
      <c r="C914" s="218"/>
      <c r="D914" s="219"/>
      <c r="H914" s="190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0"/>
      <c r="BB914" s="190"/>
      <c r="BC914" s="190"/>
      <c r="BD914" s="190"/>
      <c r="BE914" s="190"/>
      <c r="BF914" s="190"/>
      <c r="BG914" s="190"/>
      <c r="BH914" s="190"/>
      <c r="BI914" s="190"/>
      <c r="BJ914" s="190"/>
      <c r="BK914" s="190"/>
      <c r="BL914" s="190"/>
      <c r="BM914" s="190"/>
      <c r="BN914" s="190"/>
      <c r="BO914" s="190"/>
      <c r="BP914" s="190"/>
      <c r="BQ914" s="190"/>
      <c r="BR914" s="190"/>
      <c r="BS914" s="190"/>
      <c r="BT914" s="190"/>
      <c r="BU914" s="190"/>
      <c r="BV914" s="190"/>
      <c r="BW914" s="190"/>
      <c r="BX914" s="190"/>
      <c r="BY914" s="190"/>
      <c r="BZ914" s="190"/>
      <c r="CA914" s="190"/>
      <c r="CB914" s="190"/>
      <c r="CC914" s="190"/>
      <c r="CD914" s="190"/>
      <c r="CE914" s="190"/>
      <c r="CF914" s="190"/>
      <c r="CG914" s="190"/>
      <c r="CH914" s="190"/>
      <c r="CI914" s="190"/>
      <c r="CJ914" s="190"/>
      <c r="CK914" s="190"/>
      <c r="CL914" s="190"/>
      <c r="CM914" s="190"/>
      <c r="CN914" s="190"/>
      <c r="CO914" s="190"/>
      <c r="CP914" s="190"/>
      <c r="CQ914" s="190"/>
      <c r="CR914" s="190"/>
      <c r="CS914" s="190"/>
      <c r="CT914" s="190"/>
      <c r="CU914" s="190"/>
      <c r="CV914" s="190"/>
      <c r="CW914" s="190"/>
      <c r="CX914" s="190"/>
      <c r="CY914" s="190"/>
      <c r="CZ914" s="190"/>
      <c r="DA914" s="190"/>
      <c r="DB914" s="190"/>
      <c r="DC914" s="190"/>
      <c r="DD914" s="190"/>
      <c r="DE914" s="190"/>
      <c r="DF914" s="190"/>
      <c r="DG914" s="190"/>
      <c r="DH914" s="190"/>
      <c r="DI914" s="190"/>
      <c r="DJ914" s="190"/>
      <c r="DK914" s="190"/>
      <c r="DL914" s="190"/>
      <c r="DM914" s="190"/>
      <c r="DN914" s="190"/>
      <c r="DO914" s="190"/>
      <c r="DP914" s="190"/>
      <c r="DQ914" s="190"/>
      <c r="DR914" s="190"/>
      <c r="DS914" s="190"/>
      <c r="DT914" s="190"/>
      <c r="DU914" s="190"/>
      <c r="DV914" s="190"/>
      <c r="DW914" s="190"/>
      <c r="DX914" s="190"/>
      <c r="DY914" s="190"/>
      <c r="DZ914" s="190"/>
      <c r="EA914" s="190"/>
      <c r="EB914" s="190"/>
      <c r="EC914" s="190"/>
      <c r="ED914" s="190"/>
      <c r="EE914" s="190"/>
      <c r="EF914" s="190"/>
      <c r="EG914" s="190"/>
      <c r="EH914" s="190"/>
      <c r="EI914" s="190"/>
      <c r="EJ914" s="190"/>
      <c r="EK914" s="190"/>
      <c r="EL914" s="190"/>
      <c r="EM914" s="190"/>
      <c r="EN914" s="190"/>
      <c r="EO914" s="190"/>
      <c r="EP914" s="190"/>
      <c r="EQ914" s="190"/>
      <c r="ER914" s="190"/>
      <c r="ES914" s="190"/>
      <c r="ET914" s="190"/>
      <c r="EU914" s="190"/>
      <c r="EV914" s="190"/>
      <c r="EW914" s="190"/>
      <c r="EX914" s="190"/>
      <c r="EY914" s="190"/>
      <c r="EZ914" s="190"/>
      <c r="FA914" s="190"/>
      <c r="FB914" s="190"/>
      <c r="FC914" s="190"/>
      <c r="FD914" s="190"/>
      <c r="FE914" s="190"/>
      <c r="FF914" s="190"/>
      <c r="FG914" s="190"/>
      <c r="FH914" s="190"/>
      <c r="FI914" s="190"/>
      <c r="FJ914" s="190"/>
      <c r="FK914" s="190"/>
      <c r="FL914" s="190"/>
      <c r="FM914" s="190"/>
      <c r="FN914" s="190"/>
      <c r="FO914" s="190"/>
      <c r="FP914" s="190"/>
      <c r="FQ914" s="190"/>
      <c r="FR914" s="190"/>
      <c r="FS914" s="190"/>
      <c r="FT914" s="190"/>
      <c r="FU914" s="190"/>
      <c r="FV914" s="190"/>
    </row>
    <row r="915" spans="1:178" s="220" customFormat="1">
      <c r="A915" s="190"/>
      <c r="B915" s="190"/>
      <c r="C915" s="218"/>
      <c r="D915" s="219"/>
      <c r="H915" s="190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0"/>
      <c r="DX915" s="190"/>
      <c r="DY915" s="190"/>
      <c r="DZ915" s="190"/>
      <c r="EA915" s="190"/>
      <c r="EB915" s="190"/>
      <c r="EC915" s="190"/>
      <c r="ED915" s="190"/>
      <c r="EE915" s="190"/>
      <c r="EF915" s="190"/>
      <c r="EG915" s="190"/>
      <c r="EH915" s="190"/>
      <c r="EI915" s="190"/>
      <c r="EJ915" s="190"/>
      <c r="EK915" s="190"/>
      <c r="EL915" s="190"/>
      <c r="EM915" s="190"/>
      <c r="EN915" s="190"/>
      <c r="EO915" s="190"/>
      <c r="EP915" s="190"/>
      <c r="EQ915" s="190"/>
      <c r="ER915" s="190"/>
      <c r="ES915" s="190"/>
      <c r="ET915" s="190"/>
      <c r="EU915" s="190"/>
      <c r="EV915" s="190"/>
      <c r="EW915" s="190"/>
      <c r="EX915" s="190"/>
      <c r="EY915" s="190"/>
      <c r="EZ915" s="190"/>
      <c r="FA915" s="190"/>
      <c r="FB915" s="190"/>
      <c r="FC915" s="190"/>
      <c r="FD915" s="190"/>
      <c r="FE915" s="190"/>
      <c r="FF915" s="190"/>
      <c r="FG915" s="190"/>
      <c r="FH915" s="190"/>
      <c r="FI915" s="190"/>
      <c r="FJ915" s="190"/>
      <c r="FK915" s="190"/>
      <c r="FL915" s="190"/>
      <c r="FM915" s="190"/>
      <c r="FN915" s="190"/>
      <c r="FO915" s="190"/>
      <c r="FP915" s="190"/>
      <c r="FQ915" s="190"/>
      <c r="FR915" s="190"/>
      <c r="FS915" s="190"/>
      <c r="FT915" s="190"/>
      <c r="FU915" s="190"/>
      <c r="FV915" s="190"/>
    </row>
    <row r="916" spans="1:178" s="220" customFormat="1">
      <c r="A916" s="190"/>
      <c r="B916" s="190"/>
      <c r="C916" s="218"/>
      <c r="D916" s="219"/>
      <c r="H916" s="190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0"/>
      <c r="DX916" s="190"/>
      <c r="DY916" s="190"/>
      <c r="DZ916" s="190"/>
      <c r="EA916" s="190"/>
      <c r="EB916" s="190"/>
      <c r="EC916" s="190"/>
      <c r="ED916" s="190"/>
      <c r="EE916" s="190"/>
      <c r="EF916" s="190"/>
      <c r="EG916" s="190"/>
      <c r="EH916" s="190"/>
      <c r="EI916" s="190"/>
      <c r="EJ916" s="190"/>
      <c r="EK916" s="190"/>
      <c r="EL916" s="190"/>
      <c r="EM916" s="190"/>
      <c r="EN916" s="190"/>
      <c r="EO916" s="190"/>
      <c r="EP916" s="190"/>
      <c r="EQ916" s="190"/>
      <c r="ER916" s="190"/>
      <c r="ES916" s="190"/>
      <c r="ET916" s="190"/>
      <c r="EU916" s="190"/>
      <c r="EV916" s="190"/>
      <c r="EW916" s="190"/>
      <c r="EX916" s="190"/>
      <c r="EY916" s="190"/>
      <c r="EZ916" s="190"/>
      <c r="FA916" s="190"/>
      <c r="FB916" s="190"/>
      <c r="FC916" s="190"/>
      <c r="FD916" s="190"/>
      <c r="FE916" s="190"/>
      <c r="FF916" s="190"/>
      <c r="FG916" s="190"/>
      <c r="FH916" s="190"/>
      <c r="FI916" s="190"/>
      <c r="FJ916" s="190"/>
      <c r="FK916" s="190"/>
      <c r="FL916" s="190"/>
      <c r="FM916" s="190"/>
      <c r="FN916" s="190"/>
      <c r="FO916" s="190"/>
      <c r="FP916" s="190"/>
      <c r="FQ916" s="190"/>
      <c r="FR916" s="190"/>
      <c r="FS916" s="190"/>
      <c r="FT916" s="190"/>
      <c r="FU916" s="190"/>
      <c r="FV916" s="190"/>
    </row>
    <row r="917" spans="1:178" s="220" customFormat="1">
      <c r="A917" s="190"/>
      <c r="B917" s="190"/>
      <c r="C917" s="218"/>
      <c r="D917" s="219"/>
      <c r="H917" s="190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0"/>
      <c r="DX917" s="190"/>
      <c r="DY917" s="190"/>
      <c r="DZ917" s="190"/>
      <c r="EA917" s="190"/>
      <c r="EB917" s="190"/>
      <c r="EC917" s="190"/>
      <c r="ED917" s="190"/>
      <c r="EE917" s="190"/>
      <c r="EF917" s="190"/>
      <c r="EG917" s="190"/>
      <c r="EH917" s="190"/>
      <c r="EI917" s="190"/>
      <c r="EJ917" s="190"/>
      <c r="EK917" s="190"/>
      <c r="EL917" s="190"/>
      <c r="EM917" s="190"/>
      <c r="EN917" s="190"/>
      <c r="EO917" s="190"/>
      <c r="EP917" s="190"/>
      <c r="EQ917" s="190"/>
      <c r="ER917" s="190"/>
      <c r="ES917" s="190"/>
      <c r="ET917" s="190"/>
      <c r="EU917" s="190"/>
      <c r="EV917" s="190"/>
      <c r="EW917" s="190"/>
      <c r="EX917" s="190"/>
      <c r="EY917" s="190"/>
      <c r="EZ917" s="190"/>
      <c r="FA917" s="190"/>
      <c r="FB917" s="190"/>
      <c r="FC917" s="190"/>
      <c r="FD917" s="190"/>
      <c r="FE917" s="190"/>
      <c r="FF917" s="190"/>
      <c r="FG917" s="190"/>
      <c r="FH917" s="190"/>
      <c r="FI917" s="190"/>
      <c r="FJ917" s="190"/>
      <c r="FK917" s="190"/>
      <c r="FL917" s="190"/>
      <c r="FM917" s="190"/>
      <c r="FN917" s="190"/>
      <c r="FO917" s="190"/>
      <c r="FP917" s="190"/>
      <c r="FQ917" s="190"/>
      <c r="FR917" s="190"/>
      <c r="FS917" s="190"/>
      <c r="FT917" s="190"/>
      <c r="FU917" s="190"/>
      <c r="FV917" s="190"/>
    </row>
    <row r="918" spans="1:178" s="220" customFormat="1">
      <c r="A918" s="190"/>
      <c r="B918" s="190"/>
      <c r="C918" s="218"/>
      <c r="D918" s="219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0"/>
      <c r="DX918" s="190"/>
      <c r="DY918" s="190"/>
      <c r="DZ918" s="190"/>
      <c r="EA918" s="190"/>
      <c r="EB918" s="190"/>
      <c r="EC918" s="190"/>
      <c r="ED918" s="190"/>
      <c r="EE918" s="190"/>
      <c r="EF918" s="190"/>
      <c r="EG918" s="190"/>
      <c r="EH918" s="190"/>
      <c r="EI918" s="190"/>
      <c r="EJ918" s="190"/>
      <c r="EK918" s="190"/>
      <c r="EL918" s="190"/>
      <c r="EM918" s="190"/>
      <c r="EN918" s="190"/>
      <c r="EO918" s="190"/>
      <c r="EP918" s="190"/>
      <c r="EQ918" s="190"/>
      <c r="ER918" s="190"/>
      <c r="ES918" s="190"/>
      <c r="ET918" s="190"/>
      <c r="EU918" s="190"/>
      <c r="EV918" s="190"/>
      <c r="EW918" s="190"/>
      <c r="EX918" s="190"/>
      <c r="EY918" s="190"/>
      <c r="EZ918" s="190"/>
      <c r="FA918" s="190"/>
      <c r="FB918" s="190"/>
      <c r="FC918" s="190"/>
      <c r="FD918" s="190"/>
      <c r="FE918" s="190"/>
      <c r="FF918" s="190"/>
      <c r="FG918" s="190"/>
      <c r="FH918" s="190"/>
      <c r="FI918" s="190"/>
      <c r="FJ918" s="190"/>
      <c r="FK918" s="190"/>
      <c r="FL918" s="190"/>
      <c r="FM918" s="190"/>
      <c r="FN918" s="190"/>
      <c r="FO918" s="190"/>
      <c r="FP918" s="190"/>
      <c r="FQ918" s="190"/>
      <c r="FR918" s="190"/>
      <c r="FS918" s="190"/>
      <c r="FT918" s="190"/>
      <c r="FU918" s="190"/>
      <c r="FV918" s="190"/>
    </row>
    <row r="919" spans="1:178" s="220" customFormat="1">
      <c r="A919" s="190"/>
      <c r="B919" s="190"/>
      <c r="C919" s="218"/>
      <c r="D919" s="219"/>
      <c r="H919" s="190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0"/>
      <c r="DX919" s="190"/>
      <c r="DY919" s="190"/>
      <c r="DZ919" s="190"/>
      <c r="EA919" s="190"/>
      <c r="EB919" s="190"/>
      <c r="EC919" s="190"/>
      <c r="ED919" s="190"/>
      <c r="EE919" s="190"/>
      <c r="EF919" s="190"/>
      <c r="EG919" s="190"/>
      <c r="EH919" s="190"/>
      <c r="EI919" s="190"/>
      <c r="EJ919" s="190"/>
      <c r="EK919" s="190"/>
      <c r="EL919" s="190"/>
      <c r="EM919" s="190"/>
      <c r="EN919" s="190"/>
      <c r="EO919" s="190"/>
      <c r="EP919" s="190"/>
      <c r="EQ919" s="190"/>
      <c r="ER919" s="190"/>
      <c r="ES919" s="190"/>
      <c r="ET919" s="190"/>
      <c r="EU919" s="190"/>
      <c r="EV919" s="190"/>
      <c r="EW919" s="190"/>
      <c r="EX919" s="190"/>
      <c r="EY919" s="190"/>
      <c r="EZ919" s="190"/>
      <c r="FA919" s="190"/>
      <c r="FB919" s="190"/>
      <c r="FC919" s="190"/>
      <c r="FD919" s="190"/>
      <c r="FE919" s="190"/>
      <c r="FF919" s="190"/>
      <c r="FG919" s="190"/>
      <c r="FH919" s="190"/>
      <c r="FI919" s="190"/>
      <c r="FJ919" s="190"/>
      <c r="FK919" s="190"/>
      <c r="FL919" s="190"/>
      <c r="FM919" s="190"/>
      <c r="FN919" s="190"/>
      <c r="FO919" s="190"/>
      <c r="FP919" s="190"/>
      <c r="FQ919" s="190"/>
      <c r="FR919" s="190"/>
      <c r="FS919" s="190"/>
      <c r="FT919" s="190"/>
      <c r="FU919" s="190"/>
      <c r="FV919" s="190"/>
    </row>
    <row r="920" spans="1:178" s="220" customFormat="1">
      <c r="A920" s="190"/>
      <c r="B920" s="190"/>
      <c r="C920" s="218"/>
      <c r="D920" s="219"/>
      <c r="H920" s="190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90"/>
      <c r="AV920" s="190"/>
      <c r="AW920" s="190"/>
      <c r="AX920" s="190"/>
      <c r="AY920" s="190"/>
      <c r="AZ920" s="190"/>
      <c r="BA920" s="190"/>
      <c r="BB920" s="190"/>
      <c r="BC920" s="190"/>
      <c r="BD920" s="190"/>
      <c r="BE920" s="190"/>
      <c r="BF920" s="190"/>
      <c r="BG920" s="190"/>
      <c r="BH920" s="190"/>
      <c r="BI920" s="190"/>
      <c r="BJ920" s="190"/>
      <c r="BK920" s="190"/>
      <c r="BL920" s="190"/>
      <c r="BM920" s="190"/>
      <c r="BN920" s="190"/>
      <c r="BO920" s="190"/>
      <c r="BP920" s="190"/>
      <c r="BQ920" s="190"/>
      <c r="BR920" s="190"/>
      <c r="BS920" s="190"/>
      <c r="BT920" s="190"/>
      <c r="BU920" s="190"/>
      <c r="BV920" s="190"/>
      <c r="BW920" s="190"/>
      <c r="BX920" s="190"/>
      <c r="BY920" s="190"/>
      <c r="BZ920" s="190"/>
      <c r="CA920" s="190"/>
      <c r="CB920" s="190"/>
      <c r="CC920" s="190"/>
      <c r="CD920" s="190"/>
      <c r="CE920" s="190"/>
      <c r="CF920" s="190"/>
      <c r="CG920" s="190"/>
      <c r="CH920" s="190"/>
      <c r="CI920" s="190"/>
      <c r="CJ920" s="190"/>
      <c r="CK920" s="190"/>
      <c r="CL920" s="190"/>
      <c r="CM920" s="190"/>
      <c r="CN920" s="190"/>
      <c r="CO920" s="190"/>
      <c r="CP920" s="190"/>
      <c r="CQ920" s="190"/>
      <c r="CR920" s="190"/>
      <c r="CS920" s="190"/>
      <c r="CT920" s="190"/>
      <c r="CU920" s="190"/>
      <c r="CV920" s="190"/>
      <c r="CW920" s="190"/>
      <c r="CX920" s="190"/>
      <c r="CY920" s="190"/>
      <c r="CZ920" s="190"/>
      <c r="DA920" s="190"/>
      <c r="DB920" s="190"/>
      <c r="DC920" s="190"/>
      <c r="DD920" s="190"/>
      <c r="DE920" s="190"/>
      <c r="DF920" s="190"/>
      <c r="DG920" s="190"/>
      <c r="DH920" s="190"/>
      <c r="DI920" s="190"/>
      <c r="DJ920" s="190"/>
      <c r="DK920" s="190"/>
      <c r="DL920" s="190"/>
      <c r="DM920" s="190"/>
      <c r="DN920" s="190"/>
      <c r="DO920" s="190"/>
      <c r="DP920" s="190"/>
      <c r="DQ920" s="190"/>
      <c r="DR920" s="190"/>
      <c r="DS920" s="190"/>
      <c r="DT920" s="190"/>
      <c r="DU920" s="190"/>
      <c r="DV920" s="190"/>
      <c r="DW920" s="190"/>
      <c r="DX920" s="190"/>
      <c r="DY920" s="190"/>
      <c r="DZ920" s="190"/>
      <c r="EA920" s="190"/>
      <c r="EB920" s="190"/>
      <c r="EC920" s="190"/>
      <c r="ED920" s="190"/>
      <c r="EE920" s="190"/>
      <c r="EF920" s="190"/>
      <c r="EG920" s="190"/>
      <c r="EH920" s="190"/>
      <c r="EI920" s="190"/>
      <c r="EJ920" s="190"/>
      <c r="EK920" s="190"/>
      <c r="EL920" s="190"/>
      <c r="EM920" s="190"/>
      <c r="EN920" s="190"/>
      <c r="EO920" s="190"/>
      <c r="EP920" s="190"/>
      <c r="EQ920" s="190"/>
      <c r="ER920" s="190"/>
      <c r="ES920" s="190"/>
      <c r="ET920" s="190"/>
      <c r="EU920" s="190"/>
      <c r="EV920" s="190"/>
      <c r="EW920" s="190"/>
      <c r="EX920" s="190"/>
      <c r="EY920" s="190"/>
      <c r="EZ920" s="190"/>
      <c r="FA920" s="190"/>
      <c r="FB920" s="190"/>
      <c r="FC920" s="190"/>
      <c r="FD920" s="190"/>
      <c r="FE920" s="190"/>
      <c r="FF920" s="190"/>
      <c r="FG920" s="190"/>
      <c r="FH920" s="190"/>
      <c r="FI920" s="190"/>
      <c r="FJ920" s="190"/>
      <c r="FK920" s="190"/>
      <c r="FL920" s="190"/>
      <c r="FM920" s="190"/>
      <c r="FN920" s="190"/>
      <c r="FO920" s="190"/>
      <c r="FP920" s="190"/>
      <c r="FQ920" s="190"/>
      <c r="FR920" s="190"/>
      <c r="FS920" s="190"/>
      <c r="FT920" s="190"/>
      <c r="FU920" s="190"/>
      <c r="FV920" s="190"/>
    </row>
    <row r="921" spans="1:178" s="220" customFormat="1">
      <c r="A921" s="190"/>
      <c r="B921" s="190"/>
      <c r="C921" s="218"/>
      <c r="D921" s="219"/>
      <c r="H921" s="190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0"/>
      <c r="DX921" s="190"/>
      <c r="DY921" s="190"/>
      <c r="DZ921" s="190"/>
      <c r="EA921" s="190"/>
      <c r="EB921" s="190"/>
      <c r="EC921" s="190"/>
      <c r="ED921" s="190"/>
      <c r="EE921" s="190"/>
      <c r="EF921" s="190"/>
      <c r="EG921" s="190"/>
      <c r="EH921" s="190"/>
      <c r="EI921" s="190"/>
      <c r="EJ921" s="190"/>
      <c r="EK921" s="190"/>
      <c r="EL921" s="190"/>
      <c r="EM921" s="190"/>
      <c r="EN921" s="190"/>
      <c r="EO921" s="190"/>
      <c r="EP921" s="190"/>
      <c r="EQ921" s="190"/>
      <c r="ER921" s="190"/>
      <c r="ES921" s="190"/>
      <c r="ET921" s="190"/>
      <c r="EU921" s="190"/>
      <c r="EV921" s="190"/>
      <c r="EW921" s="190"/>
      <c r="EX921" s="190"/>
      <c r="EY921" s="190"/>
      <c r="EZ921" s="190"/>
      <c r="FA921" s="190"/>
      <c r="FB921" s="190"/>
      <c r="FC921" s="190"/>
      <c r="FD921" s="190"/>
      <c r="FE921" s="190"/>
      <c r="FF921" s="190"/>
      <c r="FG921" s="190"/>
      <c r="FH921" s="190"/>
      <c r="FI921" s="190"/>
      <c r="FJ921" s="190"/>
      <c r="FK921" s="190"/>
      <c r="FL921" s="190"/>
      <c r="FM921" s="190"/>
      <c r="FN921" s="190"/>
      <c r="FO921" s="190"/>
      <c r="FP921" s="190"/>
      <c r="FQ921" s="190"/>
      <c r="FR921" s="190"/>
      <c r="FS921" s="190"/>
      <c r="FT921" s="190"/>
      <c r="FU921" s="190"/>
      <c r="FV921" s="190"/>
    </row>
    <row r="922" spans="1:178" s="220" customFormat="1">
      <c r="A922" s="190"/>
      <c r="B922" s="190"/>
      <c r="C922" s="218"/>
      <c r="D922" s="219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0"/>
      <c r="DX922" s="190"/>
      <c r="DY922" s="190"/>
      <c r="DZ922" s="190"/>
      <c r="EA922" s="190"/>
      <c r="EB922" s="190"/>
      <c r="EC922" s="190"/>
      <c r="ED922" s="190"/>
      <c r="EE922" s="190"/>
      <c r="EF922" s="190"/>
      <c r="EG922" s="190"/>
      <c r="EH922" s="190"/>
      <c r="EI922" s="190"/>
      <c r="EJ922" s="190"/>
      <c r="EK922" s="190"/>
      <c r="EL922" s="190"/>
      <c r="EM922" s="190"/>
      <c r="EN922" s="190"/>
      <c r="EO922" s="190"/>
      <c r="EP922" s="190"/>
      <c r="EQ922" s="190"/>
      <c r="ER922" s="190"/>
      <c r="ES922" s="190"/>
      <c r="ET922" s="190"/>
      <c r="EU922" s="190"/>
      <c r="EV922" s="190"/>
      <c r="EW922" s="190"/>
      <c r="EX922" s="190"/>
      <c r="EY922" s="190"/>
      <c r="EZ922" s="190"/>
      <c r="FA922" s="190"/>
      <c r="FB922" s="190"/>
      <c r="FC922" s="190"/>
      <c r="FD922" s="190"/>
      <c r="FE922" s="190"/>
      <c r="FF922" s="190"/>
      <c r="FG922" s="190"/>
      <c r="FH922" s="190"/>
      <c r="FI922" s="190"/>
      <c r="FJ922" s="190"/>
      <c r="FK922" s="190"/>
      <c r="FL922" s="190"/>
      <c r="FM922" s="190"/>
      <c r="FN922" s="190"/>
      <c r="FO922" s="190"/>
      <c r="FP922" s="190"/>
      <c r="FQ922" s="190"/>
      <c r="FR922" s="190"/>
      <c r="FS922" s="190"/>
      <c r="FT922" s="190"/>
      <c r="FU922" s="190"/>
      <c r="FV922" s="190"/>
    </row>
    <row r="923" spans="1:178" s="220" customFormat="1">
      <c r="A923" s="190"/>
      <c r="B923" s="190"/>
      <c r="C923" s="218"/>
      <c r="D923" s="219"/>
      <c r="H923" s="190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0"/>
      <c r="DX923" s="190"/>
      <c r="DY923" s="190"/>
      <c r="DZ923" s="190"/>
      <c r="EA923" s="190"/>
      <c r="EB923" s="190"/>
      <c r="EC923" s="190"/>
      <c r="ED923" s="190"/>
      <c r="EE923" s="190"/>
      <c r="EF923" s="190"/>
      <c r="EG923" s="190"/>
      <c r="EH923" s="190"/>
      <c r="EI923" s="190"/>
      <c r="EJ923" s="190"/>
      <c r="EK923" s="190"/>
      <c r="EL923" s="190"/>
      <c r="EM923" s="190"/>
      <c r="EN923" s="190"/>
      <c r="EO923" s="190"/>
      <c r="EP923" s="190"/>
      <c r="EQ923" s="190"/>
      <c r="ER923" s="190"/>
      <c r="ES923" s="190"/>
      <c r="ET923" s="190"/>
      <c r="EU923" s="190"/>
      <c r="EV923" s="190"/>
      <c r="EW923" s="190"/>
      <c r="EX923" s="190"/>
      <c r="EY923" s="190"/>
      <c r="EZ923" s="190"/>
      <c r="FA923" s="190"/>
      <c r="FB923" s="190"/>
      <c r="FC923" s="190"/>
      <c r="FD923" s="190"/>
      <c r="FE923" s="190"/>
      <c r="FF923" s="190"/>
      <c r="FG923" s="190"/>
      <c r="FH923" s="190"/>
      <c r="FI923" s="190"/>
      <c r="FJ923" s="190"/>
      <c r="FK923" s="190"/>
      <c r="FL923" s="190"/>
      <c r="FM923" s="190"/>
      <c r="FN923" s="190"/>
      <c r="FO923" s="190"/>
      <c r="FP923" s="190"/>
      <c r="FQ923" s="190"/>
      <c r="FR923" s="190"/>
      <c r="FS923" s="190"/>
      <c r="FT923" s="190"/>
      <c r="FU923" s="190"/>
      <c r="FV923" s="190"/>
    </row>
    <row r="924" spans="1:178" s="220" customFormat="1">
      <c r="A924" s="190"/>
      <c r="B924" s="190"/>
      <c r="C924" s="218"/>
      <c r="D924" s="219"/>
      <c r="H924" s="190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0"/>
      <c r="DX924" s="190"/>
      <c r="DY924" s="190"/>
      <c r="DZ924" s="190"/>
      <c r="EA924" s="190"/>
      <c r="EB924" s="190"/>
      <c r="EC924" s="190"/>
      <c r="ED924" s="190"/>
      <c r="EE924" s="190"/>
      <c r="EF924" s="190"/>
      <c r="EG924" s="190"/>
      <c r="EH924" s="190"/>
      <c r="EI924" s="190"/>
      <c r="EJ924" s="190"/>
      <c r="EK924" s="190"/>
      <c r="EL924" s="190"/>
      <c r="EM924" s="190"/>
      <c r="EN924" s="190"/>
      <c r="EO924" s="190"/>
      <c r="EP924" s="190"/>
      <c r="EQ924" s="190"/>
      <c r="ER924" s="190"/>
      <c r="ES924" s="190"/>
      <c r="ET924" s="190"/>
      <c r="EU924" s="190"/>
      <c r="EV924" s="190"/>
      <c r="EW924" s="190"/>
      <c r="EX924" s="190"/>
      <c r="EY924" s="190"/>
      <c r="EZ924" s="190"/>
      <c r="FA924" s="190"/>
      <c r="FB924" s="190"/>
      <c r="FC924" s="190"/>
      <c r="FD924" s="190"/>
      <c r="FE924" s="190"/>
      <c r="FF924" s="190"/>
      <c r="FG924" s="190"/>
      <c r="FH924" s="190"/>
      <c r="FI924" s="190"/>
      <c r="FJ924" s="190"/>
      <c r="FK924" s="190"/>
      <c r="FL924" s="190"/>
      <c r="FM924" s="190"/>
      <c r="FN924" s="190"/>
      <c r="FO924" s="190"/>
      <c r="FP924" s="190"/>
      <c r="FQ924" s="190"/>
      <c r="FR924" s="190"/>
      <c r="FS924" s="190"/>
      <c r="FT924" s="190"/>
      <c r="FU924" s="190"/>
      <c r="FV924" s="190"/>
    </row>
    <row r="925" spans="1:178" s="220" customFormat="1">
      <c r="A925" s="190"/>
      <c r="B925" s="190"/>
      <c r="C925" s="218"/>
      <c r="D925" s="219"/>
      <c r="H925" s="190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0"/>
      <c r="DX925" s="190"/>
      <c r="DY925" s="190"/>
      <c r="DZ925" s="190"/>
      <c r="EA925" s="190"/>
      <c r="EB925" s="190"/>
      <c r="EC925" s="190"/>
      <c r="ED925" s="190"/>
      <c r="EE925" s="190"/>
      <c r="EF925" s="190"/>
      <c r="EG925" s="190"/>
      <c r="EH925" s="190"/>
      <c r="EI925" s="190"/>
      <c r="EJ925" s="190"/>
      <c r="EK925" s="190"/>
      <c r="EL925" s="190"/>
      <c r="EM925" s="190"/>
      <c r="EN925" s="190"/>
      <c r="EO925" s="190"/>
      <c r="EP925" s="190"/>
      <c r="EQ925" s="190"/>
      <c r="ER925" s="190"/>
      <c r="ES925" s="190"/>
      <c r="ET925" s="190"/>
      <c r="EU925" s="190"/>
      <c r="EV925" s="190"/>
      <c r="EW925" s="190"/>
      <c r="EX925" s="190"/>
      <c r="EY925" s="190"/>
      <c r="EZ925" s="190"/>
      <c r="FA925" s="190"/>
      <c r="FB925" s="190"/>
      <c r="FC925" s="190"/>
      <c r="FD925" s="190"/>
      <c r="FE925" s="190"/>
      <c r="FF925" s="190"/>
      <c r="FG925" s="190"/>
      <c r="FH925" s="190"/>
      <c r="FI925" s="190"/>
      <c r="FJ925" s="190"/>
      <c r="FK925" s="190"/>
      <c r="FL925" s="190"/>
      <c r="FM925" s="190"/>
      <c r="FN925" s="190"/>
      <c r="FO925" s="190"/>
      <c r="FP925" s="190"/>
      <c r="FQ925" s="190"/>
      <c r="FR925" s="190"/>
      <c r="FS925" s="190"/>
      <c r="FT925" s="190"/>
      <c r="FU925" s="190"/>
      <c r="FV925" s="190"/>
    </row>
    <row r="926" spans="1:178" s="220" customFormat="1">
      <c r="A926" s="190"/>
      <c r="B926" s="190"/>
      <c r="C926" s="218"/>
      <c r="D926" s="219"/>
      <c r="H926" s="190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0"/>
      <c r="DX926" s="190"/>
      <c r="DY926" s="190"/>
      <c r="DZ926" s="190"/>
      <c r="EA926" s="190"/>
      <c r="EB926" s="190"/>
      <c r="EC926" s="190"/>
      <c r="ED926" s="190"/>
      <c r="EE926" s="190"/>
      <c r="EF926" s="190"/>
      <c r="EG926" s="190"/>
      <c r="EH926" s="190"/>
      <c r="EI926" s="190"/>
      <c r="EJ926" s="190"/>
      <c r="EK926" s="190"/>
      <c r="EL926" s="190"/>
      <c r="EM926" s="190"/>
      <c r="EN926" s="190"/>
      <c r="EO926" s="190"/>
      <c r="EP926" s="190"/>
      <c r="EQ926" s="190"/>
      <c r="ER926" s="190"/>
      <c r="ES926" s="190"/>
      <c r="ET926" s="190"/>
      <c r="EU926" s="190"/>
      <c r="EV926" s="190"/>
      <c r="EW926" s="190"/>
      <c r="EX926" s="190"/>
      <c r="EY926" s="190"/>
      <c r="EZ926" s="190"/>
      <c r="FA926" s="190"/>
      <c r="FB926" s="190"/>
      <c r="FC926" s="190"/>
      <c r="FD926" s="190"/>
      <c r="FE926" s="190"/>
      <c r="FF926" s="190"/>
      <c r="FG926" s="190"/>
      <c r="FH926" s="190"/>
      <c r="FI926" s="190"/>
      <c r="FJ926" s="190"/>
      <c r="FK926" s="190"/>
      <c r="FL926" s="190"/>
      <c r="FM926" s="190"/>
      <c r="FN926" s="190"/>
      <c r="FO926" s="190"/>
      <c r="FP926" s="190"/>
      <c r="FQ926" s="190"/>
      <c r="FR926" s="190"/>
      <c r="FS926" s="190"/>
      <c r="FT926" s="190"/>
      <c r="FU926" s="190"/>
      <c r="FV926" s="190"/>
    </row>
    <row r="927" spans="1:178" s="220" customFormat="1">
      <c r="A927" s="190"/>
      <c r="B927" s="190"/>
      <c r="C927" s="218"/>
      <c r="D927" s="219"/>
      <c r="H927" s="190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0"/>
      <c r="DX927" s="190"/>
      <c r="DY927" s="190"/>
      <c r="DZ927" s="190"/>
      <c r="EA927" s="190"/>
      <c r="EB927" s="190"/>
      <c r="EC927" s="190"/>
      <c r="ED927" s="190"/>
      <c r="EE927" s="190"/>
      <c r="EF927" s="190"/>
      <c r="EG927" s="190"/>
      <c r="EH927" s="190"/>
      <c r="EI927" s="190"/>
      <c r="EJ927" s="190"/>
      <c r="EK927" s="190"/>
      <c r="EL927" s="190"/>
      <c r="EM927" s="190"/>
      <c r="EN927" s="190"/>
      <c r="EO927" s="190"/>
      <c r="EP927" s="190"/>
      <c r="EQ927" s="190"/>
      <c r="ER927" s="190"/>
      <c r="ES927" s="190"/>
      <c r="ET927" s="190"/>
      <c r="EU927" s="190"/>
      <c r="EV927" s="190"/>
      <c r="EW927" s="190"/>
      <c r="EX927" s="190"/>
      <c r="EY927" s="190"/>
      <c r="EZ927" s="190"/>
      <c r="FA927" s="190"/>
      <c r="FB927" s="190"/>
      <c r="FC927" s="190"/>
      <c r="FD927" s="190"/>
      <c r="FE927" s="190"/>
      <c r="FF927" s="190"/>
      <c r="FG927" s="190"/>
      <c r="FH927" s="190"/>
      <c r="FI927" s="190"/>
      <c r="FJ927" s="190"/>
      <c r="FK927" s="190"/>
      <c r="FL927" s="190"/>
      <c r="FM927" s="190"/>
      <c r="FN927" s="190"/>
      <c r="FO927" s="190"/>
      <c r="FP927" s="190"/>
      <c r="FQ927" s="190"/>
      <c r="FR927" s="190"/>
      <c r="FS927" s="190"/>
      <c r="FT927" s="190"/>
      <c r="FU927" s="190"/>
      <c r="FV927" s="190"/>
    </row>
    <row r="928" spans="1:178" s="220" customFormat="1">
      <c r="A928" s="190"/>
      <c r="B928" s="190"/>
      <c r="C928" s="218"/>
      <c r="D928" s="219"/>
      <c r="H928" s="190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0"/>
      <c r="DX928" s="190"/>
      <c r="DY928" s="190"/>
      <c r="DZ928" s="190"/>
      <c r="EA928" s="190"/>
      <c r="EB928" s="190"/>
      <c r="EC928" s="190"/>
      <c r="ED928" s="190"/>
      <c r="EE928" s="190"/>
      <c r="EF928" s="190"/>
      <c r="EG928" s="190"/>
      <c r="EH928" s="190"/>
      <c r="EI928" s="190"/>
      <c r="EJ928" s="190"/>
      <c r="EK928" s="190"/>
      <c r="EL928" s="190"/>
      <c r="EM928" s="190"/>
      <c r="EN928" s="190"/>
      <c r="EO928" s="190"/>
      <c r="EP928" s="190"/>
      <c r="EQ928" s="190"/>
      <c r="ER928" s="190"/>
      <c r="ES928" s="190"/>
      <c r="ET928" s="190"/>
      <c r="EU928" s="190"/>
      <c r="EV928" s="190"/>
      <c r="EW928" s="190"/>
      <c r="EX928" s="190"/>
      <c r="EY928" s="190"/>
      <c r="EZ928" s="190"/>
      <c r="FA928" s="190"/>
      <c r="FB928" s="190"/>
      <c r="FC928" s="190"/>
      <c r="FD928" s="190"/>
      <c r="FE928" s="190"/>
      <c r="FF928" s="190"/>
      <c r="FG928" s="190"/>
      <c r="FH928" s="190"/>
      <c r="FI928" s="190"/>
      <c r="FJ928" s="190"/>
      <c r="FK928" s="190"/>
      <c r="FL928" s="190"/>
      <c r="FM928" s="190"/>
      <c r="FN928" s="190"/>
      <c r="FO928" s="190"/>
      <c r="FP928" s="190"/>
      <c r="FQ928" s="190"/>
      <c r="FR928" s="190"/>
      <c r="FS928" s="190"/>
      <c r="FT928" s="190"/>
      <c r="FU928" s="190"/>
      <c r="FV928" s="190"/>
    </row>
    <row r="929" spans="1:178" s="220" customFormat="1">
      <c r="A929" s="190"/>
      <c r="B929" s="190"/>
      <c r="C929" s="218"/>
      <c r="D929" s="219"/>
      <c r="H929" s="190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0"/>
      <c r="DX929" s="190"/>
      <c r="DY929" s="190"/>
      <c r="DZ929" s="190"/>
      <c r="EA929" s="190"/>
      <c r="EB929" s="190"/>
      <c r="EC929" s="190"/>
      <c r="ED929" s="190"/>
      <c r="EE929" s="190"/>
      <c r="EF929" s="190"/>
      <c r="EG929" s="190"/>
      <c r="EH929" s="190"/>
      <c r="EI929" s="190"/>
      <c r="EJ929" s="190"/>
      <c r="EK929" s="190"/>
      <c r="EL929" s="190"/>
      <c r="EM929" s="190"/>
      <c r="EN929" s="190"/>
      <c r="EO929" s="190"/>
      <c r="EP929" s="190"/>
      <c r="EQ929" s="190"/>
      <c r="ER929" s="190"/>
      <c r="ES929" s="190"/>
      <c r="ET929" s="190"/>
      <c r="EU929" s="190"/>
      <c r="EV929" s="190"/>
      <c r="EW929" s="190"/>
      <c r="EX929" s="190"/>
      <c r="EY929" s="190"/>
      <c r="EZ929" s="190"/>
      <c r="FA929" s="190"/>
      <c r="FB929" s="190"/>
      <c r="FC929" s="190"/>
      <c r="FD929" s="190"/>
      <c r="FE929" s="190"/>
      <c r="FF929" s="190"/>
      <c r="FG929" s="190"/>
      <c r="FH929" s="190"/>
      <c r="FI929" s="190"/>
      <c r="FJ929" s="190"/>
      <c r="FK929" s="190"/>
      <c r="FL929" s="190"/>
      <c r="FM929" s="190"/>
      <c r="FN929" s="190"/>
      <c r="FO929" s="190"/>
      <c r="FP929" s="190"/>
      <c r="FQ929" s="190"/>
      <c r="FR929" s="190"/>
      <c r="FS929" s="190"/>
      <c r="FT929" s="190"/>
      <c r="FU929" s="190"/>
      <c r="FV929" s="190"/>
    </row>
    <row r="930" spans="1:178" s="220" customFormat="1">
      <c r="A930" s="190"/>
      <c r="B930" s="190"/>
      <c r="C930" s="218"/>
      <c r="D930" s="219"/>
      <c r="H930" s="190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0"/>
      <c r="DX930" s="190"/>
      <c r="DY930" s="190"/>
      <c r="DZ930" s="190"/>
      <c r="EA930" s="190"/>
      <c r="EB930" s="190"/>
      <c r="EC930" s="190"/>
      <c r="ED930" s="190"/>
      <c r="EE930" s="190"/>
      <c r="EF930" s="190"/>
      <c r="EG930" s="190"/>
      <c r="EH930" s="190"/>
      <c r="EI930" s="190"/>
      <c r="EJ930" s="190"/>
      <c r="EK930" s="190"/>
      <c r="EL930" s="190"/>
      <c r="EM930" s="190"/>
      <c r="EN930" s="190"/>
      <c r="EO930" s="190"/>
      <c r="EP930" s="190"/>
      <c r="EQ930" s="190"/>
      <c r="ER930" s="190"/>
      <c r="ES930" s="190"/>
      <c r="ET930" s="190"/>
      <c r="EU930" s="190"/>
      <c r="EV930" s="190"/>
      <c r="EW930" s="190"/>
      <c r="EX930" s="190"/>
      <c r="EY930" s="190"/>
      <c r="EZ930" s="190"/>
      <c r="FA930" s="190"/>
      <c r="FB930" s="190"/>
      <c r="FC930" s="190"/>
      <c r="FD930" s="190"/>
      <c r="FE930" s="190"/>
      <c r="FF930" s="190"/>
      <c r="FG930" s="190"/>
      <c r="FH930" s="190"/>
      <c r="FI930" s="190"/>
      <c r="FJ930" s="190"/>
      <c r="FK930" s="190"/>
      <c r="FL930" s="190"/>
      <c r="FM930" s="190"/>
      <c r="FN930" s="190"/>
      <c r="FO930" s="190"/>
      <c r="FP930" s="190"/>
      <c r="FQ930" s="190"/>
      <c r="FR930" s="190"/>
      <c r="FS930" s="190"/>
      <c r="FT930" s="190"/>
      <c r="FU930" s="190"/>
      <c r="FV930" s="190"/>
    </row>
    <row r="931" spans="1:178" s="220" customFormat="1">
      <c r="A931" s="190"/>
      <c r="B931" s="190"/>
      <c r="C931" s="218"/>
      <c r="D931" s="219"/>
      <c r="H931" s="190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0"/>
      <c r="DX931" s="190"/>
      <c r="DY931" s="190"/>
      <c r="DZ931" s="190"/>
      <c r="EA931" s="190"/>
      <c r="EB931" s="190"/>
      <c r="EC931" s="190"/>
      <c r="ED931" s="190"/>
      <c r="EE931" s="190"/>
      <c r="EF931" s="190"/>
      <c r="EG931" s="190"/>
      <c r="EH931" s="190"/>
      <c r="EI931" s="190"/>
      <c r="EJ931" s="190"/>
      <c r="EK931" s="190"/>
      <c r="EL931" s="190"/>
      <c r="EM931" s="190"/>
      <c r="EN931" s="190"/>
      <c r="EO931" s="190"/>
      <c r="EP931" s="190"/>
      <c r="EQ931" s="190"/>
      <c r="ER931" s="190"/>
      <c r="ES931" s="190"/>
      <c r="ET931" s="190"/>
      <c r="EU931" s="190"/>
      <c r="EV931" s="190"/>
      <c r="EW931" s="190"/>
      <c r="EX931" s="190"/>
      <c r="EY931" s="190"/>
      <c r="EZ931" s="190"/>
      <c r="FA931" s="190"/>
      <c r="FB931" s="190"/>
      <c r="FC931" s="190"/>
      <c r="FD931" s="190"/>
      <c r="FE931" s="190"/>
      <c r="FF931" s="190"/>
      <c r="FG931" s="190"/>
      <c r="FH931" s="190"/>
      <c r="FI931" s="190"/>
      <c r="FJ931" s="190"/>
      <c r="FK931" s="190"/>
      <c r="FL931" s="190"/>
      <c r="FM931" s="190"/>
      <c r="FN931" s="190"/>
      <c r="FO931" s="190"/>
      <c r="FP931" s="190"/>
      <c r="FQ931" s="190"/>
      <c r="FR931" s="190"/>
      <c r="FS931" s="190"/>
      <c r="FT931" s="190"/>
      <c r="FU931" s="190"/>
      <c r="FV931" s="190"/>
    </row>
    <row r="932" spans="1:178" s="220" customFormat="1">
      <c r="A932" s="190"/>
      <c r="B932" s="190"/>
      <c r="C932" s="218"/>
      <c r="D932" s="219"/>
      <c r="H932" s="190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0"/>
      <c r="DX932" s="190"/>
      <c r="DY932" s="190"/>
      <c r="DZ932" s="190"/>
      <c r="EA932" s="190"/>
      <c r="EB932" s="190"/>
      <c r="EC932" s="190"/>
      <c r="ED932" s="190"/>
      <c r="EE932" s="190"/>
      <c r="EF932" s="190"/>
      <c r="EG932" s="190"/>
      <c r="EH932" s="190"/>
      <c r="EI932" s="190"/>
      <c r="EJ932" s="190"/>
      <c r="EK932" s="190"/>
      <c r="EL932" s="190"/>
      <c r="EM932" s="190"/>
      <c r="EN932" s="190"/>
      <c r="EO932" s="190"/>
      <c r="EP932" s="190"/>
      <c r="EQ932" s="190"/>
      <c r="ER932" s="190"/>
      <c r="ES932" s="190"/>
      <c r="ET932" s="190"/>
      <c r="EU932" s="190"/>
      <c r="EV932" s="190"/>
      <c r="EW932" s="190"/>
      <c r="EX932" s="190"/>
      <c r="EY932" s="190"/>
      <c r="EZ932" s="190"/>
      <c r="FA932" s="190"/>
      <c r="FB932" s="190"/>
      <c r="FC932" s="190"/>
      <c r="FD932" s="190"/>
      <c r="FE932" s="190"/>
      <c r="FF932" s="190"/>
      <c r="FG932" s="190"/>
      <c r="FH932" s="190"/>
      <c r="FI932" s="190"/>
      <c r="FJ932" s="190"/>
      <c r="FK932" s="190"/>
      <c r="FL932" s="190"/>
      <c r="FM932" s="190"/>
      <c r="FN932" s="190"/>
      <c r="FO932" s="190"/>
      <c r="FP932" s="190"/>
      <c r="FQ932" s="190"/>
      <c r="FR932" s="190"/>
      <c r="FS932" s="190"/>
      <c r="FT932" s="190"/>
      <c r="FU932" s="190"/>
      <c r="FV932" s="190"/>
    </row>
    <row r="933" spans="1:178" s="220" customFormat="1">
      <c r="A933" s="190"/>
      <c r="B933" s="190"/>
      <c r="C933" s="218"/>
      <c r="D933" s="219"/>
      <c r="H933" s="190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0"/>
      <c r="DX933" s="190"/>
      <c r="DY933" s="190"/>
      <c r="DZ933" s="190"/>
      <c r="EA933" s="190"/>
      <c r="EB933" s="190"/>
      <c r="EC933" s="190"/>
      <c r="ED933" s="190"/>
      <c r="EE933" s="190"/>
      <c r="EF933" s="190"/>
      <c r="EG933" s="190"/>
      <c r="EH933" s="190"/>
      <c r="EI933" s="190"/>
      <c r="EJ933" s="190"/>
      <c r="EK933" s="190"/>
      <c r="EL933" s="190"/>
      <c r="EM933" s="190"/>
      <c r="EN933" s="190"/>
      <c r="EO933" s="190"/>
      <c r="EP933" s="190"/>
      <c r="EQ933" s="190"/>
      <c r="ER933" s="190"/>
      <c r="ES933" s="190"/>
      <c r="ET933" s="190"/>
      <c r="EU933" s="190"/>
      <c r="EV933" s="190"/>
      <c r="EW933" s="190"/>
      <c r="EX933" s="190"/>
      <c r="EY933" s="190"/>
      <c r="EZ933" s="190"/>
      <c r="FA933" s="190"/>
      <c r="FB933" s="190"/>
      <c r="FC933" s="190"/>
      <c r="FD933" s="190"/>
      <c r="FE933" s="190"/>
      <c r="FF933" s="190"/>
      <c r="FG933" s="190"/>
      <c r="FH933" s="190"/>
      <c r="FI933" s="190"/>
      <c r="FJ933" s="190"/>
      <c r="FK933" s="190"/>
      <c r="FL933" s="190"/>
      <c r="FM933" s="190"/>
      <c r="FN933" s="190"/>
      <c r="FO933" s="190"/>
      <c r="FP933" s="190"/>
      <c r="FQ933" s="190"/>
      <c r="FR933" s="190"/>
      <c r="FS933" s="190"/>
      <c r="FT933" s="190"/>
      <c r="FU933" s="190"/>
      <c r="FV933" s="190"/>
    </row>
    <row r="934" spans="1:178" s="220" customFormat="1">
      <c r="A934" s="190"/>
      <c r="B934" s="190"/>
      <c r="C934" s="218"/>
      <c r="D934" s="219"/>
      <c r="H934" s="190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0"/>
      <c r="DX934" s="190"/>
      <c r="DY934" s="190"/>
      <c r="DZ934" s="190"/>
      <c r="EA934" s="190"/>
      <c r="EB934" s="190"/>
      <c r="EC934" s="190"/>
      <c r="ED934" s="190"/>
      <c r="EE934" s="190"/>
      <c r="EF934" s="190"/>
      <c r="EG934" s="190"/>
      <c r="EH934" s="190"/>
      <c r="EI934" s="190"/>
      <c r="EJ934" s="190"/>
      <c r="EK934" s="190"/>
      <c r="EL934" s="190"/>
      <c r="EM934" s="190"/>
      <c r="EN934" s="190"/>
      <c r="EO934" s="190"/>
      <c r="EP934" s="190"/>
      <c r="EQ934" s="190"/>
      <c r="ER934" s="190"/>
      <c r="ES934" s="190"/>
      <c r="ET934" s="190"/>
      <c r="EU934" s="190"/>
      <c r="EV934" s="190"/>
      <c r="EW934" s="190"/>
      <c r="EX934" s="190"/>
      <c r="EY934" s="190"/>
      <c r="EZ934" s="190"/>
      <c r="FA934" s="190"/>
      <c r="FB934" s="190"/>
      <c r="FC934" s="190"/>
      <c r="FD934" s="190"/>
      <c r="FE934" s="190"/>
      <c r="FF934" s="190"/>
      <c r="FG934" s="190"/>
      <c r="FH934" s="190"/>
      <c r="FI934" s="190"/>
      <c r="FJ934" s="190"/>
      <c r="FK934" s="190"/>
      <c r="FL934" s="190"/>
      <c r="FM934" s="190"/>
      <c r="FN934" s="190"/>
      <c r="FO934" s="190"/>
      <c r="FP934" s="190"/>
      <c r="FQ934" s="190"/>
      <c r="FR934" s="190"/>
      <c r="FS934" s="190"/>
      <c r="FT934" s="190"/>
      <c r="FU934" s="190"/>
      <c r="FV934" s="190"/>
    </row>
    <row r="935" spans="1:178" s="220" customFormat="1">
      <c r="A935" s="190"/>
      <c r="B935" s="190"/>
      <c r="C935" s="218"/>
      <c r="D935" s="219"/>
      <c r="H935" s="190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0"/>
      <c r="DX935" s="190"/>
      <c r="DY935" s="190"/>
      <c r="DZ935" s="190"/>
      <c r="EA935" s="190"/>
      <c r="EB935" s="190"/>
      <c r="EC935" s="190"/>
      <c r="ED935" s="190"/>
      <c r="EE935" s="190"/>
      <c r="EF935" s="190"/>
      <c r="EG935" s="190"/>
      <c r="EH935" s="190"/>
      <c r="EI935" s="190"/>
      <c r="EJ935" s="190"/>
      <c r="EK935" s="190"/>
      <c r="EL935" s="190"/>
      <c r="EM935" s="190"/>
      <c r="EN935" s="190"/>
      <c r="EO935" s="190"/>
      <c r="EP935" s="190"/>
      <c r="EQ935" s="190"/>
      <c r="ER935" s="190"/>
      <c r="ES935" s="190"/>
      <c r="ET935" s="190"/>
      <c r="EU935" s="190"/>
      <c r="EV935" s="190"/>
      <c r="EW935" s="190"/>
      <c r="EX935" s="190"/>
      <c r="EY935" s="190"/>
      <c r="EZ935" s="190"/>
      <c r="FA935" s="190"/>
      <c r="FB935" s="190"/>
      <c r="FC935" s="190"/>
      <c r="FD935" s="190"/>
      <c r="FE935" s="190"/>
      <c r="FF935" s="190"/>
      <c r="FG935" s="190"/>
      <c r="FH935" s="190"/>
      <c r="FI935" s="190"/>
      <c r="FJ935" s="190"/>
      <c r="FK935" s="190"/>
      <c r="FL935" s="190"/>
      <c r="FM935" s="190"/>
      <c r="FN935" s="190"/>
      <c r="FO935" s="190"/>
      <c r="FP935" s="190"/>
      <c r="FQ935" s="190"/>
      <c r="FR935" s="190"/>
      <c r="FS935" s="190"/>
      <c r="FT935" s="190"/>
      <c r="FU935" s="190"/>
      <c r="FV935" s="190"/>
    </row>
    <row r="936" spans="1:178" s="220" customFormat="1">
      <c r="A936" s="190"/>
      <c r="B936" s="190"/>
      <c r="C936" s="218"/>
      <c r="D936" s="219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0"/>
      <c r="DX936" s="190"/>
      <c r="DY936" s="190"/>
      <c r="DZ936" s="190"/>
      <c r="EA936" s="190"/>
      <c r="EB936" s="190"/>
      <c r="EC936" s="190"/>
      <c r="ED936" s="190"/>
      <c r="EE936" s="190"/>
      <c r="EF936" s="190"/>
      <c r="EG936" s="190"/>
      <c r="EH936" s="190"/>
      <c r="EI936" s="190"/>
      <c r="EJ936" s="190"/>
      <c r="EK936" s="190"/>
      <c r="EL936" s="190"/>
      <c r="EM936" s="190"/>
      <c r="EN936" s="190"/>
      <c r="EO936" s="190"/>
      <c r="EP936" s="190"/>
      <c r="EQ936" s="190"/>
      <c r="ER936" s="190"/>
      <c r="ES936" s="190"/>
      <c r="ET936" s="190"/>
      <c r="EU936" s="190"/>
      <c r="EV936" s="190"/>
      <c r="EW936" s="190"/>
      <c r="EX936" s="190"/>
      <c r="EY936" s="190"/>
      <c r="EZ936" s="190"/>
      <c r="FA936" s="190"/>
      <c r="FB936" s="190"/>
      <c r="FC936" s="190"/>
      <c r="FD936" s="190"/>
      <c r="FE936" s="190"/>
      <c r="FF936" s="190"/>
      <c r="FG936" s="190"/>
      <c r="FH936" s="190"/>
      <c r="FI936" s="190"/>
      <c r="FJ936" s="190"/>
      <c r="FK936" s="190"/>
      <c r="FL936" s="190"/>
      <c r="FM936" s="190"/>
      <c r="FN936" s="190"/>
      <c r="FO936" s="190"/>
      <c r="FP936" s="190"/>
      <c r="FQ936" s="190"/>
      <c r="FR936" s="190"/>
      <c r="FS936" s="190"/>
      <c r="FT936" s="190"/>
      <c r="FU936" s="190"/>
      <c r="FV936" s="190"/>
    </row>
    <row r="937" spans="1:178" s="220" customFormat="1">
      <c r="A937" s="190"/>
      <c r="B937" s="190"/>
      <c r="C937" s="218"/>
      <c r="D937" s="219"/>
      <c r="H937" s="190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0"/>
      <c r="DX937" s="190"/>
      <c r="DY937" s="190"/>
      <c r="DZ937" s="190"/>
      <c r="EA937" s="190"/>
      <c r="EB937" s="190"/>
      <c r="EC937" s="190"/>
      <c r="ED937" s="190"/>
      <c r="EE937" s="190"/>
      <c r="EF937" s="190"/>
      <c r="EG937" s="190"/>
      <c r="EH937" s="190"/>
      <c r="EI937" s="190"/>
      <c r="EJ937" s="190"/>
      <c r="EK937" s="190"/>
      <c r="EL937" s="190"/>
      <c r="EM937" s="190"/>
      <c r="EN937" s="190"/>
      <c r="EO937" s="190"/>
      <c r="EP937" s="190"/>
      <c r="EQ937" s="190"/>
      <c r="ER937" s="190"/>
      <c r="ES937" s="190"/>
      <c r="ET937" s="190"/>
      <c r="EU937" s="190"/>
      <c r="EV937" s="190"/>
      <c r="EW937" s="190"/>
      <c r="EX937" s="190"/>
      <c r="EY937" s="190"/>
      <c r="EZ937" s="190"/>
      <c r="FA937" s="190"/>
      <c r="FB937" s="190"/>
      <c r="FC937" s="190"/>
      <c r="FD937" s="190"/>
      <c r="FE937" s="190"/>
      <c r="FF937" s="190"/>
      <c r="FG937" s="190"/>
      <c r="FH937" s="190"/>
      <c r="FI937" s="190"/>
      <c r="FJ937" s="190"/>
      <c r="FK937" s="190"/>
      <c r="FL937" s="190"/>
      <c r="FM937" s="190"/>
      <c r="FN937" s="190"/>
      <c r="FO937" s="190"/>
      <c r="FP937" s="190"/>
      <c r="FQ937" s="190"/>
      <c r="FR937" s="190"/>
      <c r="FS937" s="190"/>
      <c r="FT937" s="190"/>
      <c r="FU937" s="190"/>
      <c r="FV937" s="190"/>
    </row>
    <row r="938" spans="1:178" s="220" customFormat="1">
      <c r="A938" s="190"/>
      <c r="B938" s="190"/>
      <c r="C938" s="218"/>
      <c r="D938" s="219"/>
      <c r="H938" s="190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0"/>
      <c r="DX938" s="190"/>
      <c r="DY938" s="190"/>
      <c r="DZ938" s="190"/>
      <c r="EA938" s="190"/>
      <c r="EB938" s="190"/>
      <c r="EC938" s="190"/>
      <c r="ED938" s="190"/>
      <c r="EE938" s="190"/>
      <c r="EF938" s="190"/>
      <c r="EG938" s="190"/>
      <c r="EH938" s="190"/>
      <c r="EI938" s="190"/>
      <c r="EJ938" s="190"/>
      <c r="EK938" s="190"/>
      <c r="EL938" s="190"/>
      <c r="EM938" s="190"/>
      <c r="EN938" s="190"/>
      <c r="EO938" s="190"/>
      <c r="EP938" s="190"/>
      <c r="EQ938" s="190"/>
      <c r="ER938" s="190"/>
      <c r="ES938" s="190"/>
      <c r="ET938" s="190"/>
      <c r="EU938" s="190"/>
      <c r="EV938" s="190"/>
      <c r="EW938" s="190"/>
      <c r="EX938" s="190"/>
      <c r="EY938" s="190"/>
      <c r="EZ938" s="190"/>
      <c r="FA938" s="190"/>
      <c r="FB938" s="190"/>
      <c r="FC938" s="190"/>
      <c r="FD938" s="190"/>
      <c r="FE938" s="190"/>
      <c r="FF938" s="190"/>
      <c r="FG938" s="190"/>
      <c r="FH938" s="190"/>
      <c r="FI938" s="190"/>
      <c r="FJ938" s="190"/>
      <c r="FK938" s="190"/>
      <c r="FL938" s="190"/>
      <c r="FM938" s="190"/>
      <c r="FN938" s="190"/>
      <c r="FO938" s="190"/>
      <c r="FP938" s="190"/>
      <c r="FQ938" s="190"/>
      <c r="FR938" s="190"/>
      <c r="FS938" s="190"/>
      <c r="FT938" s="190"/>
      <c r="FU938" s="190"/>
      <c r="FV938" s="190"/>
    </row>
    <row r="939" spans="1:178" s="220" customFormat="1">
      <c r="A939" s="190"/>
      <c r="B939" s="190"/>
      <c r="C939" s="218"/>
      <c r="D939" s="219"/>
      <c r="H939" s="190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0"/>
      <c r="DX939" s="190"/>
      <c r="DY939" s="190"/>
      <c r="DZ939" s="190"/>
      <c r="EA939" s="190"/>
      <c r="EB939" s="190"/>
      <c r="EC939" s="190"/>
      <c r="ED939" s="190"/>
      <c r="EE939" s="190"/>
      <c r="EF939" s="190"/>
      <c r="EG939" s="190"/>
      <c r="EH939" s="190"/>
      <c r="EI939" s="190"/>
      <c r="EJ939" s="190"/>
      <c r="EK939" s="190"/>
      <c r="EL939" s="190"/>
      <c r="EM939" s="190"/>
      <c r="EN939" s="190"/>
      <c r="EO939" s="190"/>
      <c r="EP939" s="190"/>
      <c r="EQ939" s="190"/>
      <c r="ER939" s="190"/>
      <c r="ES939" s="190"/>
      <c r="ET939" s="190"/>
      <c r="EU939" s="190"/>
      <c r="EV939" s="190"/>
      <c r="EW939" s="190"/>
      <c r="EX939" s="190"/>
      <c r="EY939" s="190"/>
      <c r="EZ939" s="190"/>
      <c r="FA939" s="190"/>
      <c r="FB939" s="190"/>
      <c r="FC939" s="190"/>
      <c r="FD939" s="190"/>
      <c r="FE939" s="190"/>
      <c r="FF939" s="190"/>
      <c r="FG939" s="190"/>
      <c r="FH939" s="190"/>
      <c r="FI939" s="190"/>
      <c r="FJ939" s="190"/>
      <c r="FK939" s="190"/>
      <c r="FL939" s="190"/>
      <c r="FM939" s="190"/>
      <c r="FN939" s="190"/>
      <c r="FO939" s="190"/>
      <c r="FP939" s="190"/>
      <c r="FQ939" s="190"/>
      <c r="FR939" s="190"/>
      <c r="FS939" s="190"/>
      <c r="FT939" s="190"/>
      <c r="FU939" s="190"/>
      <c r="FV939" s="190"/>
    </row>
    <row r="940" spans="1:178" s="220" customFormat="1">
      <c r="A940" s="190"/>
      <c r="B940" s="190"/>
      <c r="C940" s="218"/>
      <c r="D940" s="219"/>
      <c r="H940" s="190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0"/>
      <c r="DX940" s="190"/>
      <c r="DY940" s="190"/>
      <c r="DZ940" s="190"/>
      <c r="EA940" s="190"/>
      <c r="EB940" s="190"/>
      <c r="EC940" s="190"/>
      <c r="ED940" s="190"/>
      <c r="EE940" s="190"/>
      <c r="EF940" s="190"/>
      <c r="EG940" s="190"/>
      <c r="EH940" s="190"/>
      <c r="EI940" s="190"/>
      <c r="EJ940" s="190"/>
      <c r="EK940" s="190"/>
      <c r="EL940" s="190"/>
      <c r="EM940" s="190"/>
      <c r="EN940" s="190"/>
      <c r="EO940" s="190"/>
      <c r="EP940" s="190"/>
      <c r="EQ940" s="190"/>
      <c r="ER940" s="190"/>
      <c r="ES940" s="190"/>
      <c r="ET940" s="190"/>
      <c r="EU940" s="190"/>
      <c r="EV940" s="190"/>
      <c r="EW940" s="190"/>
      <c r="EX940" s="190"/>
      <c r="EY940" s="190"/>
      <c r="EZ940" s="190"/>
      <c r="FA940" s="190"/>
      <c r="FB940" s="190"/>
      <c r="FC940" s="190"/>
      <c r="FD940" s="190"/>
      <c r="FE940" s="190"/>
      <c r="FF940" s="190"/>
      <c r="FG940" s="190"/>
      <c r="FH940" s="190"/>
      <c r="FI940" s="190"/>
      <c r="FJ940" s="190"/>
      <c r="FK940" s="190"/>
      <c r="FL940" s="190"/>
      <c r="FM940" s="190"/>
      <c r="FN940" s="190"/>
      <c r="FO940" s="190"/>
      <c r="FP940" s="190"/>
      <c r="FQ940" s="190"/>
      <c r="FR940" s="190"/>
      <c r="FS940" s="190"/>
      <c r="FT940" s="190"/>
      <c r="FU940" s="190"/>
      <c r="FV940" s="190"/>
    </row>
    <row r="941" spans="1:178" s="220" customFormat="1">
      <c r="A941" s="190"/>
      <c r="B941" s="190"/>
      <c r="C941" s="218"/>
      <c r="D941" s="219"/>
      <c r="H941" s="190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0"/>
      <c r="DX941" s="190"/>
      <c r="DY941" s="190"/>
      <c r="DZ941" s="190"/>
      <c r="EA941" s="190"/>
      <c r="EB941" s="190"/>
      <c r="EC941" s="190"/>
      <c r="ED941" s="190"/>
      <c r="EE941" s="190"/>
      <c r="EF941" s="190"/>
      <c r="EG941" s="190"/>
      <c r="EH941" s="190"/>
      <c r="EI941" s="190"/>
      <c r="EJ941" s="190"/>
      <c r="EK941" s="190"/>
      <c r="EL941" s="190"/>
      <c r="EM941" s="190"/>
      <c r="EN941" s="190"/>
      <c r="EO941" s="190"/>
      <c r="EP941" s="190"/>
      <c r="EQ941" s="190"/>
      <c r="ER941" s="190"/>
      <c r="ES941" s="190"/>
      <c r="ET941" s="190"/>
      <c r="EU941" s="190"/>
      <c r="EV941" s="190"/>
      <c r="EW941" s="190"/>
      <c r="EX941" s="190"/>
      <c r="EY941" s="190"/>
      <c r="EZ941" s="190"/>
      <c r="FA941" s="190"/>
      <c r="FB941" s="190"/>
      <c r="FC941" s="190"/>
      <c r="FD941" s="190"/>
      <c r="FE941" s="190"/>
      <c r="FF941" s="190"/>
      <c r="FG941" s="190"/>
      <c r="FH941" s="190"/>
      <c r="FI941" s="190"/>
      <c r="FJ941" s="190"/>
      <c r="FK941" s="190"/>
      <c r="FL941" s="190"/>
      <c r="FM941" s="190"/>
      <c r="FN941" s="190"/>
      <c r="FO941" s="190"/>
      <c r="FP941" s="190"/>
      <c r="FQ941" s="190"/>
      <c r="FR941" s="190"/>
      <c r="FS941" s="190"/>
      <c r="FT941" s="190"/>
      <c r="FU941" s="190"/>
      <c r="FV941" s="190"/>
    </row>
    <row r="942" spans="1:178" s="220" customFormat="1">
      <c r="A942" s="190"/>
      <c r="B942" s="190"/>
      <c r="C942" s="218"/>
      <c r="D942" s="219"/>
      <c r="H942" s="190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0"/>
      <c r="DX942" s="190"/>
      <c r="DY942" s="190"/>
      <c r="DZ942" s="190"/>
      <c r="EA942" s="190"/>
      <c r="EB942" s="190"/>
      <c r="EC942" s="190"/>
      <c r="ED942" s="190"/>
      <c r="EE942" s="190"/>
      <c r="EF942" s="190"/>
      <c r="EG942" s="190"/>
      <c r="EH942" s="190"/>
      <c r="EI942" s="190"/>
      <c r="EJ942" s="190"/>
      <c r="EK942" s="190"/>
      <c r="EL942" s="190"/>
      <c r="EM942" s="190"/>
      <c r="EN942" s="190"/>
      <c r="EO942" s="190"/>
      <c r="EP942" s="190"/>
      <c r="EQ942" s="190"/>
      <c r="ER942" s="190"/>
      <c r="ES942" s="190"/>
      <c r="ET942" s="190"/>
      <c r="EU942" s="190"/>
      <c r="EV942" s="190"/>
      <c r="EW942" s="190"/>
      <c r="EX942" s="190"/>
      <c r="EY942" s="190"/>
      <c r="EZ942" s="190"/>
      <c r="FA942" s="190"/>
      <c r="FB942" s="190"/>
      <c r="FC942" s="190"/>
      <c r="FD942" s="190"/>
      <c r="FE942" s="190"/>
      <c r="FF942" s="190"/>
      <c r="FG942" s="190"/>
      <c r="FH942" s="190"/>
      <c r="FI942" s="190"/>
      <c r="FJ942" s="190"/>
      <c r="FK942" s="190"/>
      <c r="FL942" s="190"/>
      <c r="FM942" s="190"/>
      <c r="FN942" s="190"/>
      <c r="FO942" s="190"/>
      <c r="FP942" s="190"/>
      <c r="FQ942" s="190"/>
      <c r="FR942" s="190"/>
      <c r="FS942" s="190"/>
      <c r="FT942" s="190"/>
      <c r="FU942" s="190"/>
      <c r="FV942" s="190"/>
    </row>
    <row r="943" spans="1:178" s="220" customFormat="1">
      <c r="A943" s="190"/>
      <c r="B943" s="190"/>
      <c r="C943" s="218"/>
      <c r="D943" s="219"/>
      <c r="H943" s="190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  <c r="AU943" s="190"/>
      <c r="AV943" s="190"/>
      <c r="AW943" s="190"/>
      <c r="AX943" s="190"/>
      <c r="AY943" s="190"/>
      <c r="AZ943" s="190"/>
      <c r="BA943" s="190"/>
      <c r="BB943" s="190"/>
      <c r="BC943" s="190"/>
      <c r="BD943" s="190"/>
      <c r="BE943" s="190"/>
      <c r="BF943" s="190"/>
      <c r="BG943" s="190"/>
      <c r="BH943" s="190"/>
      <c r="BI943" s="190"/>
      <c r="BJ943" s="190"/>
      <c r="BK943" s="190"/>
      <c r="BL943" s="190"/>
      <c r="BM943" s="190"/>
      <c r="BN943" s="190"/>
      <c r="BO943" s="190"/>
      <c r="BP943" s="190"/>
      <c r="BQ943" s="190"/>
      <c r="BR943" s="190"/>
      <c r="BS943" s="190"/>
      <c r="BT943" s="190"/>
      <c r="BU943" s="190"/>
      <c r="BV943" s="190"/>
      <c r="BW943" s="190"/>
      <c r="BX943" s="190"/>
      <c r="BY943" s="190"/>
      <c r="BZ943" s="190"/>
      <c r="CA943" s="190"/>
      <c r="CB943" s="190"/>
      <c r="CC943" s="190"/>
      <c r="CD943" s="190"/>
      <c r="CE943" s="190"/>
      <c r="CF943" s="190"/>
      <c r="CG943" s="190"/>
      <c r="CH943" s="190"/>
      <c r="CI943" s="190"/>
      <c r="CJ943" s="190"/>
      <c r="CK943" s="190"/>
      <c r="CL943" s="190"/>
      <c r="CM943" s="190"/>
      <c r="CN943" s="190"/>
      <c r="CO943" s="190"/>
      <c r="CP943" s="190"/>
      <c r="CQ943" s="190"/>
      <c r="CR943" s="190"/>
      <c r="CS943" s="190"/>
      <c r="CT943" s="190"/>
      <c r="CU943" s="190"/>
      <c r="CV943" s="190"/>
      <c r="CW943" s="190"/>
      <c r="CX943" s="190"/>
      <c r="CY943" s="190"/>
      <c r="CZ943" s="190"/>
      <c r="DA943" s="190"/>
      <c r="DB943" s="190"/>
      <c r="DC943" s="190"/>
      <c r="DD943" s="190"/>
      <c r="DE943" s="190"/>
      <c r="DF943" s="190"/>
      <c r="DG943" s="190"/>
      <c r="DH943" s="190"/>
      <c r="DI943" s="190"/>
      <c r="DJ943" s="190"/>
      <c r="DK943" s="190"/>
      <c r="DL943" s="190"/>
      <c r="DM943" s="190"/>
      <c r="DN943" s="190"/>
      <c r="DO943" s="190"/>
      <c r="DP943" s="190"/>
      <c r="DQ943" s="190"/>
      <c r="DR943" s="190"/>
      <c r="DS943" s="190"/>
      <c r="DT943" s="190"/>
      <c r="DU943" s="190"/>
      <c r="DV943" s="190"/>
      <c r="DW943" s="190"/>
      <c r="DX943" s="190"/>
      <c r="DY943" s="190"/>
      <c r="DZ943" s="190"/>
      <c r="EA943" s="190"/>
      <c r="EB943" s="190"/>
      <c r="EC943" s="190"/>
      <c r="ED943" s="190"/>
      <c r="EE943" s="190"/>
      <c r="EF943" s="190"/>
      <c r="EG943" s="190"/>
      <c r="EH943" s="190"/>
      <c r="EI943" s="190"/>
      <c r="EJ943" s="190"/>
      <c r="EK943" s="190"/>
      <c r="EL943" s="190"/>
      <c r="EM943" s="190"/>
      <c r="EN943" s="190"/>
      <c r="EO943" s="190"/>
      <c r="EP943" s="190"/>
      <c r="EQ943" s="190"/>
      <c r="ER943" s="190"/>
      <c r="ES943" s="190"/>
      <c r="ET943" s="190"/>
      <c r="EU943" s="190"/>
      <c r="EV943" s="190"/>
      <c r="EW943" s="190"/>
      <c r="EX943" s="190"/>
      <c r="EY943" s="190"/>
      <c r="EZ943" s="190"/>
      <c r="FA943" s="190"/>
      <c r="FB943" s="190"/>
      <c r="FC943" s="190"/>
      <c r="FD943" s="190"/>
      <c r="FE943" s="190"/>
      <c r="FF943" s="190"/>
      <c r="FG943" s="190"/>
      <c r="FH943" s="190"/>
      <c r="FI943" s="190"/>
      <c r="FJ943" s="190"/>
      <c r="FK943" s="190"/>
      <c r="FL943" s="190"/>
      <c r="FM943" s="190"/>
      <c r="FN943" s="190"/>
      <c r="FO943" s="190"/>
      <c r="FP943" s="190"/>
      <c r="FQ943" s="190"/>
      <c r="FR943" s="190"/>
      <c r="FS943" s="190"/>
      <c r="FT943" s="190"/>
      <c r="FU943" s="190"/>
      <c r="FV943" s="190"/>
    </row>
    <row r="944" spans="1:178" s="220" customFormat="1">
      <c r="A944" s="190"/>
      <c r="B944" s="190"/>
      <c r="C944" s="218"/>
      <c r="D944" s="219"/>
      <c r="H944" s="190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0"/>
      <c r="DX944" s="190"/>
      <c r="DY944" s="190"/>
      <c r="DZ944" s="190"/>
      <c r="EA944" s="190"/>
      <c r="EB944" s="190"/>
      <c r="EC944" s="190"/>
      <c r="ED944" s="190"/>
      <c r="EE944" s="190"/>
      <c r="EF944" s="190"/>
      <c r="EG944" s="190"/>
      <c r="EH944" s="190"/>
      <c r="EI944" s="190"/>
      <c r="EJ944" s="190"/>
      <c r="EK944" s="190"/>
      <c r="EL944" s="190"/>
      <c r="EM944" s="190"/>
      <c r="EN944" s="190"/>
      <c r="EO944" s="190"/>
      <c r="EP944" s="190"/>
      <c r="EQ944" s="190"/>
      <c r="ER944" s="190"/>
      <c r="ES944" s="190"/>
      <c r="ET944" s="190"/>
      <c r="EU944" s="190"/>
      <c r="EV944" s="190"/>
      <c r="EW944" s="190"/>
      <c r="EX944" s="190"/>
      <c r="EY944" s="190"/>
      <c r="EZ944" s="190"/>
      <c r="FA944" s="190"/>
      <c r="FB944" s="190"/>
      <c r="FC944" s="190"/>
      <c r="FD944" s="190"/>
      <c r="FE944" s="190"/>
      <c r="FF944" s="190"/>
      <c r="FG944" s="190"/>
      <c r="FH944" s="190"/>
      <c r="FI944" s="190"/>
      <c r="FJ944" s="190"/>
      <c r="FK944" s="190"/>
      <c r="FL944" s="190"/>
      <c r="FM944" s="190"/>
      <c r="FN944" s="190"/>
      <c r="FO944" s="190"/>
      <c r="FP944" s="190"/>
      <c r="FQ944" s="190"/>
      <c r="FR944" s="190"/>
      <c r="FS944" s="190"/>
      <c r="FT944" s="190"/>
      <c r="FU944" s="190"/>
      <c r="FV944" s="190"/>
    </row>
    <row r="945" spans="1:178" s="220" customFormat="1">
      <c r="A945" s="190"/>
      <c r="B945" s="190"/>
      <c r="C945" s="218"/>
      <c r="D945" s="219"/>
      <c r="H945" s="190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0"/>
      <c r="DX945" s="190"/>
      <c r="DY945" s="190"/>
      <c r="DZ945" s="190"/>
      <c r="EA945" s="190"/>
      <c r="EB945" s="190"/>
      <c r="EC945" s="190"/>
      <c r="ED945" s="190"/>
      <c r="EE945" s="190"/>
      <c r="EF945" s="190"/>
      <c r="EG945" s="190"/>
      <c r="EH945" s="190"/>
      <c r="EI945" s="190"/>
      <c r="EJ945" s="190"/>
      <c r="EK945" s="190"/>
      <c r="EL945" s="190"/>
      <c r="EM945" s="190"/>
      <c r="EN945" s="190"/>
      <c r="EO945" s="190"/>
      <c r="EP945" s="190"/>
      <c r="EQ945" s="190"/>
      <c r="ER945" s="190"/>
      <c r="ES945" s="190"/>
      <c r="ET945" s="190"/>
      <c r="EU945" s="190"/>
      <c r="EV945" s="190"/>
      <c r="EW945" s="190"/>
      <c r="EX945" s="190"/>
      <c r="EY945" s="190"/>
      <c r="EZ945" s="190"/>
      <c r="FA945" s="190"/>
      <c r="FB945" s="190"/>
      <c r="FC945" s="190"/>
      <c r="FD945" s="190"/>
      <c r="FE945" s="190"/>
      <c r="FF945" s="190"/>
      <c r="FG945" s="190"/>
      <c r="FH945" s="190"/>
      <c r="FI945" s="190"/>
      <c r="FJ945" s="190"/>
      <c r="FK945" s="190"/>
      <c r="FL945" s="190"/>
      <c r="FM945" s="190"/>
      <c r="FN945" s="190"/>
      <c r="FO945" s="190"/>
      <c r="FP945" s="190"/>
      <c r="FQ945" s="190"/>
      <c r="FR945" s="190"/>
      <c r="FS945" s="190"/>
      <c r="FT945" s="190"/>
      <c r="FU945" s="190"/>
      <c r="FV945" s="190"/>
    </row>
    <row r="946" spans="1:178" s="220" customFormat="1">
      <c r="A946" s="190"/>
      <c r="B946" s="190"/>
      <c r="C946" s="218"/>
      <c r="D946" s="219"/>
      <c r="H946" s="190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0"/>
      <c r="DX946" s="190"/>
      <c r="DY946" s="190"/>
      <c r="DZ946" s="190"/>
      <c r="EA946" s="190"/>
      <c r="EB946" s="190"/>
      <c r="EC946" s="190"/>
      <c r="ED946" s="190"/>
      <c r="EE946" s="190"/>
      <c r="EF946" s="190"/>
      <c r="EG946" s="190"/>
      <c r="EH946" s="190"/>
      <c r="EI946" s="190"/>
      <c r="EJ946" s="190"/>
      <c r="EK946" s="190"/>
      <c r="EL946" s="190"/>
      <c r="EM946" s="190"/>
      <c r="EN946" s="190"/>
      <c r="EO946" s="190"/>
      <c r="EP946" s="190"/>
      <c r="EQ946" s="190"/>
      <c r="ER946" s="190"/>
      <c r="ES946" s="190"/>
      <c r="ET946" s="190"/>
      <c r="EU946" s="190"/>
      <c r="EV946" s="190"/>
      <c r="EW946" s="190"/>
      <c r="EX946" s="190"/>
      <c r="EY946" s="190"/>
      <c r="EZ946" s="190"/>
      <c r="FA946" s="190"/>
      <c r="FB946" s="190"/>
      <c r="FC946" s="190"/>
      <c r="FD946" s="190"/>
      <c r="FE946" s="190"/>
      <c r="FF946" s="190"/>
      <c r="FG946" s="190"/>
      <c r="FH946" s="190"/>
      <c r="FI946" s="190"/>
      <c r="FJ946" s="190"/>
      <c r="FK946" s="190"/>
      <c r="FL946" s="190"/>
      <c r="FM946" s="190"/>
      <c r="FN946" s="190"/>
      <c r="FO946" s="190"/>
      <c r="FP946" s="190"/>
      <c r="FQ946" s="190"/>
      <c r="FR946" s="190"/>
      <c r="FS946" s="190"/>
      <c r="FT946" s="190"/>
      <c r="FU946" s="190"/>
      <c r="FV946" s="190"/>
    </row>
    <row r="947" spans="1:178" s="220" customFormat="1">
      <c r="A947" s="190"/>
      <c r="B947" s="190"/>
      <c r="C947" s="218"/>
      <c r="D947" s="219"/>
      <c r="H947" s="190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0"/>
      <c r="DX947" s="190"/>
      <c r="DY947" s="190"/>
      <c r="DZ947" s="190"/>
      <c r="EA947" s="190"/>
      <c r="EB947" s="190"/>
      <c r="EC947" s="190"/>
      <c r="ED947" s="190"/>
      <c r="EE947" s="190"/>
      <c r="EF947" s="190"/>
      <c r="EG947" s="190"/>
      <c r="EH947" s="190"/>
      <c r="EI947" s="190"/>
      <c r="EJ947" s="190"/>
      <c r="EK947" s="190"/>
      <c r="EL947" s="190"/>
      <c r="EM947" s="190"/>
      <c r="EN947" s="190"/>
      <c r="EO947" s="190"/>
      <c r="EP947" s="190"/>
      <c r="EQ947" s="190"/>
      <c r="ER947" s="190"/>
      <c r="ES947" s="190"/>
      <c r="ET947" s="190"/>
      <c r="EU947" s="190"/>
      <c r="EV947" s="190"/>
      <c r="EW947" s="190"/>
      <c r="EX947" s="190"/>
      <c r="EY947" s="190"/>
      <c r="EZ947" s="190"/>
      <c r="FA947" s="190"/>
      <c r="FB947" s="190"/>
      <c r="FC947" s="190"/>
      <c r="FD947" s="190"/>
      <c r="FE947" s="190"/>
      <c r="FF947" s="190"/>
      <c r="FG947" s="190"/>
      <c r="FH947" s="190"/>
      <c r="FI947" s="190"/>
      <c r="FJ947" s="190"/>
      <c r="FK947" s="190"/>
      <c r="FL947" s="190"/>
      <c r="FM947" s="190"/>
      <c r="FN947" s="190"/>
      <c r="FO947" s="190"/>
      <c r="FP947" s="190"/>
      <c r="FQ947" s="190"/>
      <c r="FR947" s="190"/>
      <c r="FS947" s="190"/>
      <c r="FT947" s="190"/>
      <c r="FU947" s="190"/>
      <c r="FV947" s="190"/>
    </row>
    <row r="948" spans="1:178" s="220" customFormat="1">
      <c r="A948" s="190"/>
      <c r="B948" s="190"/>
      <c r="C948" s="218"/>
      <c r="D948" s="219"/>
      <c r="H948" s="190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0"/>
      <c r="BB948" s="190"/>
      <c r="BC948" s="190"/>
      <c r="BD948" s="190"/>
      <c r="BE948" s="190"/>
      <c r="BF948" s="190"/>
      <c r="BG948" s="190"/>
      <c r="BH948" s="190"/>
      <c r="BI948" s="190"/>
      <c r="BJ948" s="190"/>
      <c r="BK948" s="190"/>
      <c r="BL948" s="190"/>
      <c r="BM948" s="190"/>
      <c r="BN948" s="190"/>
      <c r="BO948" s="190"/>
      <c r="BP948" s="190"/>
      <c r="BQ948" s="190"/>
      <c r="BR948" s="190"/>
      <c r="BS948" s="190"/>
      <c r="BT948" s="190"/>
      <c r="BU948" s="190"/>
      <c r="BV948" s="190"/>
      <c r="BW948" s="190"/>
      <c r="BX948" s="190"/>
      <c r="BY948" s="190"/>
      <c r="BZ948" s="190"/>
      <c r="CA948" s="190"/>
      <c r="CB948" s="190"/>
      <c r="CC948" s="190"/>
      <c r="CD948" s="190"/>
      <c r="CE948" s="190"/>
      <c r="CF948" s="190"/>
      <c r="CG948" s="190"/>
      <c r="CH948" s="190"/>
      <c r="CI948" s="190"/>
      <c r="CJ948" s="190"/>
      <c r="CK948" s="190"/>
      <c r="CL948" s="190"/>
      <c r="CM948" s="190"/>
      <c r="CN948" s="190"/>
      <c r="CO948" s="190"/>
      <c r="CP948" s="190"/>
      <c r="CQ948" s="190"/>
      <c r="CR948" s="190"/>
      <c r="CS948" s="190"/>
      <c r="CT948" s="190"/>
      <c r="CU948" s="190"/>
      <c r="CV948" s="190"/>
      <c r="CW948" s="190"/>
      <c r="CX948" s="190"/>
      <c r="CY948" s="190"/>
      <c r="CZ948" s="190"/>
      <c r="DA948" s="190"/>
      <c r="DB948" s="190"/>
      <c r="DC948" s="190"/>
      <c r="DD948" s="190"/>
      <c r="DE948" s="190"/>
      <c r="DF948" s="190"/>
      <c r="DG948" s="190"/>
      <c r="DH948" s="190"/>
      <c r="DI948" s="190"/>
      <c r="DJ948" s="190"/>
      <c r="DK948" s="190"/>
      <c r="DL948" s="190"/>
      <c r="DM948" s="190"/>
      <c r="DN948" s="190"/>
      <c r="DO948" s="190"/>
      <c r="DP948" s="190"/>
      <c r="DQ948" s="190"/>
      <c r="DR948" s="190"/>
      <c r="DS948" s="190"/>
      <c r="DT948" s="190"/>
      <c r="DU948" s="190"/>
      <c r="DV948" s="190"/>
      <c r="DW948" s="190"/>
      <c r="DX948" s="190"/>
      <c r="DY948" s="190"/>
      <c r="DZ948" s="190"/>
      <c r="EA948" s="190"/>
      <c r="EB948" s="190"/>
      <c r="EC948" s="190"/>
      <c r="ED948" s="190"/>
      <c r="EE948" s="190"/>
      <c r="EF948" s="190"/>
      <c r="EG948" s="190"/>
      <c r="EH948" s="190"/>
      <c r="EI948" s="190"/>
      <c r="EJ948" s="190"/>
      <c r="EK948" s="190"/>
      <c r="EL948" s="190"/>
      <c r="EM948" s="190"/>
      <c r="EN948" s="190"/>
      <c r="EO948" s="190"/>
      <c r="EP948" s="190"/>
      <c r="EQ948" s="190"/>
      <c r="ER948" s="190"/>
      <c r="ES948" s="190"/>
      <c r="ET948" s="190"/>
      <c r="EU948" s="190"/>
      <c r="EV948" s="190"/>
      <c r="EW948" s="190"/>
      <c r="EX948" s="190"/>
      <c r="EY948" s="190"/>
      <c r="EZ948" s="190"/>
      <c r="FA948" s="190"/>
      <c r="FB948" s="190"/>
      <c r="FC948" s="190"/>
      <c r="FD948" s="190"/>
      <c r="FE948" s="190"/>
      <c r="FF948" s="190"/>
      <c r="FG948" s="190"/>
      <c r="FH948" s="190"/>
      <c r="FI948" s="190"/>
      <c r="FJ948" s="190"/>
      <c r="FK948" s="190"/>
      <c r="FL948" s="190"/>
      <c r="FM948" s="190"/>
      <c r="FN948" s="190"/>
      <c r="FO948" s="190"/>
      <c r="FP948" s="190"/>
      <c r="FQ948" s="190"/>
      <c r="FR948" s="190"/>
      <c r="FS948" s="190"/>
      <c r="FT948" s="190"/>
      <c r="FU948" s="190"/>
      <c r="FV948" s="190"/>
    </row>
    <row r="949" spans="1:178" s="220" customFormat="1">
      <c r="A949" s="190"/>
      <c r="B949" s="190"/>
      <c r="C949" s="218"/>
      <c r="D949" s="219"/>
      <c r="H949" s="190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0"/>
      <c r="DX949" s="190"/>
      <c r="DY949" s="190"/>
      <c r="DZ949" s="190"/>
      <c r="EA949" s="190"/>
      <c r="EB949" s="190"/>
      <c r="EC949" s="190"/>
      <c r="ED949" s="190"/>
      <c r="EE949" s="190"/>
      <c r="EF949" s="190"/>
      <c r="EG949" s="190"/>
      <c r="EH949" s="190"/>
      <c r="EI949" s="190"/>
      <c r="EJ949" s="190"/>
      <c r="EK949" s="190"/>
      <c r="EL949" s="190"/>
      <c r="EM949" s="190"/>
      <c r="EN949" s="190"/>
      <c r="EO949" s="190"/>
      <c r="EP949" s="190"/>
      <c r="EQ949" s="190"/>
      <c r="ER949" s="190"/>
      <c r="ES949" s="190"/>
      <c r="ET949" s="190"/>
      <c r="EU949" s="190"/>
      <c r="EV949" s="190"/>
      <c r="EW949" s="190"/>
      <c r="EX949" s="190"/>
      <c r="EY949" s="190"/>
      <c r="EZ949" s="190"/>
      <c r="FA949" s="190"/>
      <c r="FB949" s="190"/>
      <c r="FC949" s="190"/>
      <c r="FD949" s="190"/>
      <c r="FE949" s="190"/>
      <c r="FF949" s="190"/>
      <c r="FG949" s="190"/>
      <c r="FH949" s="190"/>
      <c r="FI949" s="190"/>
      <c r="FJ949" s="190"/>
      <c r="FK949" s="190"/>
      <c r="FL949" s="190"/>
      <c r="FM949" s="190"/>
      <c r="FN949" s="190"/>
      <c r="FO949" s="190"/>
      <c r="FP949" s="190"/>
      <c r="FQ949" s="190"/>
      <c r="FR949" s="190"/>
      <c r="FS949" s="190"/>
      <c r="FT949" s="190"/>
      <c r="FU949" s="190"/>
      <c r="FV949" s="190"/>
    </row>
    <row r="950" spans="1:178" s="220" customFormat="1">
      <c r="A950" s="190"/>
      <c r="B950" s="190"/>
      <c r="C950" s="218"/>
      <c r="D950" s="219"/>
      <c r="H950" s="190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0"/>
      <c r="DX950" s="190"/>
      <c r="DY950" s="190"/>
      <c r="DZ950" s="190"/>
      <c r="EA950" s="190"/>
      <c r="EB950" s="190"/>
      <c r="EC950" s="190"/>
      <c r="ED950" s="190"/>
      <c r="EE950" s="190"/>
      <c r="EF950" s="190"/>
      <c r="EG950" s="190"/>
      <c r="EH950" s="190"/>
      <c r="EI950" s="190"/>
      <c r="EJ950" s="190"/>
      <c r="EK950" s="190"/>
      <c r="EL950" s="190"/>
      <c r="EM950" s="190"/>
      <c r="EN950" s="190"/>
      <c r="EO950" s="190"/>
      <c r="EP950" s="190"/>
      <c r="EQ950" s="190"/>
      <c r="ER950" s="190"/>
      <c r="ES950" s="190"/>
      <c r="ET950" s="190"/>
      <c r="EU950" s="190"/>
      <c r="EV950" s="190"/>
      <c r="EW950" s="190"/>
      <c r="EX950" s="190"/>
      <c r="EY950" s="190"/>
      <c r="EZ950" s="190"/>
      <c r="FA950" s="190"/>
      <c r="FB950" s="190"/>
      <c r="FC950" s="190"/>
      <c r="FD950" s="190"/>
      <c r="FE950" s="190"/>
      <c r="FF950" s="190"/>
      <c r="FG950" s="190"/>
      <c r="FH950" s="190"/>
      <c r="FI950" s="190"/>
      <c r="FJ950" s="190"/>
      <c r="FK950" s="190"/>
      <c r="FL950" s="190"/>
      <c r="FM950" s="190"/>
      <c r="FN950" s="190"/>
      <c r="FO950" s="190"/>
      <c r="FP950" s="190"/>
      <c r="FQ950" s="190"/>
      <c r="FR950" s="190"/>
      <c r="FS950" s="190"/>
      <c r="FT950" s="190"/>
      <c r="FU950" s="190"/>
      <c r="FV950" s="190"/>
    </row>
    <row r="951" spans="1:178" s="220" customFormat="1">
      <c r="A951" s="190"/>
      <c r="B951" s="190"/>
      <c r="C951" s="218"/>
      <c r="D951" s="219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190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  <c r="BU951" s="190"/>
      <c r="BV951" s="190"/>
      <c r="BW951" s="190"/>
      <c r="BX951" s="190"/>
      <c r="BY951" s="190"/>
      <c r="BZ951" s="190"/>
      <c r="CA951" s="190"/>
      <c r="CB951" s="190"/>
      <c r="CC951" s="190"/>
      <c r="CD951" s="190"/>
      <c r="CE951" s="190"/>
      <c r="CF951" s="190"/>
      <c r="CG951" s="190"/>
      <c r="CH951" s="190"/>
      <c r="CI951" s="190"/>
      <c r="CJ951" s="190"/>
      <c r="CK951" s="190"/>
      <c r="CL951" s="190"/>
      <c r="CM951" s="190"/>
      <c r="CN951" s="190"/>
      <c r="CO951" s="190"/>
      <c r="CP951" s="190"/>
      <c r="CQ951" s="190"/>
      <c r="CR951" s="190"/>
      <c r="CS951" s="190"/>
      <c r="CT951" s="190"/>
      <c r="CU951" s="190"/>
      <c r="CV951" s="190"/>
      <c r="CW951" s="190"/>
      <c r="CX951" s="190"/>
      <c r="CY951" s="190"/>
      <c r="CZ951" s="190"/>
      <c r="DA951" s="190"/>
      <c r="DB951" s="190"/>
      <c r="DC951" s="190"/>
      <c r="DD951" s="190"/>
      <c r="DE951" s="190"/>
      <c r="DF951" s="190"/>
      <c r="DG951" s="190"/>
      <c r="DH951" s="190"/>
      <c r="DI951" s="190"/>
      <c r="DJ951" s="190"/>
      <c r="DK951" s="190"/>
      <c r="DL951" s="190"/>
      <c r="DM951" s="190"/>
      <c r="DN951" s="190"/>
      <c r="DO951" s="190"/>
      <c r="DP951" s="190"/>
      <c r="DQ951" s="190"/>
      <c r="DR951" s="190"/>
      <c r="DS951" s="190"/>
      <c r="DT951" s="190"/>
      <c r="DU951" s="190"/>
      <c r="DV951" s="190"/>
      <c r="DW951" s="190"/>
      <c r="DX951" s="190"/>
      <c r="DY951" s="190"/>
      <c r="DZ951" s="190"/>
      <c r="EA951" s="190"/>
      <c r="EB951" s="190"/>
      <c r="EC951" s="190"/>
      <c r="ED951" s="190"/>
      <c r="EE951" s="190"/>
      <c r="EF951" s="190"/>
      <c r="EG951" s="190"/>
      <c r="EH951" s="190"/>
      <c r="EI951" s="190"/>
      <c r="EJ951" s="190"/>
      <c r="EK951" s="190"/>
      <c r="EL951" s="190"/>
      <c r="EM951" s="190"/>
      <c r="EN951" s="190"/>
      <c r="EO951" s="190"/>
      <c r="EP951" s="190"/>
      <c r="EQ951" s="190"/>
      <c r="ER951" s="190"/>
      <c r="ES951" s="190"/>
      <c r="ET951" s="190"/>
      <c r="EU951" s="190"/>
      <c r="EV951" s="190"/>
      <c r="EW951" s="190"/>
      <c r="EX951" s="190"/>
      <c r="EY951" s="190"/>
      <c r="EZ951" s="190"/>
      <c r="FA951" s="190"/>
      <c r="FB951" s="190"/>
      <c r="FC951" s="190"/>
      <c r="FD951" s="190"/>
      <c r="FE951" s="190"/>
      <c r="FF951" s="190"/>
      <c r="FG951" s="190"/>
      <c r="FH951" s="190"/>
      <c r="FI951" s="190"/>
      <c r="FJ951" s="190"/>
      <c r="FK951" s="190"/>
      <c r="FL951" s="190"/>
      <c r="FM951" s="190"/>
      <c r="FN951" s="190"/>
      <c r="FO951" s="190"/>
      <c r="FP951" s="190"/>
      <c r="FQ951" s="190"/>
      <c r="FR951" s="190"/>
      <c r="FS951" s="190"/>
      <c r="FT951" s="190"/>
      <c r="FU951" s="190"/>
      <c r="FV951" s="190"/>
    </row>
    <row r="952" spans="1:178" s="220" customFormat="1">
      <c r="A952" s="190"/>
      <c r="B952" s="190"/>
      <c r="C952" s="218"/>
      <c r="D952" s="219"/>
      <c r="H952" s="190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0"/>
      <c r="DX952" s="190"/>
      <c r="DY952" s="190"/>
      <c r="DZ952" s="190"/>
      <c r="EA952" s="190"/>
      <c r="EB952" s="190"/>
      <c r="EC952" s="190"/>
      <c r="ED952" s="190"/>
      <c r="EE952" s="190"/>
      <c r="EF952" s="190"/>
      <c r="EG952" s="190"/>
      <c r="EH952" s="190"/>
      <c r="EI952" s="190"/>
      <c r="EJ952" s="190"/>
      <c r="EK952" s="190"/>
      <c r="EL952" s="190"/>
      <c r="EM952" s="190"/>
      <c r="EN952" s="190"/>
      <c r="EO952" s="190"/>
      <c r="EP952" s="190"/>
      <c r="EQ952" s="190"/>
      <c r="ER952" s="190"/>
      <c r="ES952" s="190"/>
      <c r="ET952" s="190"/>
      <c r="EU952" s="190"/>
      <c r="EV952" s="190"/>
      <c r="EW952" s="190"/>
      <c r="EX952" s="190"/>
      <c r="EY952" s="190"/>
      <c r="EZ952" s="190"/>
      <c r="FA952" s="190"/>
      <c r="FB952" s="190"/>
      <c r="FC952" s="190"/>
      <c r="FD952" s="190"/>
      <c r="FE952" s="190"/>
      <c r="FF952" s="190"/>
      <c r="FG952" s="190"/>
      <c r="FH952" s="190"/>
      <c r="FI952" s="190"/>
      <c r="FJ952" s="190"/>
      <c r="FK952" s="190"/>
      <c r="FL952" s="190"/>
      <c r="FM952" s="190"/>
      <c r="FN952" s="190"/>
      <c r="FO952" s="190"/>
      <c r="FP952" s="190"/>
      <c r="FQ952" s="190"/>
      <c r="FR952" s="190"/>
      <c r="FS952" s="190"/>
      <c r="FT952" s="190"/>
      <c r="FU952" s="190"/>
      <c r="FV952" s="190"/>
    </row>
    <row r="953" spans="1:178" s="220" customFormat="1">
      <c r="A953" s="190"/>
      <c r="B953" s="190"/>
      <c r="C953" s="218"/>
      <c r="D953" s="219"/>
      <c r="H953" s="190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0"/>
      <c r="DX953" s="190"/>
      <c r="DY953" s="190"/>
      <c r="DZ953" s="190"/>
      <c r="EA953" s="190"/>
      <c r="EB953" s="190"/>
      <c r="EC953" s="190"/>
      <c r="ED953" s="190"/>
      <c r="EE953" s="190"/>
      <c r="EF953" s="190"/>
      <c r="EG953" s="190"/>
      <c r="EH953" s="190"/>
      <c r="EI953" s="190"/>
      <c r="EJ953" s="190"/>
      <c r="EK953" s="190"/>
      <c r="EL953" s="190"/>
      <c r="EM953" s="190"/>
      <c r="EN953" s="190"/>
      <c r="EO953" s="190"/>
      <c r="EP953" s="190"/>
      <c r="EQ953" s="190"/>
      <c r="ER953" s="190"/>
      <c r="ES953" s="190"/>
      <c r="ET953" s="190"/>
      <c r="EU953" s="190"/>
      <c r="EV953" s="190"/>
      <c r="EW953" s="190"/>
      <c r="EX953" s="190"/>
      <c r="EY953" s="190"/>
      <c r="EZ953" s="190"/>
      <c r="FA953" s="190"/>
      <c r="FB953" s="190"/>
      <c r="FC953" s="190"/>
      <c r="FD953" s="190"/>
      <c r="FE953" s="190"/>
      <c r="FF953" s="190"/>
      <c r="FG953" s="190"/>
      <c r="FH953" s="190"/>
      <c r="FI953" s="190"/>
      <c r="FJ953" s="190"/>
      <c r="FK953" s="190"/>
      <c r="FL953" s="190"/>
      <c r="FM953" s="190"/>
      <c r="FN953" s="190"/>
      <c r="FO953" s="190"/>
      <c r="FP953" s="190"/>
      <c r="FQ953" s="190"/>
      <c r="FR953" s="190"/>
      <c r="FS953" s="190"/>
      <c r="FT953" s="190"/>
      <c r="FU953" s="190"/>
      <c r="FV953" s="190"/>
    </row>
    <row r="954" spans="1:178" s="220" customFormat="1">
      <c r="A954" s="190"/>
      <c r="B954" s="190"/>
      <c r="C954" s="218"/>
      <c r="D954" s="219"/>
      <c r="H954" s="190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0"/>
      <c r="DX954" s="190"/>
      <c r="DY954" s="190"/>
      <c r="DZ954" s="190"/>
      <c r="EA954" s="190"/>
      <c r="EB954" s="190"/>
      <c r="EC954" s="190"/>
      <c r="ED954" s="190"/>
      <c r="EE954" s="190"/>
      <c r="EF954" s="190"/>
      <c r="EG954" s="190"/>
      <c r="EH954" s="190"/>
      <c r="EI954" s="190"/>
      <c r="EJ954" s="190"/>
      <c r="EK954" s="190"/>
      <c r="EL954" s="190"/>
      <c r="EM954" s="190"/>
      <c r="EN954" s="190"/>
      <c r="EO954" s="190"/>
      <c r="EP954" s="190"/>
      <c r="EQ954" s="190"/>
      <c r="ER954" s="190"/>
      <c r="ES954" s="190"/>
      <c r="ET954" s="190"/>
      <c r="EU954" s="190"/>
      <c r="EV954" s="190"/>
      <c r="EW954" s="190"/>
      <c r="EX954" s="190"/>
      <c r="EY954" s="190"/>
      <c r="EZ954" s="190"/>
      <c r="FA954" s="190"/>
      <c r="FB954" s="190"/>
      <c r="FC954" s="190"/>
      <c r="FD954" s="190"/>
      <c r="FE954" s="190"/>
      <c r="FF954" s="190"/>
      <c r="FG954" s="190"/>
      <c r="FH954" s="190"/>
      <c r="FI954" s="190"/>
      <c r="FJ954" s="190"/>
      <c r="FK954" s="190"/>
      <c r="FL954" s="190"/>
      <c r="FM954" s="190"/>
      <c r="FN954" s="190"/>
      <c r="FO954" s="190"/>
      <c r="FP954" s="190"/>
      <c r="FQ954" s="190"/>
      <c r="FR954" s="190"/>
      <c r="FS954" s="190"/>
      <c r="FT954" s="190"/>
      <c r="FU954" s="190"/>
      <c r="FV954" s="190"/>
    </row>
    <row r="955" spans="1:178" s="220" customFormat="1">
      <c r="A955" s="190"/>
      <c r="B955" s="190"/>
      <c r="C955" s="218"/>
      <c r="D955" s="219"/>
      <c r="H955" s="190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0"/>
      <c r="DX955" s="190"/>
      <c r="DY955" s="190"/>
      <c r="DZ955" s="190"/>
      <c r="EA955" s="190"/>
      <c r="EB955" s="190"/>
      <c r="EC955" s="190"/>
      <c r="ED955" s="190"/>
      <c r="EE955" s="190"/>
      <c r="EF955" s="190"/>
      <c r="EG955" s="190"/>
      <c r="EH955" s="190"/>
      <c r="EI955" s="190"/>
      <c r="EJ955" s="190"/>
      <c r="EK955" s="190"/>
      <c r="EL955" s="190"/>
      <c r="EM955" s="190"/>
      <c r="EN955" s="190"/>
      <c r="EO955" s="190"/>
      <c r="EP955" s="190"/>
      <c r="EQ955" s="190"/>
      <c r="ER955" s="190"/>
      <c r="ES955" s="190"/>
      <c r="ET955" s="190"/>
      <c r="EU955" s="190"/>
      <c r="EV955" s="190"/>
      <c r="EW955" s="190"/>
      <c r="EX955" s="190"/>
      <c r="EY955" s="190"/>
      <c r="EZ955" s="190"/>
      <c r="FA955" s="190"/>
      <c r="FB955" s="190"/>
      <c r="FC955" s="190"/>
      <c r="FD955" s="190"/>
      <c r="FE955" s="190"/>
      <c r="FF955" s="190"/>
      <c r="FG955" s="190"/>
      <c r="FH955" s="190"/>
      <c r="FI955" s="190"/>
      <c r="FJ955" s="190"/>
      <c r="FK955" s="190"/>
      <c r="FL955" s="190"/>
      <c r="FM955" s="190"/>
      <c r="FN955" s="190"/>
      <c r="FO955" s="190"/>
      <c r="FP955" s="190"/>
      <c r="FQ955" s="190"/>
      <c r="FR955" s="190"/>
      <c r="FS955" s="190"/>
      <c r="FT955" s="190"/>
      <c r="FU955" s="190"/>
      <c r="FV955" s="190"/>
    </row>
    <row r="956" spans="1:178" s="220" customFormat="1">
      <c r="A956" s="190"/>
      <c r="B956" s="190"/>
      <c r="C956" s="218"/>
      <c r="D956" s="219"/>
      <c r="H956" s="190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0"/>
      <c r="DX956" s="190"/>
      <c r="DY956" s="190"/>
      <c r="DZ956" s="190"/>
      <c r="EA956" s="190"/>
      <c r="EB956" s="190"/>
      <c r="EC956" s="190"/>
      <c r="ED956" s="190"/>
      <c r="EE956" s="190"/>
      <c r="EF956" s="190"/>
      <c r="EG956" s="190"/>
      <c r="EH956" s="190"/>
      <c r="EI956" s="190"/>
      <c r="EJ956" s="190"/>
      <c r="EK956" s="190"/>
      <c r="EL956" s="190"/>
      <c r="EM956" s="190"/>
      <c r="EN956" s="190"/>
      <c r="EO956" s="190"/>
      <c r="EP956" s="190"/>
      <c r="EQ956" s="190"/>
      <c r="ER956" s="190"/>
      <c r="ES956" s="190"/>
      <c r="ET956" s="190"/>
      <c r="EU956" s="190"/>
      <c r="EV956" s="190"/>
      <c r="EW956" s="190"/>
      <c r="EX956" s="190"/>
      <c r="EY956" s="190"/>
      <c r="EZ956" s="190"/>
      <c r="FA956" s="190"/>
      <c r="FB956" s="190"/>
      <c r="FC956" s="190"/>
      <c r="FD956" s="190"/>
      <c r="FE956" s="190"/>
      <c r="FF956" s="190"/>
      <c r="FG956" s="190"/>
      <c r="FH956" s="190"/>
      <c r="FI956" s="190"/>
      <c r="FJ956" s="190"/>
      <c r="FK956" s="190"/>
      <c r="FL956" s="190"/>
      <c r="FM956" s="190"/>
      <c r="FN956" s="190"/>
      <c r="FO956" s="190"/>
      <c r="FP956" s="190"/>
      <c r="FQ956" s="190"/>
      <c r="FR956" s="190"/>
      <c r="FS956" s="190"/>
      <c r="FT956" s="190"/>
      <c r="FU956" s="190"/>
      <c r="FV956" s="190"/>
    </row>
    <row r="957" spans="1:178" s="220" customFormat="1">
      <c r="A957" s="190"/>
      <c r="B957" s="190"/>
      <c r="C957" s="218"/>
      <c r="D957" s="219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0"/>
      <c r="DX957" s="190"/>
      <c r="DY957" s="190"/>
      <c r="DZ957" s="190"/>
      <c r="EA957" s="190"/>
      <c r="EB957" s="190"/>
      <c r="EC957" s="190"/>
      <c r="ED957" s="190"/>
      <c r="EE957" s="190"/>
      <c r="EF957" s="190"/>
      <c r="EG957" s="190"/>
      <c r="EH957" s="190"/>
      <c r="EI957" s="190"/>
      <c r="EJ957" s="190"/>
      <c r="EK957" s="190"/>
      <c r="EL957" s="190"/>
      <c r="EM957" s="190"/>
      <c r="EN957" s="190"/>
      <c r="EO957" s="190"/>
      <c r="EP957" s="190"/>
      <c r="EQ957" s="190"/>
      <c r="ER957" s="190"/>
      <c r="ES957" s="190"/>
      <c r="ET957" s="190"/>
      <c r="EU957" s="190"/>
      <c r="EV957" s="190"/>
      <c r="EW957" s="190"/>
      <c r="EX957" s="190"/>
      <c r="EY957" s="190"/>
      <c r="EZ957" s="190"/>
      <c r="FA957" s="190"/>
      <c r="FB957" s="190"/>
      <c r="FC957" s="190"/>
      <c r="FD957" s="190"/>
      <c r="FE957" s="190"/>
      <c r="FF957" s="190"/>
      <c r="FG957" s="190"/>
      <c r="FH957" s="190"/>
      <c r="FI957" s="190"/>
      <c r="FJ957" s="190"/>
      <c r="FK957" s="190"/>
      <c r="FL957" s="190"/>
      <c r="FM957" s="190"/>
      <c r="FN957" s="190"/>
      <c r="FO957" s="190"/>
      <c r="FP957" s="190"/>
      <c r="FQ957" s="190"/>
      <c r="FR957" s="190"/>
      <c r="FS957" s="190"/>
      <c r="FT957" s="190"/>
      <c r="FU957" s="190"/>
      <c r="FV957" s="190"/>
    </row>
    <row r="958" spans="1:178" s="220" customFormat="1">
      <c r="A958" s="190"/>
      <c r="B958" s="190"/>
      <c r="C958" s="218"/>
      <c r="D958" s="219"/>
      <c r="H958" s="190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0"/>
      <c r="DX958" s="190"/>
      <c r="DY958" s="190"/>
      <c r="DZ958" s="190"/>
      <c r="EA958" s="190"/>
      <c r="EB958" s="190"/>
      <c r="EC958" s="190"/>
      <c r="ED958" s="190"/>
      <c r="EE958" s="190"/>
      <c r="EF958" s="190"/>
      <c r="EG958" s="190"/>
      <c r="EH958" s="190"/>
      <c r="EI958" s="190"/>
      <c r="EJ958" s="190"/>
      <c r="EK958" s="190"/>
      <c r="EL958" s="190"/>
      <c r="EM958" s="190"/>
      <c r="EN958" s="190"/>
      <c r="EO958" s="190"/>
      <c r="EP958" s="190"/>
      <c r="EQ958" s="190"/>
      <c r="ER958" s="190"/>
      <c r="ES958" s="190"/>
      <c r="ET958" s="190"/>
      <c r="EU958" s="190"/>
      <c r="EV958" s="190"/>
      <c r="EW958" s="190"/>
      <c r="EX958" s="190"/>
      <c r="EY958" s="190"/>
      <c r="EZ958" s="190"/>
      <c r="FA958" s="190"/>
      <c r="FB958" s="190"/>
      <c r="FC958" s="190"/>
      <c r="FD958" s="190"/>
      <c r="FE958" s="190"/>
      <c r="FF958" s="190"/>
      <c r="FG958" s="190"/>
      <c r="FH958" s="190"/>
      <c r="FI958" s="190"/>
      <c r="FJ958" s="190"/>
      <c r="FK958" s="190"/>
      <c r="FL958" s="190"/>
      <c r="FM958" s="190"/>
      <c r="FN958" s="190"/>
      <c r="FO958" s="190"/>
      <c r="FP958" s="190"/>
      <c r="FQ958" s="190"/>
      <c r="FR958" s="190"/>
      <c r="FS958" s="190"/>
      <c r="FT958" s="190"/>
      <c r="FU958" s="190"/>
      <c r="FV958" s="190"/>
    </row>
    <row r="959" spans="1:178" s="220" customFormat="1">
      <c r="A959" s="190"/>
      <c r="B959" s="190"/>
      <c r="C959" s="218"/>
      <c r="D959" s="219"/>
      <c r="H959" s="190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0"/>
      <c r="DX959" s="190"/>
      <c r="DY959" s="190"/>
      <c r="DZ959" s="190"/>
      <c r="EA959" s="190"/>
      <c r="EB959" s="190"/>
      <c r="EC959" s="190"/>
      <c r="ED959" s="190"/>
      <c r="EE959" s="190"/>
      <c r="EF959" s="190"/>
      <c r="EG959" s="190"/>
      <c r="EH959" s="190"/>
      <c r="EI959" s="190"/>
      <c r="EJ959" s="190"/>
      <c r="EK959" s="190"/>
      <c r="EL959" s="190"/>
      <c r="EM959" s="190"/>
      <c r="EN959" s="190"/>
      <c r="EO959" s="190"/>
      <c r="EP959" s="190"/>
      <c r="EQ959" s="190"/>
      <c r="ER959" s="190"/>
      <c r="ES959" s="190"/>
      <c r="ET959" s="190"/>
      <c r="EU959" s="190"/>
      <c r="EV959" s="190"/>
      <c r="EW959" s="190"/>
      <c r="EX959" s="190"/>
      <c r="EY959" s="190"/>
      <c r="EZ959" s="190"/>
      <c r="FA959" s="190"/>
      <c r="FB959" s="190"/>
      <c r="FC959" s="190"/>
      <c r="FD959" s="190"/>
      <c r="FE959" s="190"/>
      <c r="FF959" s="190"/>
      <c r="FG959" s="190"/>
      <c r="FH959" s="190"/>
      <c r="FI959" s="190"/>
      <c r="FJ959" s="190"/>
      <c r="FK959" s="190"/>
      <c r="FL959" s="190"/>
      <c r="FM959" s="190"/>
      <c r="FN959" s="190"/>
      <c r="FO959" s="190"/>
      <c r="FP959" s="190"/>
      <c r="FQ959" s="190"/>
      <c r="FR959" s="190"/>
      <c r="FS959" s="190"/>
      <c r="FT959" s="190"/>
      <c r="FU959" s="190"/>
      <c r="FV959" s="190"/>
    </row>
    <row r="960" spans="1:178" s="220" customFormat="1">
      <c r="A960" s="190"/>
      <c r="B960" s="190"/>
      <c r="C960" s="218"/>
      <c r="D960" s="219"/>
      <c r="H960" s="190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0"/>
      <c r="DX960" s="190"/>
      <c r="DY960" s="190"/>
      <c r="DZ960" s="190"/>
      <c r="EA960" s="190"/>
      <c r="EB960" s="190"/>
      <c r="EC960" s="190"/>
      <c r="ED960" s="190"/>
      <c r="EE960" s="190"/>
      <c r="EF960" s="190"/>
      <c r="EG960" s="190"/>
      <c r="EH960" s="190"/>
      <c r="EI960" s="190"/>
      <c r="EJ960" s="190"/>
      <c r="EK960" s="190"/>
      <c r="EL960" s="190"/>
      <c r="EM960" s="190"/>
      <c r="EN960" s="190"/>
      <c r="EO960" s="190"/>
      <c r="EP960" s="190"/>
      <c r="EQ960" s="190"/>
      <c r="ER960" s="190"/>
      <c r="ES960" s="190"/>
      <c r="ET960" s="190"/>
      <c r="EU960" s="190"/>
      <c r="EV960" s="190"/>
      <c r="EW960" s="190"/>
      <c r="EX960" s="190"/>
      <c r="EY960" s="190"/>
      <c r="EZ960" s="190"/>
      <c r="FA960" s="190"/>
      <c r="FB960" s="190"/>
      <c r="FC960" s="190"/>
      <c r="FD960" s="190"/>
      <c r="FE960" s="190"/>
      <c r="FF960" s="190"/>
      <c r="FG960" s="190"/>
      <c r="FH960" s="190"/>
      <c r="FI960" s="190"/>
      <c r="FJ960" s="190"/>
      <c r="FK960" s="190"/>
      <c r="FL960" s="190"/>
      <c r="FM960" s="190"/>
      <c r="FN960" s="190"/>
      <c r="FO960" s="190"/>
      <c r="FP960" s="190"/>
      <c r="FQ960" s="190"/>
      <c r="FR960" s="190"/>
      <c r="FS960" s="190"/>
      <c r="FT960" s="190"/>
      <c r="FU960" s="190"/>
      <c r="FV960" s="190"/>
    </row>
    <row r="961" spans="1:178" s="220" customFormat="1">
      <c r="A961" s="190"/>
      <c r="B961" s="190"/>
      <c r="C961" s="218"/>
      <c r="D961" s="219"/>
      <c r="H961" s="190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0"/>
      <c r="DX961" s="190"/>
      <c r="DY961" s="190"/>
      <c r="DZ961" s="190"/>
      <c r="EA961" s="190"/>
      <c r="EB961" s="190"/>
      <c r="EC961" s="190"/>
      <c r="ED961" s="190"/>
      <c r="EE961" s="190"/>
      <c r="EF961" s="190"/>
      <c r="EG961" s="190"/>
      <c r="EH961" s="190"/>
      <c r="EI961" s="190"/>
      <c r="EJ961" s="190"/>
      <c r="EK961" s="190"/>
      <c r="EL961" s="190"/>
      <c r="EM961" s="190"/>
      <c r="EN961" s="190"/>
      <c r="EO961" s="190"/>
      <c r="EP961" s="190"/>
      <c r="EQ961" s="190"/>
      <c r="ER961" s="190"/>
      <c r="ES961" s="190"/>
      <c r="ET961" s="190"/>
      <c r="EU961" s="190"/>
      <c r="EV961" s="190"/>
      <c r="EW961" s="190"/>
      <c r="EX961" s="190"/>
      <c r="EY961" s="190"/>
      <c r="EZ961" s="190"/>
      <c r="FA961" s="190"/>
      <c r="FB961" s="190"/>
      <c r="FC961" s="190"/>
      <c r="FD961" s="190"/>
      <c r="FE961" s="190"/>
      <c r="FF961" s="190"/>
      <c r="FG961" s="190"/>
      <c r="FH961" s="190"/>
      <c r="FI961" s="190"/>
      <c r="FJ961" s="190"/>
      <c r="FK961" s="190"/>
      <c r="FL961" s="190"/>
      <c r="FM961" s="190"/>
      <c r="FN961" s="190"/>
      <c r="FO961" s="190"/>
      <c r="FP961" s="190"/>
      <c r="FQ961" s="190"/>
      <c r="FR961" s="190"/>
      <c r="FS961" s="190"/>
      <c r="FT961" s="190"/>
      <c r="FU961" s="190"/>
      <c r="FV961" s="190"/>
    </row>
    <row r="962" spans="1:178" s="220" customFormat="1">
      <c r="A962" s="190"/>
      <c r="B962" s="190"/>
      <c r="C962" s="218"/>
      <c r="D962" s="219"/>
      <c r="H962" s="190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0"/>
      <c r="DX962" s="190"/>
      <c r="DY962" s="190"/>
      <c r="DZ962" s="190"/>
      <c r="EA962" s="190"/>
      <c r="EB962" s="190"/>
      <c r="EC962" s="190"/>
      <c r="ED962" s="190"/>
      <c r="EE962" s="190"/>
      <c r="EF962" s="190"/>
      <c r="EG962" s="190"/>
      <c r="EH962" s="190"/>
      <c r="EI962" s="190"/>
      <c r="EJ962" s="190"/>
      <c r="EK962" s="190"/>
      <c r="EL962" s="190"/>
      <c r="EM962" s="190"/>
      <c r="EN962" s="190"/>
      <c r="EO962" s="190"/>
      <c r="EP962" s="190"/>
      <c r="EQ962" s="190"/>
      <c r="ER962" s="190"/>
      <c r="ES962" s="190"/>
      <c r="ET962" s="190"/>
      <c r="EU962" s="190"/>
      <c r="EV962" s="190"/>
      <c r="EW962" s="190"/>
      <c r="EX962" s="190"/>
      <c r="EY962" s="190"/>
      <c r="EZ962" s="190"/>
      <c r="FA962" s="190"/>
      <c r="FB962" s="190"/>
      <c r="FC962" s="190"/>
      <c r="FD962" s="190"/>
      <c r="FE962" s="190"/>
      <c r="FF962" s="190"/>
      <c r="FG962" s="190"/>
      <c r="FH962" s="190"/>
      <c r="FI962" s="190"/>
      <c r="FJ962" s="190"/>
      <c r="FK962" s="190"/>
      <c r="FL962" s="190"/>
      <c r="FM962" s="190"/>
      <c r="FN962" s="190"/>
      <c r="FO962" s="190"/>
      <c r="FP962" s="190"/>
      <c r="FQ962" s="190"/>
      <c r="FR962" s="190"/>
      <c r="FS962" s="190"/>
      <c r="FT962" s="190"/>
      <c r="FU962" s="190"/>
      <c r="FV962" s="190"/>
    </row>
    <row r="963" spans="1:178" s="220" customFormat="1">
      <c r="A963" s="190"/>
      <c r="B963" s="190"/>
      <c r="C963" s="218"/>
      <c r="D963" s="219"/>
      <c r="H963" s="190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0"/>
      <c r="DX963" s="190"/>
      <c r="DY963" s="190"/>
      <c r="DZ963" s="190"/>
      <c r="EA963" s="190"/>
      <c r="EB963" s="190"/>
      <c r="EC963" s="190"/>
      <c r="ED963" s="190"/>
      <c r="EE963" s="190"/>
      <c r="EF963" s="190"/>
      <c r="EG963" s="190"/>
      <c r="EH963" s="190"/>
      <c r="EI963" s="190"/>
      <c r="EJ963" s="190"/>
      <c r="EK963" s="190"/>
      <c r="EL963" s="190"/>
      <c r="EM963" s="190"/>
      <c r="EN963" s="190"/>
      <c r="EO963" s="190"/>
      <c r="EP963" s="190"/>
      <c r="EQ963" s="190"/>
      <c r="ER963" s="190"/>
      <c r="ES963" s="190"/>
      <c r="ET963" s="190"/>
      <c r="EU963" s="190"/>
      <c r="EV963" s="190"/>
      <c r="EW963" s="190"/>
      <c r="EX963" s="190"/>
      <c r="EY963" s="190"/>
      <c r="EZ963" s="190"/>
      <c r="FA963" s="190"/>
      <c r="FB963" s="190"/>
      <c r="FC963" s="190"/>
      <c r="FD963" s="190"/>
      <c r="FE963" s="190"/>
      <c r="FF963" s="190"/>
      <c r="FG963" s="190"/>
      <c r="FH963" s="190"/>
      <c r="FI963" s="190"/>
      <c r="FJ963" s="190"/>
      <c r="FK963" s="190"/>
      <c r="FL963" s="190"/>
      <c r="FM963" s="190"/>
      <c r="FN963" s="190"/>
      <c r="FO963" s="190"/>
      <c r="FP963" s="190"/>
      <c r="FQ963" s="190"/>
      <c r="FR963" s="190"/>
      <c r="FS963" s="190"/>
      <c r="FT963" s="190"/>
      <c r="FU963" s="190"/>
      <c r="FV963" s="190"/>
    </row>
    <row r="964" spans="1:178" s="220" customFormat="1">
      <c r="A964" s="190"/>
      <c r="B964" s="190"/>
      <c r="C964" s="218"/>
      <c r="D964" s="219"/>
      <c r="H964" s="190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0"/>
      <c r="DX964" s="190"/>
      <c r="DY964" s="190"/>
      <c r="DZ964" s="190"/>
      <c r="EA964" s="190"/>
      <c r="EB964" s="190"/>
      <c r="EC964" s="190"/>
      <c r="ED964" s="190"/>
      <c r="EE964" s="190"/>
      <c r="EF964" s="190"/>
      <c r="EG964" s="190"/>
      <c r="EH964" s="190"/>
      <c r="EI964" s="190"/>
      <c r="EJ964" s="190"/>
      <c r="EK964" s="190"/>
      <c r="EL964" s="190"/>
      <c r="EM964" s="190"/>
      <c r="EN964" s="190"/>
      <c r="EO964" s="190"/>
      <c r="EP964" s="190"/>
      <c r="EQ964" s="190"/>
      <c r="ER964" s="190"/>
      <c r="ES964" s="190"/>
      <c r="ET964" s="190"/>
      <c r="EU964" s="190"/>
      <c r="EV964" s="190"/>
      <c r="EW964" s="190"/>
      <c r="EX964" s="190"/>
      <c r="EY964" s="190"/>
      <c r="EZ964" s="190"/>
      <c r="FA964" s="190"/>
      <c r="FB964" s="190"/>
      <c r="FC964" s="190"/>
      <c r="FD964" s="190"/>
      <c r="FE964" s="190"/>
      <c r="FF964" s="190"/>
      <c r="FG964" s="190"/>
      <c r="FH964" s="190"/>
      <c r="FI964" s="190"/>
      <c r="FJ964" s="190"/>
      <c r="FK964" s="190"/>
      <c r="FL964" s="190"/>
      <c r="FM964" s="190"/>
      <c r="FN964" s="190"/>
      <c r="FO964" s="190"/>
      <c r="FP964" s="190"/>
      <c r="FQ964" s="190"/>
      <c r="FR964" s="190"/>
      <c r="FS964" s="190"/>
      <c r="FT964" s="190"/>
      <c r="FU964" s="190"/>
      <c r="FV964" s="190"/>
    </row>
    <row r="965" spans="1:178" s="220" customFormat="1">
      <c r="A965" s="190"/>
      <c r="B965" s="190"/>
      <c r="C965" s="218"/>
      <c r="D965" s="219"/>
      <c r="H965" s="190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0"/>
      <c r="DX965" s="190"/>
      <c r="DY965" s="190"/>
      <c r="DZ965" s="190"/>
      <c r="EA965" s="190"/>
      <c r="EB965" s="190"/>
      <c r="EC965" s="190"/>
      <c r="ED965" s="190"/>
      <c r="EE965" s="190"/>
      <c r="EF965" s="190"/>
      <c r="EG965" s="190"/>
      <c r="EH965" s="190"/>
      <c r="EI965" s="190"/>
      <c r="EJ965" s="190"/>
      <c r="EK965" s="190"/>
      <c r="EL965" s="190"/>
      <c r="EM965" s="190"/>
      <c r="EN965" s="190"/>
      <c r="EO965" s="190"/>
      <c r="EP965" s="190"/>
      <c r="EQ965" s="190"/>
      <c r="ER965" s="190"/>
      <c r="ES965" s="190"/>
      <c r="ET965" s="190"/>
      <c r="EU965" s="190"/>
      <c r="EV965" s="190"/>
      <c r="EW965" s="190"/>
      <c r="EX965" s="190"/>
      <c r="EY965" s="190"/>
      <c r="EZ965" s="190"/>
      <c r="FA965" s="190"/>
      <c r="FB965" s="190"/>
      <c r="FC965" s="190"/>
      <c r="FD965" s="190"/>
      <c r="FE965" s="190"/>
      <c r="FF965" s="190"/>
      <c r="FG965" s="190"/>
      <c r="FH965" s="190"/>
      <c r="FI965" s="190"/>
      <c r="FJ965" s="190"/>
      <c r="FK965" s="190"/>
      <c r="FL965" s="190"/>
      <c r="FM965" s="190"/>
      <c r="FN965" s="190"/>
      <c r="FO965" s="190"/>
      <c r="FP965" s="190"/>
      <c r="FQ965" s="190"/>
      <c r="FR965" s="190"/>
      <c r="FS965" s="190"/>
      <c r="FT965" s="190"/>
      <c r="FU965" s="190"/>
      <c r="FV965" s="190"/>
    </row>
    <row r="966" spans="1:178" s="220" customFormat="1">
      <c r="A966" s="190"/>
      <c r="B966" s="190"/>
      <c r="C966" s="218"/>
      <c r="D966" s="219"/>
      <c r="H966" s="190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0"/>
      <c r="DX966" s="190"/>
      <c r="DY966" s="190"/>
      <c r="DZ966" s="190"/>
      <c r="EA966" s="190"/>
      <c r="EB966" s="190"/>
      <c r="EC966" s="190"/>
      <c r="ED966" s="190"/>
      <c r="EE966" s="190"/>
      <c r="EF966" s="190"/>
      <c r="EG966" s="190"/>
      <c r="EH966" s="190"/>
      <c r="EI966" s="190"/>
      <c r="EJ966" s="190"/>
      <c r="EK966" s="190"/>
      <c r="EL966" s="190"/>
      <c r="EM966" s="190"/>
      <c r="EN966" s="190"/>
      <c r="EO966" s="190"/>
      <c r="EP966" s="190"/>
      <c r="EQ966" s="190"/>
      <c r="ER966" s="190"/>
      <c r="ES966" s="190"/>
      <c r="ET966" s="190"/>
      <c r="EU966" s="190"/>
      <c r="EV966" s="190"/>
      <c r="EW966" s="190"/>
      <c r="EX966" s="190"/>
      <c r="EY966" s="190"/>
      <c r="EZ966" s="190"/>
      <c r="FA966" s="190"/>
      <c r="FB966" s="190"/>
      <c r="FC966" s="190"/>
      <c r="FD966" s="190"/>
      <c r="FE966" s="190"/>
      <c r="FF966" s="190"/>
      <c r="FG966" s="190"/>
      <c r="FH966" s="190"/>
      <c r="FI966" s="190"/>
      <c r="FJ966" s="190"/>
      <c r="FK966" s="190"/>
      <c r="FL966" s="190"/>
      <c r="FM966" s="190"/>
      <c r="FN966" s="190"/>
      <c r="FO966" s="190"/>
      <c r="FP966" s="190"/>
      <c r="FQ966" s="190"/>
      <c r="FR966" s="190"/>
      <c r="FS966" s="190"/>
      <c r="FT966" s="190"/>
      <c r="FU966" s="190"/>
      <c r="FV966" s="190"/>
    </row>
    <row r="967" spans="1:178" s="220" customFormat="1">
      <c r="A967" s="190"/>
      <c r="B967" s="190"/>
      <c r="C967" s="218"/>
      <c r="D967" s="219"/>
      <c r="H967" s="190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0"/>
      <c r="DX967" s="190"/>
      <c r="DY967" s="190"/>
      <c r="DZ967" s="190"/>
      <c r="EA967" s="190"/>
      <c r="EB967" s="190"/>
      <c r="EC967" s="190"/>
      <c r="ED967" s="190"/>
      <c r="EE967" s="190"/>
      <c r="EF967" s="190"/>
      <c r="EG967" s="190"/>
      <c r="EH967" s="190"/>
      <c r="EI967" s="190"/>
      <c r="EJ967" s="190"/>
      <c r="EK967" s="190"/>
      <c r="EL967" s="190"/>
      <c r="EM967" s="190"/>
      <c r="EN967" s="190"/>
      <c r="EO967" s="190"/>
      <c r="EP967" s="190"/>
      <c r="EQ967" s="190"/>
      <c r="ER967" s="190"/>
      <c r="ES967" s="190"/>
      <c r="ET967" s="190"/>
      <c r="EU967" s="190"/>
      <c r="EV967" s="190"/>
      <c r="EW967" s="190"/>
      <c r="EX967" s="190"/>
      <c r="EY967" s="190"/>
      <c r="EZ967" s="190"/>
      <c r="FA967" s="190"/>
      <c r="FB967" s="190"/>
      <c r="FC967" s="190"/>
      <c r="FD967" s="190"/>
      <c r="FE967" s="190"/>
      <c r="FF967" s="190"/>
      <c r="FG967" s="190"/>
      <c r="FH967" s="190"/>
      <c r="FI967" s="190"/>
      <c r="FJ967" s="190"/>
      <c r="FK967" s="190"/>
      <c r="FL967" s="190"/>
      <c r="FM967" s="190"/>
      <c r="FN967" s="190"/>
      <c r="FO967" s="190"/>
      <c r="FP967" s="190"/>
      <c r="FQ967" s="190"/>
      <c r="FR967" s="190"/>
      <c r="FS967" s="190"/>
      <c r="FT967" s="190"/>
      <c r="FU967" s="190"/>
      <c r="FV967" s="190"/>
    </row>
    <row r="968" spans="1:178" s="220" customFormat="1">
      <c r="A968" s="190"/>
      <c r="B968" s="190"/>
      <c r="C968" s="218"/>
      <c r="D968" s="219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0"/>
      <c r="DX968" s="190"/>
      <c r="DY968" s="190"/>
      <c r="DZ968" s="190"/>
      <c r="EA968" s="190"/>
      <c r="EB968" s="190"/>
      <c r="EC968" s="190"/>
      <c r="ED968" s="190"/>
      <c r="EE968" s="190"/>
      <c r="EF968" s="190"/>
      <c r="EG968" s="190"/>
      <c r="EH968" s="190"/>
      <c r="EI968" s="190"/>
      <c r="EJ968" s="190"/>
      <c r="EK968" s="190"/>
      <c r="EL968" s="190"/>
      <c r="EM968" s="190"/>
      <c r="EN968" s="190"/>
      <c r="EO968" s="190"/>
      <c r="EP968" s="190"/>
      <c r="EQ968" s="190"/>
      <c r="ER968" s="190"/>
      <c r="ES968" s="190"/>
      <c r="ET968" s="190"/>
      <c r="EU968" s="190"/>
      <c r="EV968" s="190"/>
      <c r="EW968" s="190"/>
      <c r="EX968" s="190"/>
      <c r="EY968" s="190"/>
      <c r="EZ968" s="190"/>
      <c r="FA968" s="190"/>
      <c r="FB968" s="190"/>
      <c r="FC968" s="190"/>
      <c r="FD968" s="190"/>
      <c r="FE968" s="190"/>
      <c r="FF968" s="190"/>
      <c r="FG968" s="190"/>
      <c r="FH968" s="190"/>
      <c r="FI968" s="190"/>
      <c r="FJ968" s="190"/>
      <c r="FK968" s="190"/>
      <c r="FL968" s="190"/>
      <c r="FM968" s="190"/>
      <c r="FN968" s="190"/>
      <c r="FO968" s="190"/>
      <c r="FP968" s="190"/>
      <c r="FQ968" s="190"/>
      <c r="FR968" s="190"/>
      <c r="FS968" s="190"/>
      <c r="FT968" s="190"/>
      <c r="FU968" s="190"/>
      <c r="FV968" s="190"/>
    </row>
    <row r="969" spans="1:178" s="220" customFormat="1">
      <c r="A969" s="190"/>
      <c r="B969" s="190"/>
      <c r="C969" s="218"/>
      <c r="D969" s="219"/>
      <c r="H969" s="190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0"/>
      <c r="DX969" s="190"/>
      <c r="DY969" s="190"/>
      <c r="DZ969" s="190"/>
      <c r="EA969" s="190"/>
      <c r="EB969" s="190"/>
      <c r="EC969" s="190"/>
      <c r="ED969" s="190"/>
      <c r="EE969" s="190"/>
      <c r="EF969" s="190"/>
      <c r="EG969" s="190"/>
      <c r="EH969" s="190"/>
      <c r="EI969" s="190"/>
      <c r="EJ969" s="190"/>
      <c r="EK969" s="190"/>
      <c r="EL969" s="190"/>
      <c r="EM969" s="190"/>
      <c r="EN969" s="190"/>
      <c r="EO969" s="190"/>
      <c r="EP969" s="190"/>
      <c r="EQ969" s="190"/>
      <c r="ER969" s="190"/>
      <c r="ES969" s="190"/>
      <c r="ET969" s="190"/>
      <c r="EU969" s="190"/>
      <c r="EV969" s="190"/>
      <c r="EW969" s="190"/>
      <c r="EX969" s="190"/>
      <c r="EY969" s="190"/>
      <c r="EZ969" s="190"/>
      <c r="FA969" s="190"/>
      <c r="FB969" s="190"/>
      <c r="FC969" s="190"/>
      <c r="FD969" s="190"/>
      <c r="FE969" s="190"/>
      <c r="FF969" s="190"/>
      <c r="FG969" s="190"/>
      <c r="FH969" s="190"/>
      <c r="FI969" s="190"/>
      <c r="FJ969" s="190"/>
      <c r="FK969" s="190"/>
      <c r="FL969" s="190"/>
      <c r="FM969" s="190"/>
      <c r="FN969" s="190"/>
      <c r="FO969" s="190"/>
      <c r="FP969" s="190"/>
      <c r="FQ969" s="190"/>
      <c r="FR969" s="190"/>
      <c r="FS969" s="190"/>
      <c r="FT969" s="190"/>
      <c r="FU969" s="190"/>
      <c r="FV969" s="190"/>
    </row>
    <row r="970" spans="1:178" s="220" customFormat="1">
      <c r="A970" s="190"/>
      <c r="B970" s="190"/>
      <c r="C970" s="218"/>
      <c r="D970" s="219"/>
      <c r="H970" s="190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0"/>
      <c r="DX970" s="190"/>
      <c r="DY970" s="190"/>
      <c r="DZ970" s="190"/>
      <c r="EA970" s="190"/>
      <c r="EB970" s="190"/>
      <c r="EC970" s="190"/>
      <c r="ED970" s="190"/>
      <c r="EE970" s="190"/>
      <c r="EF970" s="190"/>
      <c r="EG970" s="190"/>
      <c r="EH970" s="190"/>
      <c r="EI970" s="190"/>
      <c r="EJ970" s="190"/>
      <c r="EK970" s="190"/>
      <c r="EL970" s="190"/>
      <c r="EM970" s="190"/>
      <c r="EN970" s="190"/>
      <c r="EO970" s="190"/>
      <c r="EP970" s="190"/>
      <c r="EQ970" s="190"/>
      <c r="ER970" s="190"/>
      <c r="ES970" s="190"/>
      <c r="ET970" s="190"/>
      <c r="EU970" s="190"/>
      <c r="EV970" s="190"/>
      <c r="EW970" s="190"/>
      <c r="EX970" s="190"/>
      <c r="EY970" s="190"/>
      <c r="EZ970" s="190"/>
      <c r="FA970" s="190"/>
      <c r="FB970" s="190"/>
      <c r="FC970" s="190"/>
      <c r="FD970" s="190"/>
      <c r="FE970" s="190"/>
      <c r="FF970" s="190"/>
      <c r="FG970" s="190"/>
      <c r="FH970" s="190"/>
      <c r="FI970" s="190"/>
      <c r="FJ970" s="190"/>
      <c r="FK970" s="190"/>
      <c r="FL970" s="190"/>
      <c r="FM970" s="190"/>
      <c r="FN970" s="190"/>
      <c r="FO970" s="190"/>
      <c r="FP970" s="190"/>
      <c r="FQ970" s="190"/>
      <c r="FR970" s="190"/>
      <c r="FS970" s="190"/>
      <c r="FT970" s="190"/>
      <c r="FU970" s="190"/>
      <c r="FV970" s="190"/>
    </row>
    <row r="971" spans="1:178" s="220" customFormat="1">
      <c r="A971" s="190"/>
      <c r="B971" s="190"/>
      <c r="C971" s="218"/>
      <c r="D971" s="219"/>
      <c r="H971" s="190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0"/>
      <c r="DX971" s="190"/>
      <c r="DY971" s="190"/>
      <c r="DZ971" s="190"/>
      <c r="EA971" s="190"/>
      <c r="EB971" s="190"/>
      <c r="EC971" s="190"/>
      <c r="ED971" s="190"/>
      <c r="EE971" s="190"/>
      <c r="EF971" s="190"/>
      <c r="EG971" s="190"/>
      <c r="EH971" s="190"/>
      <c r="EI971" s="190"/>
      <c r="EJ971" s="190"/>
      <c r="EK971" s="190"/>
      <c r="EL971" s="190"/>
      <c r="EM971" s="190"/>
      <c r="EN971" s="190"/>
      <c r="EO971" s="190"/>
      <c r="EP971" s="190"/>
      <c r="EQ971" s="190"/>
      <c r="ER971" s="190"/>
      <c r="ES971" s="190"/>
      <c r="ET971" s="190"/>
      <c r="EU971" s="190"/>
      <c r="EV971" s="190"/>
      <c r="EW971" s="190"/>
      <c r="EX971" s="190"/>
      <c r="EY971" s="190"/>
      <c r="EZ971" s="190"/>
      <c r="FA971" s="190"/>
      <c r="FB971" s="190"/>
      <c r="FC971" s="190"/>
      <c r="FD971" s="190"/>
      <c r="FE971" s="190"/>
      <c r="FF971" s="190"/>
      <c r="FG971" s="190"/>
      <c r="FH971" s="190"/>
      <c r="FI971" s="190"/>
      <c r="FJ971" s="190"/>
      <c r="FK971" s="190"/>
      <c r="FL971" s="190"/>
      <c r="FM971" s="190"/>
      <c r="FN971" s="190"/>
      <c r="FO971" s="190"/>
      <c r="FP971" s="190"/>
      <c r="FQ971" s="190"/>
      <c r="FR971" s="190"/>
      <c r="FS971" s="190"/>
      <c r="FT971" s="190"/>
      <c r="FU971" s="190"/>
      <c r="FV971" s="190"/>
    </row>
    <row r="972" spans="1:178" s="220" customFormat="1">
      <c r="A972" s="190"/>
      <c r="B972" s="190"/>
      <c r="C972" s="218"/>
      <c r="D972" s="219"/>
      <c r="H972" s="190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0"/>
      <c r="DX972" s="190"/>
      <c r="DY972" s="190"/>
      <c r="DZ972" s="190"/>
      <c r="EA972" s="190"/>
      <c r="EB972" s="190"/>
      <c r="EC972" s="190"/>
      <c r="ED972" s="190"/>
      <c r="EE972" s="190"/>
      <c r="EF972" s="190"/>
      <c r="EG972" s="190"/>
      <c r="EH972" s="190"/>
      <c r="EI972" s="190"/>
      <c r="EJ972" s="190"/>
      <c r="EK972" s="190"/>
      <c r="EL972" s="190"/>
      <c r="EM972" s="190"/>
      <c r="EN972" s="190"/>
      <c r="EO972" s="190"/>
      <c r="EP972" s="190"/>
      <c r="EQ972" s="190"/>
      <c r="ER972" s="190"/>
      <c r="ES972" s="190"/>
      <c r="ET972" s="190"/>
      <c r="EU972" s="190"/>
      <c r="EV972" s="190"/>
      <c r="EW972" s="190"/>
      <c r="EX972" s="190"/>
      <c r="EY972" s="190"/>
      <c r="EZ972" s="190"/>
      <c r="FA972" s="190"/>
      <c r="FB972" s="190"/>
      <c r="FC972" s="190"/>
      <c r="FD972" s="190"/>
      <c r="FE972" s="190"/>
      <c r="FF972" s="190"/>
      <c r="FG972" s="190"/>
      <c r="FH972" s="190"/>
      <c r="FI972" s="190"/>
      <c r="FJ972" s="190"/>
      <c r="FK972" s="190"/>
      <c r="FL972" s="190"/>
      <c r="FM972" s="190"/>
      <c r="FN972" s="190"/>
      <c r="FO972" s="190"/>
      <c r="FP972" s="190"/>
      <c r="FQ972" s="190"/>
      <c r="FR972" s="190"/>
      <c r="FS972" s="190"/>
      <c r="FT972" s="190"/>
      <c r="FU972" s="190"/>
      <c r="FV972" s="190"/>
    </row>
    <row r="973" spans="1:178" s="220" customFormat="1">
      <c r="A973" s="190"/>
      <c r="B973" s="190"/>
      <c r="C973" s="218"/>
      <c r="D973" s="219"/>
      <c r="H973" s="190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0"/>
      <c r="DX973" s="190"/>
      <c r="DY973" s="190"/>
      <c r="DZ973" s="190"/>
      <c r="EA973" s="190"/>
      <c r="EB973" s="190"/>
      <c r="EC973" s="190"/>
      <c r="ED973" s="190"/>
      <c r="EE973" s="190"/>
      <c r="EF973" s="190"/>
      <c r="EG973" s="190"/>
      <c r="EH973" s="190"/>
      <c r="EI973" s="190"/>
      <c r="EJ973" s="190"/>
      <c r="EK973" s="190"/>
      <c r="EL973" s="190"/>
      <c r="EM973" s="190"/>
      <c r="EN973" s="190"/>
      <c r="EO973" s="190"/>
      <c r="EP973" s="190"/>
      <c r="EQ973" s="190"/>
      <c r="ER973" s="190"/>
      <c r="ES973" s="190"/>
      <c r="ET973" s="190"/>
      <c r="EU973" s="190"/>
      <c r="EV973" s="190"/>
      <c r="EW973" s="190"/>
      <c r="EX973" s="190"/>
      <c r="EY973" s="190"/>
      <c r="EZ973" s="190"/>
      <c r="FA973" s="190"/>
      <c r="FB973" s="190"/>
      <c r="FC973" s="190"/>
      <c r="FD973" s="190"/>
      <c r="FE973" s="190"/>
      <c r="FF973" s="190"/>
      <c r="FG973" s="190"/>
      <c r="FH973" s="190"/>
      <c r="FI973" s="190"/>
      <c r="FJ973" s="190"/>
      <c r="FK973" s="190"/>
      <c r="FL973" s="190"/>
      <c r="FM973" s="190"/>
      <c r="FN973" s="190"/>
      <c r="FO973" s="190"/>
      <c r="FP973" s="190"/>
      <c r="FQ973" s="190"/>
      <c r="FR973" s="190"/>
      <c r="FS973" s="190"/>
      <c r="FT973" s="190"/>
      <c r="FU973" s="190"/>
      <c r="FV973" s="190"/>
    </row>
    <row r="974" spans="1:178" s="220" customFormat="1">
      <c r="A974" s="190"/>
      <c r="B974" s="190"/>
      <c r="C974" s="218"/>
      <c r="D974" s="219"/>
      <c r="H974" s="190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190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0"/>
      <c r="BN974" s="190"/>
      <c r="BO974" s="190"/>
      <c r="BP974" s="190"/>
      <c r="BQ974" s="190"/>
      <c r="BR974" s="190"/>
      <c r="BS974" s="190"/>
      <c r="BT974" s="190"/>
      <c r="BU974" s="190"/>
      <c r="BV974" s="190"/>
      <c r="BW974" s="190"/>
      <c r="BX974" s="190"/>
      <c r="BY974" s="190"/>
      <c r="BZ974" s="190"/>
      <c r="CA974" s="190"/>
      <c r="CB974" s="190"/>
      <c r="CC974" s="190"/>
      <c r="CD974" s="190"/>
      <c r="CE974" s="190"/>
      <c r="CF974" s="190"/>
      <c r="CG974" s="190"/>
      <c r="CH974" s="190"/>
      <c r="CI974" s="190"/>
      <c r="CJ974" s="190"/>
      <c r="CK974" s="190"/>
      <c r="CL974" s="190"/>
      <c r="CM974" s="190"/>
      <c r="CN974" s="190"/>
      <c r="CO974" s="190"/>
      <c r="CP974" s="190"/>
      <c r="CQ974" s="190"/>
      <c r="CR974" s="190"/>
      <c r="CS974" s="190"/>
      <c r="CT974" s="190"/>
      <c r="CU974" s="190"/>
      <c r="CV974" s="190"/>
      <c r="CW974" s="190"/>
      <c r="CX974" s="190"/>
      <c r="CY974" s="190"/>
      <c r="CZ974" s="190"/>
      <c r="DA974" s="190"/>
      <c r="DB974" s="190"/>
      <c r="DC974" s="190"/>
      <c r="DD974" s="190"/>
      <c r="DE974" s="190"/>
      <c r="DF974" s="190"/>
      <c r="DG974" s="190"/>
      <c r="DH974" s="190"/>
      <c r="DI974" s="190"/>
      <c r="DJ974" s="190"/>
      <c r="DK974" s="190"/>
      <c r="DL974" s="190"/>
      <c r="DM974" s="190"/>
      <c r="DN974" s="190"/>
      <c r="DO974" s="190"/>
      <c r="DP974" s="190"/>
      <c r="DQ974" s="190"/>
      <c r="DR974" s="190"/>
      <c r="DS974" s="190"/>
      <c r="DT974" s="190"/>
      <c r="DU974" s="190"/>
      <c r="DV974" s="190"/>
      <c r="DW974" s="190"/>
      <c r="DX974" s="190"/>
      <c r="DY974" s="190"/>
      <c r="DZ974" s="190"/>
      <c r="EA974" s="190"/>
      <c r="EB974" s="190"/>
      <c r="EC974" s="190"/>
      <c r="ED974" s="190"/>
      <c r="EE974" s="190"/>
      <c r="EF974" s="190"/>
      <c r="EG974" s="190"/>
      <c r="EH974" s="190"/>
      <c r="EI974" s="190"/>
      <c r="EJ974" s="190"/>
      <c r="EK974" s="190"/>
      <c r="EL974" s="190"/>
      <c r="EM974" s="190"/>
      <c r="EN974" s="190"/>
      <c r="EO974" s="190"/>
      <c r="EP974" s="190"/>
      <c r="EQ974" s="190"/>
      <c r="ER974" s="190"/>
      <c r="ES974" s="190"/>
      <c r="ET974" s="190"/>
      <c r="EU974" s="190"/>
      <c r="EV974" s="190"/>
      <c r="EW974" s="190"/>
      <c r="EX974" s="190"/>
      <c r="EY974" s="190"/>
      <c r="EZ974" s="190"/>
      <c r="FA974" s="190"/>
      <c r="FB974" s="190"/>
      <c r="FC974" s="190"/>
      <c r="FD974" s="190"/>
      <c r="FE974" s="190"/>
      <c r="FF974" s="190"/>
      <c r="FG974" s="190"/>
      <c r="FH974" s="190"/>
      <c r="FI974" s="190"/>
      <c r="FJ974" s="190"/>
      <c r="FK974" s="190"/>
      <c r="FL974" s="190"/>
      <c r="FM974" s="190"/>
      <c r="FN974" s="190"/>
      <c r="FO974" s="190"/>
      <c r="FP974" s="190"/>
      <c r="FQ974" s="190"/>
      <c r="FR974" s="190"/>
      <c r="FS974" s="190"/>
      <c r="FT974" s="190"/>
      <c r="FU974" s="190"/>
      <c r="FV974" s="190"/>
    </row>
    <row r="975" spans="1:178" s="220" customFormat="1">
      <c r="A975" s="190"/>
      <c r="B975" s="190"/>
      <c r="C975" s="218"/>
      <c r="D975" s="219"/>
      <c r="H975" s="190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0"/>
      <c r="DX975" s="190"/>
      <c r="DY975" s="190"/>
      <c r="DZ975" s="190"/>
      <c r="EA975" s="190"/>
      <c r="EB975" s="190"/>
      <c r="EC975" s="190"/>
      <c r="ED975" s="190"/>
      <c r="EE975" s="190"/>
      <c r="EF975" s="190"/>
      <c r="EG975" s="190"/>
      <c r="EH975" s="190"/>
      <c r="EI975" s="190"/>
      <c r="EJ975" s="190"/>
      <c r="EK975" s="190"/>
      <c r="EL975" s="190"/>
      <c r="EM975" s="190"/>
      <c r="EN975" s="190"/>
      <c r="EO975" s="190"/>
      <c r="EP975" s="190"/>
      <c r="EQ975" s="190"/>
      <c r="ER975" s="190"/>
      <c r="ES975" s="190"/>
      <c r="ET975" s="190"/>
      <c r="EU975" s="190"/>
      <c r="EV975" s="190"/>
      <c r="EW975" s="190"/>
      <c r="EX975" s="190"/>
      <c r="EY975" s="190"/>
      <c r="EZ975" s="190"/>
      <c r="FA975" s="190"/>
      <c r="FB975" s="190"/>
      <c r="FC975" s="190"/>
      <c r="FD975" s="190"/>
      <c r="FE975" s="190"/>
      <c r="FF975" s="190"/>
      <c r="FG975" s="190"/>
      <c r="FH975" s="190"/>
      <c r="FI975" s="190"/>
      <c r="FJ975" s="190"/>
      <c r="FK975" s="190"/>
      <c r="FL975" s="190"/>
      <c r="FM975" s="190"/>
      <c r="FN975" s="190"/>
      <c r="FO975" s="190"/>
      <c r="FP975" s="190"/>
      <c r="FQ975" s="190"/>
      <c r="FR975" s="190"/>
      <c r="FS975" s="190"/>
      <c r="FT975" s="190"/>
      <c r="FU975" s="190"/>
      <c r="FV975" s="190"/>
    </row>
    <row r="976" spans="1:178" s="220" customFormat="1">
      <c r="A976" s="190"/>
      <c r="B976" s="190"/>
      <c r="C976" s="218"/>
      <c r="D976" s="219"/>
      <c r="H976" s="190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0"/>
      <c r="DX976" s="190"/>
      <c r="DY976" s="190"/>
      <c r="DZ976" s="190"/>
      <c r="EA976" s="190"/>
      <c r="EB976" s="190"/>
      <c r="EC976" s="190"/>
      <c r="ED976" s="190"/>
      <c r="EE976" s="190"/>
      <c r="EF976" s="190"/>
      <c r="EG976" s="190"/>
      <c r="EH976" s="190"/>
      <c r="EI976" s="190"/>
      <c r="EJ976" s="190"/>
      <c r="EK976" s="190"/>
      <c r="EL976" s="190"/>
      <c r="EM976" s="190"/>
      <c r="EN976" s="190"/>
      <c r="EO976" s="190"/>
      <c r="EP976" s="190"/>
      <c r="EQ976" s="190"/>
      <c r="ER976" s="190"/>
      <c r="ES976" s="190"/>
      <c r="ET976" s="190"/>
      <c r="EU976" s="190"/>
      <c r="EV976" s="190"/>
      <c r="EW976" s="190"/>
      <c r="EX976" s="190"/>
      <c r="EY976" s="190"/>
      <c r="EZ976" s="190"/>
      <c r="FA976" s="190"/>
      <c r="FB976" s="190"/>
      <c r="FC976" s="190"/>
      <c r="FD976" s="190"/>
      <c r="FE976" s="190"/>
      <c r="FF976" s="190"/>
      <c r="FG976" s="190"/>
      <c r="FH976" s="190"/>
      <c r="FI976" s="190"/>
      <c r="FJ976" s="190"/>
      <c r="FK976" s="190"/>
      <c r="FL976" s="190"/>
      <c r="FM976" s="190"/>
      <c r="FN976" s="190"/>
      <c r="FO976" s="190"/>
      <c r="FP976" s="190"/>
      <c r="FQ976" s="190"/>
      <c r="FR976" s="190"/>
      <c r="FS976" s="190"/>
      <c r="FT976" s="190"/>
      <c r="FU976" s="190"/>
      <c r="FV976" s="190"/>
    </row>
    <row r="977" spans="1:178" s="220" customFormat="1">
      <c r="A977" s="190"/>
      <c r="B977" s="190"/>
      <c r="C977" s="218"/>
      <c r="D977" s="219"/>
      <c r="H977" s="190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0"/>
      <c r="DX977" s="190"/>
      <c r="DY977" s="190"/>
      <c r="DZ977" s="190"/>
      <c r="EA977" s="190"/>
      <c r="EB977" s="190"/>
      <c r="EC977" s="190"/>
      <c r="ED977" s="190"/>
      <c r="EE977" s="190"/>
      <c r="EF977" s="190"/>
      <c r="EG977" s="190"/>
      <c r="EH977" s="190"/>
      <c r="EI977" s="190"/>
      <c r="EJ977" s="190"/>
      <c r="EK977" s="190"/>
      <c r="EL977" s="190"/>
      <c r="EM977" s="190"/>
      <c r="EN977" s="190"/>
      <c r="EO977" s="190"/>
      <c r="EP977" s="190"/>
      <c r="EQ977" s="190"/>
      <c r="ER977" s="190"/>
      <c r="ES977" s="190"/>
      <c r="ET977" s="190"/>
      <c r="EU977" s="190"/>
      <c r="EV977" s="190"/>
      <c r="EW977" s="190"/>
      <c r="EX977" s="190"/>
      <c r="EY977" s="190"/>
      <c r="EZ977" s="190"/>
      <c r="FA977" s="190"/>
      <c r="FB977" s="190"/>
      <c r="FC977" s="190"/>
      <c r="FD977" s="190"/>
      <c r="FE977" s="190"/>
      <c r="FF977" s="190"/>
      <c r="FG977" s="190"/>
      <c r="FH977" s="190"/>
      <c r="FI977" s="190"/>
      <c r="FJ977" s="190"/>
      <c r="FK977" s="190"/>
      <c r="FL977" s="190"/>
      <c r="FM977" s="190"/>
      <c r="FN977" s="190"/>
      <c r="FO977" s="190"/>
      <c r="FP977" s="190"/>
      <c r="FQ977" s="190"/>
      <c r="FR977" s="190"/>
      <c r="FS977" s="190"/>
      <c r="FT977" s="190"/>
      <c r="FU977" s="190"/>
      <c r="FV977" s="190"/>
    </row>
    <row r="978" spans="1:178" s="220" customFormat="1">
      <c r="A978" s="190"/>
      <c r="B978" s="190"/>
      <c r="C978" s="218"/>
      <c r="D978" s="219"/>
      <c r="H978" s="190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0"/>
      <c r="DX978" s="190"/>
      <c r="DY978" s="190"/>
      <c r="DZ978" s="190"/>
      <c r="EA978" s="190"/>
      <c r="EB978" s="190"/>
      <c r="EC978" s="190"/>
      <c r="ED978" s="190"/>
      <c r="EE978" s="190"/>
      <c r="EF978" s="190"/>
      <c r="EG978" s="190"/>
      <c r="EH978" s="190"/>
      <c r="EI978" s="190"/>
      <c r="EJ978" s="190"/>
      <c r="EK978" s="190"/>
      <c r="EL978" s="190"/>
      <c r="EM978" s="190"/>
      <c r="EN978" s="190"/>
      <c r="EO978" s="190"/>
      <c r="EP978" s="190"/>
      <c r="EQ978" s="190"/>
      <c r="ER978" s="190"/>
      <c r="ES978" s="190"/>
      <c r="ET978" s="190"/>
      <c r="EU978" s="190"/>
      <c r="EV978" s="190"/>
      <c r="EW978" s="190"/>
      <c r="EX978" s="190"/>
      <c r="EY978" s="190"/>
      <c r="EZ978" s="190"/>
      <c r="FA978" s="190"/>
      <c r="FB978" s="190"/>
      <c r="FC978" s="190"/>
      <c r="FD978" s="190"/>
      <c r="FE978" s="190"/>
      <c r="FF978" s="190"/>
      <c r="FG978" s="190"/>
      <c r="FH978" s="190"/>
      <c r="FI978" s="190"/>
      <c r="FJ978" s="190"/>
      <c r="FK978" s="190"/>
      <c r="FL978" s="190"/>
      <c r="FM978" s="190"/>
      <c r="FN978" s="190"/>
      <c r="FO978" s="190"/>
      <c r="FP978" s="190"/>
      <c r="FQ978" s="190"/>
      <c r="FR978" s="190"/>
      <c r="FS978" s="190"/>
      <c r="FT978" s="190"/>
      <c r="FU978" s="190"/>
      <c r="FV978" s="190"/>
    </row>
    <row r="979" spans="1:178" s="220" customFormat="1">
      <c r="A979" s="190"/>
      <c r="B979" s="190"/>
      <c r="C979" s="218"/>
      <c r="D979" s="219"/>
      <c r="H979" s="190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190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0"/>
      <c r="BN979" s="190"/>
      <c r="BO979" s="190"/>
      <c r="BP979" s="190"/>
      <c r="BQ979" s="190"/>
      <c r="BR979" s="190"/>
      <c r="BS979" s="190"/>
      <c r="BT979" s="190"/>
      <c r="BU979" s="190"/>
      <c r="BV979" s="190"/>
      <c r="BW979" s="190"/>
      <c r="BX979" s="190"/>
      <c r="BY979" s="190"/>
      <c r="BZ979" s="190"/>
      <c r="CA979" s="190"/>
      <c r="CB979" s="190"/>
      <c r="CC979" s="190"/>
      <c r="CD979" s="190"/>
      <c r="CE979" s="190"/>
      <c r="CF979" s="190"/>
      <c r="CG979" s="190"/>
      <c r="CH979" s="190"/>
      <c r="CI979" s="190"/>
      <c r="CJ979" s="190"/>
      <c r="CK979" s="190"/>
      <c r="CL979" s="190"/>
      <c r="CM979" s="190"/>
      <c r="CN979" s="190"/>
      <c r="CO979" s="190"/>
      <c r="CP979" s="190"/>
      <c r="CQ979" s="190"/>
      <c r="CR979" s="190"/>
      <c r="CS979" s="190"/>
      <c r="CT979" s="190"/>
      <c r="CU979" s="190"/>
      <c r="CV979" s="190"/>
      <c r="CW979" s="190"/>
      <c r="CX979" s="190"/>
      <c r="CY979" s="190"/>
      <c r="CZ979" s="190"/>
      <c r="DA979" s="190"/>
      <c r="DB979" s="190"/>
      <c r="DC979" s="190"/>
      <c r="DD979" s="190"/>
      <c r="DE979" s="190"/>
      <c r="DF979" s="190"/>
      <c r="DG979" s="190"/>
      <c r="DH979" s="190"/>
      <c r="DI979" s="190"/>
      <c r="DJ979" s="190"/>
      <c r="DK979" s="190"/>
      <c r="DL979" s="190"/>
      <c r="DM979" s="190"/>
      <c r="DN979" s="190"/>
      <c r="DO979" s="190"/>
      <c r="DP979" s="190"/>
      <c r="DQ979" s="190"/>
      <c r="DR979" s="190"/>
      <c r="DS979" s="190"/>
      <c r="DT979" s="190"/>
      <c r="DU979" s="190"/>
      <c r="DV979" s="190"/>
      <c r="DW979" s="190"/>
      <c r="DX979" s="190"/>
      <c r="DY979" s="190"/>
      <c r="DZ979" s="190"/>
      <c r="EA979" s="190"/>
      <c r="EB979" s="190"/>
      <c r="EC979" s="190"/>
      <c r="ED979" s="190"/>
      <c r="EE979" s="190"/>
      <c r="EF979" s="190"/>
      <c r="EG979" s="190"/>
      <c r="EH979" s="190"/>
      <c r="EI979" s="190"/>
      <c r="EJ979" s="190"/>
      <c r="EK979" s="190"/>
      <c r="EL979" s="190"/>
      <c r="EM979" s="190"/>
      <c r="EN979" s="190"/>
      <c r="EO979" s="190"/>
      <c r="EP979" s="190"/>
      <c r="EQ979" s="190"/>
      <c r="ER979" s="190"/>
      <c r="ES979" s="190"/>
      <c r="ET979" s="190"/>
      <c r="EU979" s="190"/>
      <c r="EV979" s="190"/>
      <c r="EW979" s="190"/>
      <c r="EX979" s="190"/>
      <c r="EY979" s="190"/>
      <c r="EZ979" s="190"/>
      <c r="FA979" s="190"/>
      <c r="FB979" s="190"/>
      <c r="FC979" s="190"/>
      <c r="FD979" s="190"/>
      <c r="FE979" s="190"/>
      <c r="FF979" s="190"/>
      <c r="FG979" s="190"/>
      <c r="FH979" s="190"/>
      <c r="FI979" s="190"/>
      <c r="FJ979" s="190"/>
      <c r="FK979" s="190"/>
      <c r="FL979" s="190"/>
      <c r="FM979" s="190"/>
      <c r="FN979" s="190"/>
      <c r="FO979" s="190"/>
      <c r="FP979" s="190"/>
      <c r="FQ979" s="190"/>
      <c r="FR979" s="190"/>
      <c r="FS979" s="190"/>
      <c r="FT979" s="190"/>
      <c r="FU979" s="190"/>
      <c r="FV979" s="190"/>
    </row>
    <row r="980" spans="1:178" s="220" customFormat="1">
      <c r="A980" s="190"/>
      <c r="B980" s="190"/>
      <c r="C980" s="218"/>
      <c r="D980" s="219"/>
      <c r="H980" s="190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0"/>
      <c r="DX980" s="190"/>
      <c r="DY980" s="190"/>
      <c r="DZ980" s="190"/>
      <c r="EA980" s="190"/>
      <c r="EB980" s="190"/>
      <c r="EC980" s="190"/>
      <c r="ED980" s="190"/>
      <c r="EE980" s="190"/>
      <c r="EF980" s="190"/>
      <c r="EG980" s="190"/>
      <c r="EH980" s="190"/>
      <c r="EI980" s="190"/>
      <c r="EJ980" s="190"/>
      <c r="EK980" s="190"/>
      <c r="EL980" s="190"/>
      <c r="EM980" s="190"/>
      <c r="EN980" s="190"/>
      <c r="EO980" s="190"/>
      <c r="EP980" s="190"/>
      <c r="EQ980" s="190"/>
      <c r="ER980" s="190"/>
      <c r="ES980" s="190"/>
      <c r="ET980" s="190"/>
      <c r="EU980" s="190"/>
      <c r="EV980" s="190"/>
      <c r="EW980" s="190"/>
      <c r="EX980" s="190"/>
      <c r="EY980" s="190"/>
      <c r="EZ980" s="190"/>
      <c r="FA980" s="190"/>
      <c r="FB980" s="190"/>
      <c r="FC980" s="190"/>
      <c r="FD980" s="190"/>
      <c r="FE980" s="190"/>
      <c r="FF980" s="190"/>
      <c r="FG980" s="190"/>
      <c r="FH980" s="190"/>
      <c r="FI980" s="190"/>
      <c r="FJ980" s="190"/>
      <c r="FK980" s="190"/>
      <c r="FL980" s="190"/>
      <c r="FM980" s="190"/>
      <c r="FN980" s="190"/>
      <c r="FO980" s="190"/>
      <c r="FP980" s="190"/>
      <c r="FQ980" s="190"/>
      <c r="FR980" s="190"/>
      <c r="FS980" s="190"/>
      <c r="FT980" s="190"/>
      <c r="FU980" s="190"/>
      <c r="FV980" s="190"/>
    </row>
    <row r="981" spans="1:178" s="220" customFormat="1">
      <c r="A981" s="190"/>
      <c r="B981" s="190"/>
      <c r="C981" s="218"/>
      <c r="D981" s="219"/>
      <c r="H981" s="190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0"/>
      <c r="DX981" s="190"/>
      <c r="DY981" s="190"/>
      <c r="DZ981" s="190"/>
      <c r="EA981" s="190"/>
      <c r="EB981" s="190"/>
      <c r="EC981" s="190"/>
      <c r="ED981" s="190"/>
      <c r="EE981" s="190"/>
      <c r="EF981" s="190"/>
      <c r="EG981" s="190"/>
      <c r="EH981" s="190"/>
      <c r="EI981" s="190"/>
      <c r="EJ981" s="190"/>
      <c r="EK981" s="190"/>
      <c r="EL981" s="190"/>
      <c r="EM981" s="190"/>
      <c r="EN981" s="190"/>
      <c r="EO981" s="190"/>
      <c r="EP981" s="190"/>
      <c r="EQ981" s="190"/>
      <c r="ER981" s="190"/>
      <c r="ES981" s="190"/>
      <c r="ET981" s="190"/>
      <c r="EU981" s="190"/>
      <c r="EV981" s="190"/>
      <c r="EW981" s="190"/>
      <c r="EX981" s="190"/>
      <c r="EY981" s="190"/>
      <c r="EZ981" s="190"/>
      <c r="FA981" s="190"/>
      <c r="FB981" s="190"/>
      <c r="FC981" s="190"/>
      <c r="FD981" s="190"/>
      <c r="FE981" s="190"/>
      <c r="FF981" s="190"/>
      <c r="FG981" s="190"/>
      <c r="FH981" s="190"/>
      <c r="FI981" s="190"/>
      <c r="FJ981" s="190"/>
      <c r="FK981" s="190"/>
      <c r="FL981" s="190"/>
      <c r="FM981" s="190"/>
      <c r="FN981" s="190"/>
      <c r="FO981" s="190"/>
      <c r="FP981" s="190"/>
      <c r="FQ981" s="190"/>
      <c r="FR981" s="190"/>
      <c r="FS981" s="190"/>
      <c r="FT981" s="190"/>
      <c r="FU981" s="190"/>
      <c r="FV981" s="190"/>
    </row>
    <row r="982" spans="1:178" s="220" customFormat="1">
      <c r="A982" s="190"/>
      <c r="B982" s="190"/>
      <c r="C982" s="218"/>
      <c r="D982" s="219"/>
      <c r="H982" s="190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0"/>
      <c r="DX982" s="190"/>
      <c r="DY982" s="190"/>
      <c r="DZ982" s="190"/>
      <c r="EA982" s="190"/>
      <c r="EB982" s="190"/>
      <c r="EC982" s="190"/>
      <c r="ED982" s="190"/>
      <c r="EE982" s="190"/>
      <c r="EF982" s="190"/>
      <c r="EG982" s="190"/>
      <c r="EH982" s="190"/>
      <c r="EI982" s="190"/>
      <c r="EJ982" s="190"/>
      <c r="EK982" s="190"/>
      <c r="EL982" s="190"/>
      <c r="EM982" s="190"/>
      <c r="EN982" s="190"/>
      <c r="EO982" s="190"/>
      <c r="EP982" s="190"/>
      <c r="EQ982" s="190"/>
      <c r="ER982" s="190"/>
      <c r="ES982" s="190"/>
      <c r="ET982" s="190"/>
      <c r="EU982" s="190"/>
      <c r="EV982" s="190"/>
      <c r="EW982" s="190"/>
      <c r="EX982" s="190"/>
      <c r="EY982" s="190"/>
      <c r="EZ982" s="190"/>
      <c r="FA982" s="190"/>
      <c r="FB982" s="190"/>
      <c r="FC982" s="190"/>
      <c r="FD982" s="190"/>
      <c r="FE982" s="190"/>
      <c r="FF982" s="190"/>
      <c r="FG982" s="190"/>
      <c r="FH982" s="190"/>
      <c r="FI982" s="190"/>
      <c r="FJ982" s="190"/>
      <c r="FK982" s="190"/>
      <c r="FL982" s="190"/>
      <c r="FM982" s="190"/>
      <c r="FN982" s="190"/>
      <c r="FO982" s="190"/>
      <c r="FP982" s="190"/>
      <c r="FQ982" s="190"/>
      <c r="FR982" s="190"/>
      <c r="FS982" s="190"/>
      <c r="FT982" s="190"/>
      <c r="FU982" s="190"/>
      <c r="FV982" s="190"/>
    </row>
    <row r="983" spans="1:178" s="220" customFormat="1">
      <c r="A983" s="190"/>
      <c r="B983" s="190"/>
      <c r="C983" s="218"/>
      <c r="D983" s="219"/>
      <c r="H983" s="190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0"/>
      <c r="DX983" s="190"/>
      <c r="DY983" s="190"/>
      <c r="DZ983" s="190"/>
      <c r="EA983" s="190"/>
      <c r="EB983" s="190"/>
      <c r="EC983" s="190"/>
      <c r="ED983" s="190"/>
      <c r="EE983" s="190"/>
      <c r="EF983" s="190"/>
      <c r="EG983" s="190"/>
      <c r="EH983" s="190"/>
      <c r="EI983" s="190"/>
      <c r="EJ983" s="190"/>
      <c r="EK983" s="190"/>
      <c r="EL983" s="190"/>
      <c r="EM983" s="190"/>
      <c r="EN983" s="190"/>
      <c r="EO983" s="190"/>
      <c r="EP983" s="190"/>
      <c r="EQ983" s="190"/>
      <c r="ER983" s="190"/>
      <c r="ES983" s="190"/>
      <c r="ET983" s="190"/>
      <c r="EU983" s="190"/>
      <c r="EV983" s="190"/>
      <c r="EW983" s="190"/>
      <c r="EX983" s="190"/>
      <c r="EY983" s="190"/>
      <c r="EZ983" s="190"/>
      <c r="FA983" s="190"/>
      <c r="FB983" s="190"/>
      <c r="FC983" s="190"/>
      <c r="FD983" s="190"/>
      <c r="FE983" s="190"/>
      <c r="FF983" s="190"/>
      <c r="FG983" s="190"/>
      <c r="FH983" s="190"/>
      <c r="FI983" s="190"/>
      <c r="FJ983" s="190"/>
      <c r="FK983" s="190"/>
      <c r="FL983" s="190"/>
      <c r="FM983" s="190"/>
      <c r="FN983" s="190"/>
      <c r="FO983" s="190"/>
      <c r="FP983" s="190"/>
      <c r="FQ983" s="190"/>
      <c r="FR983" s="190"/>
      <c r="FS983" s="190"/>
      <c r="FT983" s="190"/>
      <c r="FU983" s="190"/>
      <c r="FV983" s="190"/>
    </row>
    <row r="984" spans="1:178" s="220" customFormat="1">
      <c r="A984" s="190"/>
      <c r="B984" s="190"/>
      <c r="C984" s="218"/>
      <c r="D984" s="219"/>
      <c r="H984" s="190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0"/>
      <c r="DX984" s="190"/>
      <c r="DY984" s="190"/>
      <c r="DZ984" s="190"/>
      <c r="EA984" s="190"/>
      <c r="EB984" s="190"/>
      <c r="EC984" s="190"/>
      <c r="ED984" s="190"/>
      <c r="EE984" s="190"/>
      <c r="EF984" s="190"/>
      <c r="EG984" s="190"/>
      <c r="EH984" s="190"/>
      <c r="EI984" s="190"/>
      <c r="EJ984" s="190"/>
      <c r="EK984" s="190"/>
      <c r="EL984" s="190"/>
      <c r="EM984" s="190"/>
      <c r="EN984" s="190"/>
      <c r="EO984" s="190"/>
      <c r="EP984" s="190"/>
      <c r="EQ984" s="190"/>
      <c r="ER984" s="190"/>
      <c r="ES984" s="190"/>
      <c r="ET984" s="190"/>
      <c r="EU984" s="190"/>
      <c r="EV984" s="190"/>
      <c r="EW984" s="190"/>
      <c r="EX984" s="190"/>
      <c r="EY984" s="190"/>
      <c r="EZ984" s="190"/>
      <c r="FA984" s="190"/>
      <c r="FB984" s="190"/>
      <c r="FC984" s="190"/>
      <c r="FD984" s="190"/>
      <c r="FE984" s="190"/>
      <c r="FF984" s="190"/>
      <c r="FG984" s="190"/>
      <c r="FH984" s="190"/>
      <c r="FI984" s="190"/>
      <c r="FJ984" s="190"/>
      <c r="FK984" s="190"/>
      <c r="FL984" s="190"/>
      <c r="FM984" s="190"/>
      <c r="FN984" s="190"/>
      <c r="FO984" s="190"/>
      <c r="FP984" s="190"/>
      <c r="FQ984" s="190"/>
      <c r="FR984" s="190"/>
      <c r="FS984" s="190"/>
      <c r="FT984" s="190"/>
      <c r="FU984" s="190"/>
      <c r="FV984" s="190"/>
    </row>
    <row r="985" spans="1:178" s="220" customFormat="1">
      <c r="A985" s="190"/>
      <c r="B985" s="190"/>
      <c r="C985" s="218"/>
      <c r="D985" s="219"/>
      <c r="H985" s="190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0"/>
      <c r="DX985" s="190"/>
      <c r="DY985" s="190"/>
      <c r="DZ985" s="190"/>
      <c r="EA985" s="190"/>
      <c r="EB985" s="190"/>
      <c r="EC985" s="190"/>
      <c r="ED985" s="190"/>
      <c r="EE985" s="190"/>
      <c r="EF985" s="190"/>
      <c r="EG985" s="190"/>
      <c r="EH985" s="190"/>
      <c r="EI985" s="190"/>
      <c r="EJ985" s="190"/>
      <c r="EK985" s="190"/>
      <c r="EL985" s="190"/>
      <c r="EM985" s="190"/>
      <c r="EN985" s="190"/>
      <c r="EO985" s="190"/>
      <c r="EP985" s="190"/>
      <c r="EQ985" s="190"/>
      <c r="ER985" s="190"/>
      <c r="ES985" s="190"/>
      <c r="ET985" s="190"/>
      <c r="EU985" s="190"/>
      <c r="EV985" s="190"/>
      <c r="EW985" s="190"/>
      <c r="EX985" s="190"/>
      <c r="EY985" s="190"/>
      <c r="EZ985" s="190"/>
      <c r="FA985" s="190"/>
      <c r="FB985" s="190"/>
      <c r="FC985" s="190"/>
      <c r="FD985" s="190"/>
      <c r="FE985" s="190"/>
      <c r="FF985" s="190"/>
      <c r="FG985" s="190"/>
      <c r="FH985" s="190"/>
      <c r="FI985" s="190"/>
      <c r="FJ985" s="190"/>
      <c r="FK985" s="190"/>
      <c r="FL985" s="190"/>
      <c r="FM985" s="190"/>
      <c r="FN985" s="190"/>
      <c r="FO985" s="190"/>
      <c r="FP985" s="190"/>
      <c r="FQ985" s="190"/>
      <c r="FR985" s="190"/>
      <c r="FS985" s="190"/>
      <c r="FT985" s="190"/>
      <c r="FU985" s="190"/>
      <c r="FV985" s="190"/>
    </row>
    <row r="986" spans="1:178" s="220" customFormat="1">
      <c r="A986" s="190"/>
      <c r="B986" s="190"/>
      <c r="C986" s="218"/>
      <c r="D986" s="219"/>
      <c r="H986" s="190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0"/>
      <c r="DX986" s="190"/>
      <c r="DY986" s="190"/>
      <c r="DZ986" s="190"/>
      <c r="EA986" s="190"/>
      <c r="EB986" s="190"/>
      <c r="EC986" s="190"/>
      <c r="ED986" s="190"/>
      <c r="EE986" s="190"/>
      <c r="EF986" s="190"/>
      <c r="EG986" s="190"/>
      <c r="EH986" s="190"/>
      <c r="EI986" s="190"/>
      <c r="EJ986" s="190"/>
      <c r="EK986" s="190"/>
      <c r="EL986" s="190"/>
      <c r="EM986" s="190"/>
      <c r="EN986" s="190"/>
      <c r="EO986" s="190"/>
      <c r="EP986" s="190"/>
      <c r="EQ986" s="190"/>
      <c r="ER986" s="190"/>
      <c r="ES986" s="190"/>
      <c r="ET986" s="190"/>
      <c r="EU986" s="190"/>
      <c r="EV986" s="190"/>
      <c r="EW986" s="190"/>
      <c r="EX986" s="190"/>
      <c r="EY986" s="190"/>
      <c r="EZ986" s="190"/>
      <c r="FA986" s="190"/>
      <c r="FB986" s="190"/>
      <c r="FC986" s="190"/>
      <c r="FD986" s="190"/>
      <c r="FE986" s="190"/>
      <c r="FF986" s="190"/>
      <c r="FG986" s="190"/>
      <c r="FH986" s="190"/>
      <c r="FI986" s="190"/>
      <c r="FJ986" s="190"/>
      <c r="FK986" s="190"/>
      <c r="FL986" s="190"/>
      <c r="FM986" s="190"/>
      <c r="FN986" s="190"/>
      <c r="FO986" s="190"/>
      <c r="FP986" s="190"/>
      <c r="FQ986" s="190"/>
      <c r="FR986" s="190"/>
      <c r="FS986" s="190"/>
      <c r="FT986" s="190"/>
      <c r="FU986" s="190"/>
      <c r="FV986" s="190"/>
    </row>
    <row r="987" spans="1:178" s="220" customFormat="1">
      <c r="A987" s="190"/>
      <c r="B987" s="190"/>
      <c r="C987" s="218"/>
      <c r="D987" s="219"/>
      <c r="H987" s="190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  <c r="AU987" s="190"/>
      <c r="AV987" s="190"/>
      <c r="AW987" s="190"/>
      <c r="AX987" s="190"/>
      <c r="AY987" s="190"/>
      <c r="AZ987" s="190"/>
      <c r="BA987" s="190"/>
      <c r="BB987" s="190"/>
      <c r="BC987" s="190"/>
      <c r="BD987" s="190"/>
      <c r="BE987" s="190"/>
      <c r="BF987" s="190"/>
      <c r="BG987" s="190"/>
      <c r="BH987" s="190"/>
      <c r="BI987" s="190"/>
      <c r="BJ987" s="190"/>
      <c r="BK987" s="190"/>
      <c r="BL987" s="190"/>
      <c r="BM987" s="190"/>
      <c r="BN987" s="190"/>
      <c r="BO987" s="190"/>
      <c r="BP987" s="190"/>
      <c r="BQ987" s="190"/>
      <c r="BR987" s="190"/>
      <c r="BS987" s="190"/>
      <c r="BT987" s="190"/>
      <c r="BU987" s="190"/>
      <c r="BV987" s="190"/>
      <c r="BW987" s="190"/>
      <c r="BX987" s="190"/>
      <c r="BY987" s="190"/>
      <c r="BZ987" s="190"/>
      <c r="CA987" s="190"/>
      <c r="CB987" s="190"/>
      <c r="CC987" s="190"/>
      <c r="CD987" s="190"/>
      <c r="CE987" s="190"/>
      <c r="CF987" s="190"/>
      <c r="CG987" s="190"/>
      <c r="CH987" s="190"/>
      <c r="CI987" s="190"/>
      <c r="CJ987" s="190"/>
      <c r="CK987" s="190"/>
      <c r="CL987" s="190"/>
      <c r="CM987" s="190"/>
      <c r="CN987" s="190"/>
      <c r="CO987" s="190"/>
      <c r="CP987" s="190"/>
      <c r="CQ987" s="190"/>
      <c r="CR987" s="190"/>
      <c r="CS987" s="190"/>
      <c r="CT987" s="190"/>
      <c r="CU987" s="190"/>
      <c r="CV987" s="190"/>
      <c r="CW987" s="190"/>
      <c r="CX987" s="190"/>
      <c r="CY987" s="190"/>
      <c r="CZ987" s="190"/>
      <c r="DA987" s="190"/>
      <c r="DB987" s="190"/>
      <c r="DC987" s="190"/>
      <c r="DD987" s="190"/>
      <c r="DE987" s="190"/>
      <c r="DF987" s="190"/>
      <c r="DG987" s="190"/>
      <c r="DH987" s="190"/>
      <c r="DI987" s="190"/>
      <c r="DJ987" s="190"/>
      <c r="DK987" s="190"/>
      <c r="DL987" s="190"/>
      <c r="DM987" s="190"/>
      <c r="DN987" s="190"/>
      <c r="DO987" s="190"/>
      <c r="DP987" s="190"/>
      <c r="DQ987" s="190"/>
      <c r="DR987" s="190"/>
      <c r="DS987" s="190"/>
      <c r="DT987" s="190"/>
      <c r="DU987" s="190"/>
      <c r="DV987" s="190"/>
      <c r="DW987" s="190"/>
      <c r="DX987" s="190"/>
      <c r="DY987" s="190"/>
      <c r="DZ987" s="190"/>
      <c r="EA987" s="190"/>
      <c r="EB987" s="190"/>
      <c r="EC987" s="190"/>
      <c r="ED987" s="190"/>
      <c r="EE987" s="190"/>
      <c r="EF987" s="190"/>
      <c r="EG987" s="190"/>
      <c r="EH987" s="190"/>
      <c r="EI987" s="190"/>
      <c r="EJ987" s="190"/>
      <c r="EK987" s="190"/>
      <c r="EL987" s="190"/>
      <c r="EM987" s="190"/>
      <c r="EN987" s="190"/>
      <c r="EO987" s="190"/>
      <c r="EP987" s="190"/>
      <c r="EQ987" s="190"/>
      <c r="ER987" s="190"/>
      <c r="ES987" s="190"/>
      <c r="ET987" s="190"/>
      <c r="EU987" s="190"/>
      <c r="EV987" s="190"/>
      <c r="EW987" s="190"/>
      <c r="EX987" s="190"/>
      <c r="EY987" s="190"/>
      <c r="EZ987" s="190"/>
      <c r="FA987" s="190"/>
      <c r="FB987" s="190"/>
      <c r="FC987" s="190"/>
      <c r="FD987" s="190"/>
      <c r="FE987" s="190"/>
      <c r="FF987" s="190"/>
      <c r="FG987" s="190"/>
      <c r="FH987" s="190"/>
      <c r="FI987" s="190"/>
      <c r="FJ987" s="190"/>
      <c r="FK987" s="190"/>
      <c r="FL987" s="190"/>
      <c r="FM987" s="190"/>
      <c r="FN987" s="190"/>
      <c r="FO987" s="190"/>
      <c r="FP987" s="190"/>
      <c r="FQ987" s="190"/>
      <c r="FR987" s="190"/>
      <c r="FS987" s="190"/>
      <c r="FT987" s="190"/>
      <c r="FU987" s="190"/>
      <c r="FV987" s="190"/>
    </row>
    <row r="988" spans="1:178" s="220" customFormat="1">
      <c r="A988" s="190"/>
      <c r="B988" s="190"/>
      <c r="C988" s="218"/>
      <c r="D988" s="219"/>
      <c r="H988" s="190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0"/>
      <c r="DX988" s="190"/>
      <c r="DY988" s="190"/>
      <c r="DZ988" s="190"/>
      <c r="EA988" s="190"/>
      <c r="EB988" s="190"/>
      <c r="EC988" s="190"/>
      <c r="ED988" s="190"/>
      <c r="EE988" s="190"/>
      <c r="EF988" s="190"/>
      <c r="EG988" s="190"/>
      <c r="EH988" s="190"/>
      <c r="EI988" s="190"/>
      <c r="EJ988" s="190"/>
      <c r="EK988" s="190"/>
      <c r="EL988" s="190"/>
      <c r="EM988" s="190"/>
      <c r="EN988" s="190"/>
      <c r="EO988" s="190"/>
      <c r="EP988" s="190"/>
      <c r="EQ988" s="190"/>
      <c r="ER988" s="190"/>
      <c r="ES988" s="190"/>
      <c r="ET988" s="190"/>
      <c r="EU988" s="190"/>
      <c r="EV988" s="190"/>
      <c r="EW988" s="190"/>
      <c r="EX988" s="190"/>
      <c r="EY988" s="190"/>
      <c r="EZ988" s="190"/>
      <c r="FA988" s="190"/>
      <c r="FB988" s="190"/>
      <c r="FC988" s="190"/>
      <c r="FD988" s="190"/>
      <c r="FE988" s="190"/>
      <c r="FF988" s="190"/>
      <c r="FG988" s="190"/>
      <c r="FH988" s="190"/>
      <c r="FI988" s="190"/>
      <c r="FJ988" s="190"/>
      <c r="FK988" s="190"/>
      <c r="FL988" s="190"/>
      <c r="FM988" s="190"/>
      <c r="FN988" s="190"/>
      <c r="FO988" s="190"/>
      <c r="FP988" s="190"/>
      <c r="FQ988" s="190"/>
      <c r="FR988" s="190"/>
      <c r="FS988" s="190"/>
      <c r="FT988" s="190"/>
      <c r="FU988" s="190"/>
      <c r="FV988" s="190"/>
    </row>
    <row r="989" spans="1:178" s="220" customFormat="1">
      <c r="A989" s="190"/>
      <c r="B989" s="190"/>
      <c r="C989" s="218"/>
      <c r="D989" s="219"/>
      <c r="H989" s="190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0"/>
      <c r="DX989" s="190"/>
      <c r="DY989" s="190"/>
      <c r="DZ989" s="190"/>
      <c r="EA989" s="190"/>
      <c r="EB989" s="190"/>
      <c r="EC989" s="190"/>
      <c r="ED989" s="190"/>
      <c r="EE989" s="190"/>
      <c r="EF989" s="190"/>
      <c r="EG989" s="190"/>
      <c r="EH989" s="190"/>
      <c r="EI989" s="190"/>
      <c r="EJ989" s="190"/>
      <c r="EK989" s="190"/>
      <c r="EL989" s="190"/>
      <c r="EM989" s="190"/>
      <c r="EN989" s="190"/>
      <c r="EO989" s="190"/>
      <c r="EP989" s="190"/>
      <c r="EQ989" s="190"/>
      <c r="ER989" s="190"/>
      <c r="ES989" s="190"/>
      <c r="ET989" s="190"/>
      <c r="EU989" s="190"/>
      <c r="EV989" s="190"/>
      <c r="EW989" s="190"/>
      <c r="EX989" s="190"/>
      <c r="EY989" s="190"/>
      <c r="EZ989" s="190"/>
      <c r="FA989" s="190"/>
      <c r="FB989" s="190"/>
      <c r="FC989" s="190"/>
      <c r="FD989" s="190"/>
      <c r="FE989" s="190"/>
      <c r="FF989" s="190"/>
      <c r="FG989" s="190"/>
      <c r="FH989" s="190"/>
      <c r="FI989" s="190"/>
      <c r="FJ989" s="190"/>
      <c r="FK989" s="190"/>
      <c r="FL989" s="190"/>
      <c r="FM989" s="190"/>
      <c r="FN989" s="190"/>
      <c r="FO989" s="190"/>
      <c r="FP989" s="190"/>
      <c r="FQ989" s="190"/>
      <c r="FR989" s="190"/>
      <c r="FS989" s="190"/>
      <c r="FT989" s="190"/>
      <c r="FU989" s="190"/>
      <c r="FV989" s="190"/>
    </row>
    <row r="990" spans="1:178" s="220" customFormat="1">
      <c r="A990" s="190"/>
      <c r="B990" s="190"/>
      <c r="C990" s="218"/>
      <c r="D990" s="219"/>
      <c r="H990" s="190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0"/>
      <c r="DX990" s="190"/>
      <c r="DY990" s="190"/>
      <c r="DZ990" s="190"/>
      <c r="EA990" s="190"/>
      <c r="EB990" s="190"/>
      <c r="EC990" s="190"/>
      <c r="ED990" s="190"/>
      <c r="EE990" s="190"/>
      <c r="EF990" s="190"/>
      <c r="EG990" s="190"/>
      <c r="EH990" s="190"/>
      <c r="EI990" s="190"/>
      <c r="EJ990" s="190"/>
      <c r="EK990" s="190"/>
      <c r="EL990" s="190"/>
      <c r="EM990" s="190"/>
      <c r="EN990" s="190"/>
      <c r="EO990" s="190"/>
      <c r="EP990" s="190"/>
      <c r="EQ990" s="190"/>
      <c r="ER990" s="190"/>
      <c r="ES990" s="190"/>
      <c r="ET990" s="190"/>
      <c r="EU990" s="190"/>
      <c r="EV990" s="190"/>
      <c r="EW990" s="190"/>
      <c r="EX990" s="190"/>
      <c r="EY990" s="190"/>
      <c r="EZ990" s="190"/>
      <c r="FA990" s="190"/>
      <c r="FB990" s="190"/>
      <c r="FC990" s="190"/>
      <c r="FD990" s="190"/>
      <c r="FE990" s="190"/>
      <c r="FF990" s="190"/>
      <c r="FG990" s="190"/>
      <c r="FH990" s="190"/>
      <c r="FI990" s="190"/>
      <c r="FJ990" s="190"/>
      <c r="FK990" s="190"/>
      <c r="FL990" s="190"/>
      <c r="FM990" s="190"/>
      <c r="FN990" s="190"/>
      <c r="FO990" s="190"/>
      <c r="FP990" s="190"/>
      <c r="FQ990" s="190"/>
      <c r="FR990" s="190"/>
      <c r="FS990" s="190"/>
      <c r="FT990" s="190"/>
      <c r="FU990" s="190"/>
      <c r="FV990" s="190"/>
    </row>
    <row r="991" spans="1:178" s="220" customFormat="1">
      <c r="A991" s="190"/>
      <c r="B991" s="190"/>
      <c r="C991" s="218"/>
      <c r="D991" s="219"/>
      <c r="H991" s="190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0"/>
      <c r="DX991" s="190"/>
      <c r="DY991" s="190"/>
      <c r="DZ991" s="190"/>
      <c r="EA991" s="190"/>
      <c r="EB991" s="190"/>
      <c r="EC991" s="190"/>
      <c r="ED991" s="190"/>
      <c r="EE991" s="190"/>
      <c r="EF991" s="190"/>
      <c r="EG991" s="190"/>
      <c r="EH991" s="190"/>
      <c r="EI991" s="190"/>
      <c r="EJ991" s="190"/>
      <c r="EK991" s="190"/>
      <c r="EL991" s="190"/>
      <c r="EM991" s="190"/>
      <c r="EN991" s="190"/>
      <c r="EO991" s="190"/>
      <c r="EP991" s="190"/>
      <c r="EQ991" s="190"/>
      <c r="ER991" s="190"/>
      <c r="ES991" s="190"/>
      <c r="ET991" s="190"/>
      <c r="EU991" s="190"/>
      <c r="EV991" s="190"/>
      <c r="EW991" s="190"/>
      <c r="EX991" s="190"/>
      <c r="EY991" s="190"/>
      <c r="EZ991" s="190"/>
      <c r="FA991" s="190"/>
      <c r="FB991" s="190"/>
      <c r="FC991" s="190"/>
      <c r="FD991" s="190"/>
      <c r="FE991" s="190"/>
      <c r="FF991" s="190"/>
      <c r="FG991" s="190"/>
      <c r="FH991" s="190"/>
      <c r="FI991" s="190"/>
      <c r="FJ991" s="190"/>
      <c r="FK991" s="190"/>
      <c r="FL991" s="190"/>
      <c r="FM991" s="190"/>
      <c r="FN991" s="190"/>
      <c r="FO991" s="190"/>
      <c r="FP991" s="190"/>
      <c r="FQ991" s="190"/>
      <c r="FR991" s="190"/>
      <c r="FS991" s="190"/>
      <c r="FT991" s="190"/>
      <c r="FU991" s="190"/>
      <c r="FV991" s="190"/>
    </row>
    <row r="992" spans="1:178" s="220" customFormat="1">
      <c r="A992" s="190"/>
      <c r="B992" s="190"/>
      <c r="C992" s="218"/>
      <c r="D992" s="219"/>
      <c r="H992" s="190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0"/>
      <c r="DX992" s="190"/>
      <c r="DY992" s="190"/>
      <c r="DZ992" s="190"/>
      <c r="EA992" s="190"/>
      <c r="EB992" s="190"/>
      <c r="EC992" s="190"/>
      <c r="ED992" s="190"/>
      <c r="EE992" s="190"/>
      <c r="EF992" s="190"/>
      <c r="EG992" s="190"/>
      <c r="EH992" s="190"/>
      <c r="EI992" s="190"/>
      <c r="EJ992" s="190"/>
      <c r="EK992" s="190"/>
      <c r="EL992" s="190"/>
      <c r="EM992" s="190"/>
      <c r="EN992" s="190"/>
      <c r="EO992" s="190"/>
      <c r="EP992" s="190"/>
      <c r="EQ992" s="190"/>
      <c r="ER992" s="190"/>
      <c r="ES992" s="190"/>
      <c r="ET992" s="190"/>
      <c r="EU992" s="190"/>
      <c r="EV992" s="190"/>
      <c r="EW992" s="190"/>
      <c r="EX992" s="190"/>
      <c r="EY992" s="190"/>
      <c r="EZ992" s="190"/>
      <c r="FA992" s="190"/>
      <c r="FB992" s="190"/>
      <c r="FC992" s="190"/>
      <c r="FD992" s="190"/>
      <c r="FE992" s="190"/>
      <c r="FF992" s="190"/>
      <c r="FG992" s="190"/>
      <c r="FH992" s="190"/>
      <c r="FI992" s="190"/>
      <c r="FJ992" s="190"/>
      <c r="FK992" s="190"/>
      <c r="FL992" s="190"/>
      <c r="FM992" s="190"/>
      <c r="FN992" s="190"/>
      <c r="FO992" s="190"/>
      <c r="FP992" s="190"/>
      <c r="FQ992" s="190"/>
      <c r="FR992" s="190"/>
      <c r="FS992" s="190"/>
      <c r="FT992" s="190"/>
      <c r="FU992" s="190"/>
      <c r="FV992" s="190"/>
    </row>
    <row r="993" spans="1:178" s="220" customFormat="1">
      <c r="A993" s="190"/>
      <c r="B993" s="190"/>
      <c r="C993" s="218"/>
      <c r="D993" s="219"/>
      <c r="H993" s="190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190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0"/>
      <c r="BN993" s="190"/>
      <c r="BO993" s="190"/>
      <c r="BP993" s="190"/>
      <c r="BQ993" s="190"/>
      <c r="BR993" s="190"/>
      <c r="BS993" s="190"/>
      <c r="BT993" s="190"/>
      <c r="BU993" s="190"/>
      <c r="BV993" s="190"/>
      <c r="BW993" s="190"/>
      <c r="BX993" s="190"/>
      <c r="BY993" s="190"/>
      <c r="BZ993" s="190"/>
      <c r="CA993" s="190"/>
      <c r="CB993" s="190"/>
      <c r="CC993" s="190"/>
      <c r="CD993" s="190"/>
      <c r="CE993" s="190"/>
      <c r="CF993" s="190"/>
      <c r="CG993" s="190"/>
      <c r="CH993" s="190"/>
      <c r="CI993" s="190"/>
      <c r="CJ993" s="190"/>
      <c r="CK993" s="190"/>
      <c r="CL993" s="190"/>
      <c r="CM993" s="190"/>
      <c r="CN993" s="190"/>
      <c r="CO993" s="190"/>
      <c r="CP993" s="190"/>
      <c r="CQ993" s="190"/>
      <c r="CR993" s="190"/>
      <c r="CS993" s="190"/>
      <c r="CT993" s="190"/>
      <c r="CU993" s="190"/>
      <c r="CV993" s="190"/>
      <c r="CW993" s="190"/>
      <c r="CX993" s="190"/>
      <c r="CY993" s="190"/>
      <c r="CZ993" s="190"/>
      <c r="DA993" s="190"/>
      <c r="DB993" s="190"/>
      <c r="DC993" s="190"/>
      <c r="DD993" s="190"/>
      <c r="DE993" s="190"/>
      <c r="DF993" s="190"/>
      <c r="DG993" s="190"/>
      <c r="DH993" s="190"/>
      <c r="DI993" s="190"/>
      <c r="DJ993" s="190"/>
      <c r="DK993" s="190"/>
      <c r="DL993" s="190"/>
      <c r="DM993" s="190"/>
      <c r="DN993" s="190"/>
      <c r="DO993" s="190"/>
      <c r="DP993" s="190"/>
      <c r="DQ993" s="190"/>
      <c r="DR993" s="190"/>
      <c r="DS993" s="190"/>
      <c r="DT993" s="190"/>
      <c r="DU993" s="190"/>
      <c r="DV993" s="190"/>
      <c r="DW993" s="190"/>
      <c r="DX993" s="190"/>
      <c r="DY993" s="190"/>
      <c r="DZ993" s="190"/>
      <c r="EA993" s="190"/>
      <c r="EB993" s="190"/>
      <c r="EC993" s="190"/>
      <c r="ED993" s="190"/>
      <c r="EE993" s="190"/>
      <c r="EF993" s="190"/>
      <c r="EG993" s="190"/>
      <c r="EH993" s="190"/>
      <c r="EI993" s="190"/>
      <c r="EJ993" s="190"/>
      <c r="EK993" s="190"/>
      <c r="EL993" s="190"/>
      <c r="EM993" s="190"/>
      <c r="EN993" s="190"/>
      <c r="EO993" s="190"/>
      <c r="EP993" s="190"/>
      <c r="EQ993" s="190"/>
      <c r="ER993" s="190"/>
      <c r="ES993" s="190"/>
      <c r="ET993" s="190"/>
      <c r="EU993" s="190"/>
      <c r="EV993" s="190"/>
      <c r="EW993" s="190"/>
      <c r="EX993" s="190"/>
      <c r="EY993" s="190"/>
      <c r="EZ993" s="190"/>
      <c r="FA993" s="190"/>
      <c r="FB993" s="190"/>
      <c r="FC993" s="190"/>
      <c r="FD993" s="190"/>
      <c r="FE993" s="190"/>
      <c r="FF993" s="190"/>
      <c r="FG993" s="190"/>
      <c r="FH993" s="190"/>
      <c r="FI993" s="190"/>
      <c r="FJ993" s="190"/>
      <c r="FK993" s="190"/>
      <c r="FL993" s="190"/>
      <c r="FM993" s="190"/>
      <c r="FN993" s="190"/>
      <c r="FO993" s="190"/>
      <c r="FP993" s="190"/>
      <c r="FQ993" s="190"/>
      <c r="FR993" s="190"/>
      <c r="FS993" s="190"/>
      <c r="FT993" s="190"/>
      <c r="FU993" s="190"/>
      <c r="FV993" s="190"/>
    </row>
    <row r="994" spans="1:178" s="220" customFormat="1">
      <c r="A994" s="190"/>
      <c r="B994" s="190"/>
      <c r="C994" s="218"/>
      <c r="D994" s="219"/>
      <c r="H994" s="190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0"/>
      <c r="DX994" s="190"/>
      <c r="DY994" s="190"/>
      <c r="DZ994" s="190"/>
      <c r="EA994" s="190"/>
      <c r="EB994" s="190"/>
      <c r="EC994" s="190"/>
      <c r="ED994" s="190"/>
      <c r="EE994" s="190"/>
      <c r="EF994" s="190"/>
      <c r="EG994" s="190"/>
      <c r="EH994" s="190"/>
      <c r="EI994" s="190"/>
      <c r="EJ994" s="190"/>
      <c r="EK994" s="190"/>
      <c r="EL994" s="190"/>
      <c r="EM994" s="190"/>
      <c r="EN994" s="190"/>
      <c r="EO994" s="190"/>
      <c r="EP994" s="190"/>
      <c r="EQ994" s="190"/>
      <c r="ER994" s="190"/>
      <c r="ES994" s="190"/>
      <c r="ET994" s="190"/>
      <c r="EU994" s="190"/>
      <c r="EV994" s="190"/>
      <c r="EW994" s="190"/>
      <c r="EX994" s="190"/>
      <c r="EY994" s="190"/>
      <c r="EZ994" s="190"/>
      <c r="FA994" s="190"/>
      <c r="FB994" s="190"/>
      <c r="FC994" s="190"/>
      <c r="FD994" s="190"/>
      <c r="FE994" s="190"/>
      <c r="FF994" s="190"/>
      <c r="FG994" s="190"/>
      <c r="FH994" s="190"/>
      <c r="FI994" s="190"/>
      <c r="FJ994" s="190"/>
      <c r="FK994" s="190"/>
      <c r="FL994" s="190"/>
      <c r="FM994" s="190"/>
      <c r="FN994" s="190"/>
      <c r="FO994" s="190"/>
      <c r="FP994" s="190"/>
      <c r="FQ994" s="190"/>
      <c r="FR994" s="190"/>
      <c r="FS994" s="190"/>
      <c r="FT994" s="190"/>
      <c r="FU994" s="190"/>
      <c r="FV994" s="190"/>
    </row>
    <row r="995" spans="1:178" s="220" customFormat="1">
      <c r="A995" s="190"/>
      <c r="B995" s="190"/>
      <c r="C995" s="218"/>
      <c r="D995" s="219"/>
      <c r="H995" s="190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0"/>
      <c r="DX995" s="190"/>
      <c r="DY995" s="190"/>
      <c r="DZ995" s="190"/>
      <c r="EA995" s="190"/>
      <c r="EB995" s="190"/>
      <c r="EC995" s="190"/>
      <c r="ED995" s="190"/>
      <c r="EE995" s="190"/>
      <c r="EF995" s="190"/>
      <c r="EG995" s="190"/>
      <c r="EH995" s="190"/>
      <c r="EI995" s="190"/>
      <c r="EJ995" s="190"/>
      <c r="EK995" s="190"/>
      <c r="EL995" s="190"/>
      <c r="EM995" s="190"/>
      <c r="EN995" s="190"/>
      <c r="EO995" s="190"/>
      <c r="EP995" s="190"/>
      <c r="EQ995" s="190"/>
      <c r="ER995" s="190"/>
      <c r="ES995" s="190"/>
      <c r="ET995" s="190"/>
      <c r="EU995" s="190"/>
      <c r="EV995" s="190"/>
      <c r="EW995" s="190"/>
      <c r="EX995" s="190"/>
      <c r="EY995" s="190"/>
      <c r="EZ995" s="190"/>
      <c r="FA995" s="190"/>
      <c r="FB995" s="190"/>
      <c r="FC995" s="190"/>
      <c r="FD995" s="190"/>
      <c r="FE995" s="190"/>
      <c r="FF995" s="190"/>
      <c r="FG995" s="190"/>
      <c r="FH995" s="190"/>
      <c r="FI995" s="190"/>
      <c r="FJ995" s="190"/>
      <c r="FK995" s="190"/>
      <c r="FL995" s="190"/>
      <c r="FM995" s="190"/>
      <c r="FN995" s="190"/>
      <c r="FO995" s="190"/>
      <c r="FP995" s="190"/>
      <c r="FQ995" s="190"/>
      <c r="FR995" s="190"/>
      <c r="FS995" s="190"/>
      <c r="FT995" s="190"/>
      <c r="FU995" s="190"/>
      <c r="FV995" s="190"/>
    </row>
    <row r="996" spans="1:178" s="220" customFormat="1">
      <c r="A996" s="190"/>
      <c r="B996" s="190"/>
      <c r="C996" s="218"/>
      <c r="D996" s="219"/>
      <c r="H996" s="190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0"/>
      <c r="DX996" s="190"/>
      <c r="DY996" s="190"/>
      <c r="DZ996" s="190"/>
      <c r="EA996" s="190"/>
      <c r="EB996" s="190"/>
      <c r="EC996" s="190"/>
      <c r="ED996" s="190"/>
      <c r="EE996" s="190"/>
      <c r="EF996" s="190"/>
      <c r="EG996" s="190"/>
      <c r="EH996" s="190"/>
      <c r="EI996" s="190"/>
      <c r="EJ996" s="190"/>
      <c r="EK996" s="190"/>
      <c r="EL996" s="190"/>
      <c r="EM996" s="190"/>
      <c r="EN996" s="190"/>
      <c r="EO996" s="190"/>
      <c r="EP996" s="190"/>
      <c r="EQ996" s="190"/>
      <c r="ER996" s="190"/>
      <c r="ES996" s="190"/>
      <c r="ET996" s="190"/>
      <c r="EU996" s="190"/>
      <c r="EV996" s="190"/>
      <c r="EW996" s="190"/>
      <c r="EX996" s="190"/>
      <c r="EY996" s="190"/>
      <c r="EZ996" s="190"/>
      <c r="FA996" s="190"/>
      <c r="FB996" s="190"/>
      <c r="FC996" s="190"/>
      <c r="FD996" s="190"/>
      <c r="FE996" s="190"/>
      <c r="FF996" s="190"/>
      <c r="FG996" s="190"/>
      <c r="FH996" s="190"/>
      <c r="FI996" s="190"/>
      <c r="FJ996" s="190"/>
      <c r="FK996" s="190"/>
      <c r="FL996" s="190"/>
      <c r="FM996" s="190"/>
      <c r="FN996" s="190"/>
      <c r="FO996" s="190"/>
      <c r="FP996" s="190"/>
      <c r="FQ996" s="190"/>
      <c r="FR996" s="190"/>
      <c r="FS996" s="190"/>
      <c r="FT996" s="190"/>
      <c r="FU996" s="190"/>
      <c r="FV996" s="190"/>
    </row>
    <row r="997" spans="1:178" s="220" customFormat="1">
      <c r="A997" s="190"/>
      <c r="B997" s="190"/>
      <c r="C997" s="218"/>
      <c r="D997" s="219"/>
      <c r="H997" s="190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0"/>
      <c r="DX997" s="190"/>
      <c r="DY997" s="190"/>
      <c r="DZ997" s="190"/>
      <c r="EA997" s="190"/>
      <c r="EB997" s="190"/>
      <c r="EC997" s="190"/>
      <c r="ED997" s="190"/>
      <c r="EE997" s="190"/>
      <c r="EF997" s="190"/>
      <c r="EG997" s="190"/>
      <c r="EH997" s="190"/>
      <c r="EI997" s="190"/>
      <c r="EJ997" s="190"/>
      <c r="EK997" s="190"/>
      <c r="EL997" s="190"/>
      <c r="EM997" s="190"/>
      <c r="EN997" s="190"/>
      <c r="EO997" s="190"/>
      <c r="EP997" s="190"/>
      <c r="EQ997" s="190"/>
      <c r="ER997" s="190"/>
      <c r="ES997" s="190"/>
      <c r="ET997" s="190"/>
      <c r="EU997" s="190"/>
      <c r="EV997" s="190"/>
      <c r="EW997" s="190"/>
      <c r="EX997" s="190"/>
      <c r="EY997" s="190"/>
      <c r="EZ997" s="190"/>
      <c r="FA997" s="190"/>
      <c r="FB997" s="190"/>
      <c r="FC997" s="190"/>
      <c r="FD997" s="190"/>
      <c r="FE997" s="190"/>
      <c r="FF997" s="190"/>
      <c r="FG997" s="190"/>
      <c r="FH997" s="190"/>
      <c r="FI997" s="190"/>
      <c r="FJ997" s="190"/>
      <c r="FK997" s="190"/>
      <c r="FL997" s="190"/>
      <c r="FM997" s="190"/>
      <c r="FN997" s="190"/>
      <c r="FO997" s="190"/>
      <c r="FP997" s="190"/>
      <c r="FQ997" s="190"/>
      <c r="FR997" s="190"/>
      <c r="FS997" s="190"/>
      <c r="FT997" s="190"/>
      <c r="FU997" s="190"/>
      <c r="FV997" s="190"/>
    </row>
    <row r="998" spans="1:178" s="220" customFormat="1">
      <c r="A998" s="190"/>
      <c r="B998" s="190"/>
      <c r="C998" s="218"/>
      <c r="D998" s="219"/>
      <c r="H998" s="190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0"/>
      <c r="DX998" s="190"/>
      <c r="DY998" s="190"/>
      <c r="DZ998" s="190"/>
      <c r="EA998" s="190"/>
      <c r="EB998" s="190"/>
      <c r="EC998" s="190"/>
      <c r="ED998" s="190"/>
      <c r="EE998" s="190"/>
      <c r="EF998" s="190"/>
      <c r="EG998" s="190"/>
      <c r="EH998" s="190"/>
      <c r="EI998" s="190"/>
      <c r="EJ998" s="190"/>
      <c r="EK998" s="190"/>
      <c r="EL998" s="190"/>
      <c r="EM998" s="190"/>
      <c r="EN998" s="190"/>
      <c r="EO998" s="190"/>
      <c r="EP998" s="190"/>
      <c r="EQ998" s="190"/>
      <c r="ER998" s="190"/>
      <c r="ES998" s="190"/>
      <c r="ET998" s="190"/>
      <c r="EU998" s="190"/>
      <c r="EV998" s="190"/>
      <c r="EW998" s="190"/>
      <c r="EX998" s="190"/>
      <c r="EY998" s="190"/>
      <c r="EZ998" s="190"/>
      <c r="FA998" s="190"/>
      <c r="FB998" s="190"/>
      <c r="FC998" s="190"/>
      <c r="FD998" s="190"/>
      <c r="FE998" s="190"/>
      <c r="FF998" s="190"/>
      <c r="FG998" s="190"/>
      <c r="FH998" s="190"/>
      <c r="FI998" s="190"/>
      <c r="FJ998" s="190"/>
      <c r="FK998" s="190"/>
      <c r="FL998" s="190"/>
      <c r="FM998" s="190"/>
      <c r="FN998" s="190"/>
      <c r="FO998" s="190"/>
      <c r="FP998" s="190"/>
      <c r="FQ998" s="190"/>
      <c r="FR998" s="190"/>
      <c r="FS998" s="190"/>
      <c r="FT998" s="190"/>
      <c r="FU998" s="190"/>
      <c r="FV998" s="190"/>
    </row>
    <row r="999" spans="1:178" s="220" customFormat="1">
      <c r="A999" s="190"/>
      <c r="B999" s="190"/>
      <c r="C999" s="218"/>
      <c r="D999" s="219"/>
      <c r="H999" s="190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0"/>
      <c r="DX999" s="190"/>
      <c r="DY999" s="190"/>
      <c r="DZ999" s="190"/>
      <c r="EA999" s="190"/>
      <c r="EB999" s="190"/>
      <c r="EC999" s="190"/>
      <c r="ED999" s="190"/>
      <c r="EE999" s="190"/>
      <c r="EF999" s="190"/>
      <c r="EG999" s="190"/>
      <c r="EH999" s="190"/>
      <c r="EI999" s="190"/>
      <c r="EJ999" s="190"/>
      <c r="EK999" s="190"/>
      <c r="EL999" s="190"/>
      <c r="EM999" s="190"/>
      <c r="EN999" s="190"/>
      <c r="EO999" s="190"/>
      <c r="EP999" s="190"/>
      <c r="EQ999" s="190"/>
      <c r="ER999" s="190"/>
      <c r="ES999" s="190"/>
      <c r="ET999" s="190"/>
      <c r="EU999" s="190"/>
      <c r="EV999" s="190"/>
      <c r="EW999" s="190"/>
      <c r="EX999" s="190"/>
      <c r="EY999" s="190"/>
      <c r="EZ999" s="190"/>
      <c r="FA999" s="190"/>
      <c r="FB999" s="190"/>
      <c r="FC999" s="190"/>
      <c r="FD999" s="190"/>
      <c r="FE999" s="190"/>
      <c r="FF999" s="190"/>
      <c r="FG999" s="190"/>
      <c r="FH999" s="190"/>
      <c r="FI999" s="190"/>
      <c r="FJ999" s="190"/>
      <c r="FK999" s="190"/>
      <c r="FL999" s="190"/>
      <c r="FM999" s="190"/>
      <c r="FN999" s="190"/>
      <c r="FO999" s="190"/>
      <c r="FP999" s="190"/>
      <c r="FQ999" s="190"/>
      <c r="FR999" s="190"/>
      <c r="FS999" s="190"/>
      <c r="FT999" s="190"/>
      <c r="FU999" s="190"/>
      <c r="FV999" s="190"/>
    </row>
    <row r="1000" spans="1:178" s="220" customFormat="1">
      <c r="A1000" s="190"/>
      <c r="B1000" s="190"/>
      <c r="C1000" s="218"/>
      <c r="D1000" s="219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0"/>
      <c r="DX1000" s="190"/>
      <c r="DY1000" s="190"/>
      <c r="DZ1000" s="190"/>
      <c r="EA1000" s="190"/>
      <c r="EB1000" s="190"/>
      <c r="EC1000" s="190"/>
      <c r="ED1000" s="190"/>
      <c r="EE1000" s="190"/>
      <c r="EF1000" s="190"/>
      <c r="EG1000" s="190"/>
      <c r="EH1000" s="190"/>
      <c r="EI1000" s="190"/>
      <c r="EJ1000" s="190"/>
      <c r="EK1000" s="190"/>
      <c r="EL1000" s="190"/>
      <c r="EM1000" s="190"/>
      <c r="EN1000" s="190"/>
      <c r="EO1000" s="190"/>
      <c r="EP1000" s="190"/>
      <c r="EQ1000" s="190"/>
      <c r="ER1000" s="190"/>
      <c r="ES1000" s="190"/>
      <c r="ET1000" s="190"/>
      <c r="EU1000" s="190"/>
      <c r="EV1000" s="190"/>
      <c r="EW1000" s="190"/>
      <c r="EX1000" s="190"/>
      <c r="EY1000" s="190"/>
      <c r="EZ1000" s="190"/>
      <c r="FA1000" s="190"/>
      <c r="FB1000" s="190"/>
      <c r="FC1000" s="190"/>
      <c r="FD1000" s="190"/>
      <c r="FE1000" s="190"/>
      <c r="FF1000" s="190"/>
      <c r="FG1000" s="190"/>
      <c r="FH1000" s="190"/>
      <c r="FI1000" s="190"/>
      <c r="FJ1000" s="190"/>
      <c r="FK1000" s="190"/>
      <c r="FL1000" s="190"/>
      <c r="FM1000" s="190"/>
      <c r="FN1000" s="190"/>
      <c r="FO1000" s="190"/>
      <c r="FP1000" s="190"/>
      <c r="FQ1000" s="190"/>
      <c r="FR1000" s="190"/>
      <c r="FS1000" s="190"/>
      <c r="FT1000" s="190"/>
      <c r="FU1000" s="190"/>
      <c r="FV1000" s="190"/>
    </row>
    <row r="1001" spans="1:178" s="220" customFormat="1">
      <c r="A1001" s="190"/>
      <c r="B1001" s="190"/>
      <c r="C1001" s="218"/>
      <c r="D1001" s="219"/>
      <c r="H1001" s="190"/>
      <c r="I1001" s="190"/>
      <c r="J1001" s="190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0"/>
      <c r="DX1001" s="190"/>
      <c r="DY1001" s="190"/>
      <c r="DZ1001" s="190"/>
      <c r="EA1001" s="190"/>
      <c r="EB1001" s="190"/>
      <c r="EC1001" s="190"/>
      <c r="ED1001" s="190"/>
      <c r="EE1001" s="190"/>
      <c r="EF1001" s="190"/>
      <c r="EG1001" s="190"/>
      <c r="EH1001" s="190"/>
      <c r="EI1001" s="190"/>
      <c r="EJ1001" s="190"/>
      <c r="EK1001" s="190"/>
      <c r="EL1001" s="190"/>
      <c r="EM1001" s="190"/>
      <c r="EN1001" s="190"/>
      <c r="EO1001" s="190"/>
      <c r="EP1001" s="190"/>
      <c r="EQ1001" s="190"/>
      <c r="ER1001" s="190"/>
      <c r="ES1001" s="190"/>
      <c r="ET1001" s="190"/>
      <c r="EU1001" s="190"/>
      <c r="EV1001" s="190"/>
      <c r="EW1001" s="190"/>
      <c r="EX1001" s="190"/>
      <c r="EY1001" s="190"/>
      <c r="EZ1001" s="190"/>
      <c r="FA1001" s="190"/>
      <c r="FB1001" s="190"/>
      <c r="FC1001" s="190"/>
      <c r="FD1001" s="190"/>
      <c r="FE1001" s="190"/>
      <c r="FF1001" s="190"/>
      <c r="FG1001" s="190"/>
      <c r="FH1001" s="190"/>
      <c r="FI1001" s="190"/>
      <c r="FJ1001" s="190"/>
      <c r="FK1001" s="190"/>
      <c r="FL1001" s="190"/>
      <c r="FM1001" s="190"/>
      <c r="FN1001" s="190"/>
      <c r="FO1001" s="190"/>
      <c r="FP1001" s="190"/>
      <c r="FQ1001" s="190"/>
      <c r="FR1001" s="190"/>
      <c r="FS1001" s="190"/>
      <c r="FT1001" s="190"/>
      <c r="FU1001" s="190"/>
      <c r="FV1001" s="190"/>
    </row>
    <row r="1002" spans="1:178" s="220" customFormat="1">
      <c r="A1002" s="190"/>
      <c r="B1002" s="190"/>
      <c r="C1002" s="218"/>
      <c r="D1002" s="219"/>
      <c r="H1002" s="190"/>
      <c r="I1002" s="190"/>
      <c r="J1002" s="190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0"/>
      <c r="DX1002" s="190"/>
      <c r="DY1002" s="190"/>
      <c r="DZ1002" s="190"/>
      <c r="EA1002" s="190"/>
      <c r="EB1002" s="190"/>
      <c r="EC1002" s="190"/>
      <c r="ED1002" s="190"/>
      <c r="EE1002" s="190"/>
      <c r="EF1002" s="190"/>
      <c r="EG1002" s="190"/>
      <c r="EH1002" s="190"/>
      <c r="EI1002" s="190"/>
      <c r="EJ1002" s="190"/>
      <c r="EK1002" s="190"/>
      <c r="EL1002" s="190"/>
      <c r="EM1002" s="190"/>
      <c r="EN1002" s="190"/>
      <c r="EO1002" s="190"/>
      <c r="EP1002" s="190"/>
      <c r="EQ1002" s="190"/>
      <c r="ER1002" s="190"/>
      <c r="ES1002" s="190"/>
      <c r="ET1002" s="190"/>
      <c r="EU1002" s="190"/>
      <c r="EV1002" s="190"/>
      <c r="EW1002" s="190"/>
      <c r="EX1002" s="190"/>
      <c r="EY1002" s="190"/>
      <c r="EZ1002" s="190"/>
      <c r="FA1002" s="190"/>
      <c r="FB1002" s="190"/>
      <c r="FC1002" s="190"/>
      <c r="FD1002" s="190"/>
      <c r="FE1002" s="190"/>
      <c r="FF1002" s="190"/>
      <c r="FG1002" s="190"/>
      <c r="FH1002" s="190"/>
      <c r="FI1002" s="190"/>
      <c r="FJ1002" s="190"/>
      <c r="FK1002" s="190"/>
      <c r="FL1002" s="190"/>
      <c r="FM1002" s="190"/>
      <c r="FN1002" s="190"/>
      <c r="FO1002" s="190"/>
      <c r="FP1002" s="190"/>
      <c r="FQ1002" s="190"/>
      <c r="FR1002" s="190"/>
      <c r="FS1002" s="190"/>
      <c r="FT1002" s="190"/>
      <c r="FU1002" s="190"/>
      <c r="FV1002" s="190"/>
    </row>
    <row r="1003" spans="1:178" s="220" customFormat="1">
      <c r="A1003" s="190"/>
      <c r="B1003" s="190"/>
      <c r="C1003" s="218"/>
      <c r="D1003" s="219"/>
      <c r="H1003" s="190"/>
      <c r="I1003" s="190"/>
      <c r="J1003" s="190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0"/>
      <c r="DX1003" s="190"/>
      <c r="DY1003" s="190"/>
      <c r="DZ1003" s="190"/>
      <c r="EA1003" s="190"/>
      <c r="EB1003" s="190"/>
      <c r="EC1003" s="190"/>
      <c r="ED1003" s="190"/>
      <c r="EE1003" s="190"/>
      <c r="EF1003" s="190"/>
      <c r="EG1003" s="190"/>
      <c r="EH1003" s="190"/>
      <c r="EI1003" s="190"/>
      <c r="EJ1003" s="190"/>
      <c r="EK1003" s="190"/>
      <c r="EL1003" s="190"/>
      <c r="EM1003" s="190"/>
      <c r="EN1003" s="190"/>
      <c r="EO1003" s="190"/>
      <c r="EP1003" s="190"/>
      <c r="EQ1003" s="190"/>
      <c r="ER1003" s="190"/>
      <c r="ES1003" s="190"/>
      <c r="ET1003" s="190"/>
      <c r="EU1003" s="190"/>
      <c r="EV1003" s="190"/>
      <c r="EW1003" s="190"/>
      <c r="EX1003" s="190"/>
      <c r="EY1003" s="190"/>
      <c r="EZ1003" s="190"/>
      <c r="FA1003" s="190"/>
      <c r="FB1003" s="190"/>
      <c r="FC1003" s="190"/>
      <c r="FD1003" s="190"/>
      <c r="FE1003" s="190"/>
      <c r="FF1003" s="190"/>
      <c r="FG1003" s="190"/>
      <c r="FH1003" s="190"/>
      <c r="FI1003" s="190"/>
      <c r="FJ1003" s="190"/>
      <c r="FK1003" s="190"/>
      <c r="FL1003" s="190"/>
      <c r="FM1003" s="190"/>
      <c r="FN1003" s="190"/>
      <c r="FO1003" s="190"/>
      <c r="FP1003" s="190"/>
      <c r="FQ1003" s="190"/>
      <c r="FR1003" s="190"/>
      <c r="FS1003" s="190"/>
      <c r="FT1003" s="190"/>
      <c r="FU1003" s="190"/>
      <c r="FV1003" s="190"/>
    </row>
    <row r="1004" spans="1:178" s="220" customFormat="1">
      <c r="A1004" s="190"/>
      <c r="B1004" s="190"/>
      <c r="C1004" s="218"/>
      <c r="D1004" s="219"/>
      <c r="H1004" s="190"/>
      <c r="I1004" s="190"/>
      <c r="J1004" s="190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0"/>
      <c r="DX1004" s="190"/>
      <c r="DY1004" s="190"/>
      <c r="DZ1004" s="190"/>
      <c r="EA1004" s="190"/>
      <c r="EB1004" s="190"/>
      <c r="EC1004" s="190"/>
      <c r="ED1004" s="190"/>
      <c r="EE1004" s="190"/>
      <c r="EF1004" s="190"/>
      <c r="EG1004" s="190"/>
      <c r="EH1004" s="190"/>
      <c r="EI1004" s="190"/>
      <c r="EJ1004" s="190"/>
      <c r="EK1004" s="190"/>
      <c r="EL1004" s="190"/>
      <c r="EM1004" s="190"/>
      <c r="EN1004" s="190"/>
      <c r="EO1004" s="190"/>
      <c r="EP1004" s="190"/>
      <c r="EQ1004" s="190"/>
      <c r="ER1004" s="190"/>
      <c r="ES1004" s="190"/>
      <c r="ET1004" s="190"/>
      <c r="EU1004" s="190"/>
      <c r="EV1004" s="190"/>
      <c r="EW1004" s="190"/>
      <c r="EX1004" s="190"/>
      <c r="EY1004" s="190"/>
      <c r="EZ1004" s="190"/>
      <c r="FA1004" s="190"/>
      <c r="FB1004" s="190"/>
      <c r="FC1004" s="190"/>
      <c r="FD1004" s="190"/>
      <c r="FE1004" s="190"/>
      <c r="FF1004" s="190"/>
      <c r="FG1004" s="190"/>
      <c r="FH1004" s="190"/>
      <c r="FI1004" s="190"/>
      <c r="FJ1004" s="190"/>
      <c r="FK1004" s="190"/>
      <c r="FL1004" s="190"/>
      <c r="FM1004" s="190"/>
      <c r="FN1004" s="190"/>
      <c r="FO1004" s="190"/>
      <c r="FP1004" s="190"/>
      <c r="FQ1004" s="190"/>
      <c r="FR1004" s="190"/>
      <c r="FS1004" s="190"/>
      <c r="FT1004" s="190"/>
      <c r="FU1004" s="190"/>
      <c r="FV1004" s="190"/>
    </row>
    <row r="1005" spans="1:178" s="220" customFormat="1">
      <c r="A1005" s="190"/>
      <c r="B1005" s="190"/>
      <c r="C1005" s="218"/>
      <c r="D1005" s="219"/>
      <c r="H1005" s="190"/>
      <c r="I1005" s="190"/>
      <c r="J1005" s="190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0"/>
      <c r="DX1005" s="190"/>
      <c r="DY1005" s="190"/>
      <c r="DZ1005" s="190"/>
      <c r="EA1005" s="190"/>
      <c r="EB1005" s="190"/>
      <c r="EC1005" s="190"/>
      <c r="ED1005" s="190"/>
      <c r="EE1005" s="190"/>
      <c r="EF1005" s="190"/>
      <c r="EG1005" s="190"/>
      <c r="EH1005" s="190"/>
      <c r="EI1005" s="190"/>
      <c r="EJ1005" s="190"/>
      <c r="EK1005" s="190"/>
      <c r="EL1005" s="190"/>
      <c r="EM1005" s="190"/>
      <c r="EN1005" s="190"/>
      <c r="EO1005" s="190"/>
      <c r="EP1005" s="190"/>
      <c r="EQ1005" s="190"/>
      <c r="ER1005" s="190"/>
      <c r="ES1005" s="190"/>
      <c r="ET1005" s="190"/>
      <c r="EU1005" s="190"/>
      <c r="EV1005" s="190"/>
      <c r="EW1005" s="190"/>
      <c r="EX1005" s="190"/>
      <c r="EY1005" s="190"/>
      <c r="EZ1005" s="190"/>
      <c r="FA1005" s="190"/>
      <c r="FB1005" s="190"/>
      <c r="FC1005" s="190"/>
      <c r="FD1005" s="190"/>
      <c r="FE1005" s="190"/>
      <c r="FF1005" s="190"/>
      <c r="FG1005" s="190"/>
      <c r="FH1005" s="190"/>
      <c r="FI1005" s="190"/>
      <c r="FJ1005" s="190"/>
      <c r="FK1005" s="190"/>
      <c r="FL1005" s="190"/>
      <c r="FM1005" s="190"/>
      <c r="FN1005" s="190"/>
      <c r="FO1005" s="190"/>
      <c r="FP1005" s="190"/>
      <c r="FQ1005" s="190"/>
      <c r="FR1005" s="190"/>
      <c r="FS1005" s="190"/>
      <c r="FT1005" s="190"/>
      <c r="FU1005" s="190"/>
      <c r="FV1005" s="190"/>
    </row>
    <row r="1006" spans="1:178" s="220" customFormat="1">
      <c r="A1006" s="190"/>
      <c r="B1006" s="190"/>
      <c r="C1006" s="218"/>
      <c r="D1006" s="219"/>
      <c r="H1006" s="190"/>
      <c r="I1006" s="190"/>
      <c r="J1006" s="190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0"/>
      <c r="DX1006" s="190"/>
      <c r="DY1006" s="190"/>
      <c r="DZ1006" s="190"/>
      <c r="EA1006" s="190"/>
      <c r="EB1006" s="190"/>
      <c r="EC1006" s="190"/>
      <c r="ED1006" s="190"/>
      <c r="EE1006" s="190"/>
      <c r="EF1006" s="190"/>
      <c r="EG1006" s="190"/>
      <c r="EH1006" s="190"/>
      <c r="EI1006" s="190"/>
      <c r="EJ1006" s="190"/>
      <c r="EK1006" s="190"/>
      <c r="EL1006" s="190"/>
      <c r="EM1006" s="190"/>
      <c r="EN1006" s="190"/>
      <c r="EO1006" s="190"/>
      <c r="EP1006" s="190"/>
      <c r="EQ1006" s="190"/>
      <c r="ER1006" s="190"/>
      <c r="ES1006" s="190"/>
      <c r="ET1006" s="190"/>
      <c r="EU1006" s="190"/>
      <c r="EV1006" s="190"/>
      <c r="EW1006" s="190"/>
      <c r="EX1006" s="190"/>
      <c r="EY1006" s="190"/>
      <c r="EZ1006" s="190"/>
      <c r="FA1006" s="190"/>
      <c r="FB1006" s="190"/>
      <c r="FC1006" s="190"/>
      <c r="FD1006" s="190"/>
      <c r="FE1006" s="190"/>
      <c r="FF1006" s="190"/>
      <c r="FG1006" s="190"/>
      <c r="FH1006" s="190"/>
      <c r="FI1006" s="190"/>
      <c r="FJ1006" s="190"/>
      <c r="FK1006" s="190"/>
      <c r="FL1006" s="190"/>
      <c r="FM1006" s="190"/>
      <c r="FN1006" s="190"/>
      <c r="FO1006" s="190"/>
      <c r="FP1006" s="190"/>
      <c r="FQ1006" s="190"/>
      <c r="FR1006" s="190"/>
      <c r="FS1006" s="190"/>
      <c r="FT1006" s="190"/>
      <c r="FU1006" s="190"/>
      <c r="FV1006" s="190"/>
    </row>
    <row r="1007" spans="1:178" s="220" customFormat="1">
      <c r="A1007" s="190"/>
      <c r="B1007" s="190"/>
      <c r="C1007" s="218"/>
      <c r="D1007" s="219"/>
      <c r="H1007" s="190"/>
      <c r="I1007" s="190"/>
      <c r="J1007" s="190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0"/>
      <c r="DX1007" s="190"/>
      <c r="DY1007" s="190"/>
      <c r="DZ1007" s="190"/>
      <c r="EA1007" s="190"/>
      <c r="EB1007" s="190"/>
      <c r="EC1007" s="190"/>
      <c r="ED1007" s="190"/>
      <c r="EE1007" s="190"/>
      <c r="EF1007" s="190"/>
      <c r="EG1007" s="190"/>
      <c r="EH1007" s="190"/>
      <c r="EI1007" s="190"/>
      <c r="EJ1007" s="190"/>
      <c r="EK1007" s="190"/>
      <c r="EL1007" s="190"/>
      <c r="EM1007" s="190"/>
      <c r="EN1007" s="190"/>
      <c r="EO1007" s="190"/>
      <c r="EP1007" s="190"/>
      <c r="EQ1007" s="190"/>
      <c r="ER1007" s="190"/>
      <c r="ES1007" s="190"/>
      <c r="ET1007" s="190"/>
      <c r="EU1007" s="190"/>
      <c r="EV1007" s="190"/>
      <c r="EW1007" s="190"/>
      <c r="EX1007" s="190"/>
      <c r="EY1007" s="190"/>
      <c r="EZ1007" s="190"/>
      <c r="FA1007" s="190"/>
      <c r="FB1007" s="190"/>
      <c r="FC1007" s="190"/>
      <c r="FD1007" s="190"/>
      <c r="FE1007" s="190"/>
      <c r="FF1007" s="190"/>
      <c r="FG1007" s="190"/>
      <c r="FH1007" s="190"/>
      <c r="FI1007" s="190"/>
      <c r="FJ1007" s="190"/>
      <c r="FK1007" s="190"/>
      <c r="FL1007" s="190"/>
      <c r="FM1007" s="190"/>
      <c r="FN1007" s="190"/>
      <c r="FO1007" s="190"/>
      <c r="FP1007" s="190"/>
      <c r="FQ1007" s="190"/>
      <c r="FR1007" s="190"/>
      <c r="FS1007" s="190"/>
      <c r="FT1007" s="190"/>
      <c r="FU1007" s="190"/>
      <c r="FV1007" s="190"/>
    </row>
    <row r="1008" spans="1:178" s="220" customFormat="1">
      <c r="A1008" s="190"/>
      <c r="B1008" s="190"/>
      <c r="C1008" s="218"/>
      <c r="D1008" s="219"/>
      <c r="H1008" s="190"/>
      <c r="I1008" s="190"/>
      <c r="J1008" s="190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0"/>
      <c r="DX1008" s="190"/>
      <c r="DY1008" s="190"/>
      <c r="DZ1008" s="190"/>
      <c r="EA1008" s="190"/>
      <c r="EB1008" s="190"/>
      <c r="EC1008" s="190"/>
      <c r="ED1008" s="190"/>
      <c r="EE1008" s="190"/>
      <c r="EF1008" s="190"/>
      <c r="EG1008" s="190"/>
      <c r="EH1008" s="190"/>
      <c r="EI1008" s="190"/>
      <c r="EJ1008" s="190"/>
      <c r="EK1008" s="190"/>
      <c r="EL1008" s="190"/>
      <c r="EM1008" s="190"/>
      <c r="EN1008" s="190"/>
      <c r="EO1008" s="190"/>
      <c r="EP1008" s="190"/>
      <c r="EQ1008" s="190"/>
      <c r="ER1008" s="190"/>
      <c r="ES1008" s="190"/>
      <c r="ET1008" s="190"/>
      <c r="EU1008" s="190"/>
      <c r="EV1008" s="190"/>
      <c r="EW1008" s="190"/>
      <c r="EX1008" s="190"/>
      <c r="EY1008" s="190"/>
      <c r="EZ1008" s="190"/>
      <c r="FA1008" s="190"/>
      <c r="FB1008" s="190"/>
      <c r="FC1008" s="190"/>
      <c r="FD1008" s="190"/>
      <c r="FE1008" s="190"/>
      <c r="FF1008" s="190"/>
      <c r="FG1008" s="190"/>
      <c r="FH1008" s="190"/>
      <c r="FI1008" s="190"/>
      <c r="FJ1008" s="190"/>
      <c r="FK1008" s="190"/>
      <c r="FL1008" s="190"/>
      <c r="FM1008" s="190"/>
      <c r="FN1008" s="190"/>
      <c r="FO1008" s="190"/>
      <c r="FP1008" s="190"/>
      <c r="FQ1008" s="190"/>
      <c r="FR1008" s="190"/>
      <c r="FS1008" s="190"/>
      <c r="FT1008" s="190"/>
      <c r="FU1008" s="190"/>
      <c r="FV1008" s="190"/>
    </row>
    <row r="1009" spans="1:178" s="220" customFormat="1">
      <c r="A1009" s="190"/>
      <c r="B1009" s="190"/>
      <c r="C1009" s="218"/>
      <c r="D1009" s="219"/>
      <c r="H1009" s="190"/>
      <c r="I1009" s="190"/>
      <c r="J1009" s="190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0"/>
      <c r="DX1009" s="190"/>
      <c r="DY1009" s="190"/>
      <c r="DZ1009" s="190"/>
      <c r="EA1009" s="190"/>
      <c r="EB1009" s="190"/>
      <c r="EC1009" s="190"/>
      <c r="ED1009" s="190"/>
      <c r="EE1009" s="190"/>
      <c r="EF1009" s="190"/>
      <c r="EG1009" s="190"/>
      <c r="EH1009" s="190"/>
      <c r="EI1009" s="190"/>
      <c r="EJ1009" s="190"/>
      <c r="EK1009" s="190"/>
      <c r="EL1009" s="190"/>
      <c r="EM1009" s="190"/>
      <c r="EN1009" s="190"/>
      <c r="EO1009" s="190"/>
      <c r="EP1009" s="190"/>
      <c r="EQ1009" s="190"/>
      <c r="ER1009" s="190"/>
      <c r="ES1009" s="190"/>
      <c r="ET1009" s="190"/>
      <c r="EU1009" s="190"/>
      <c r="EV1009" s="190"/>
      <c r="EW1009" s="190"/>
      <c r="EX1009" s="190"/>
      <c r="EY1009" s="190"/>
      <c r="EZ1009" s="190"/>
      <c r="FA1009" s="190"/>
      <c r="FB1009" s="190"/>
      <c r="FC1009" s="190"/>
      <c r="FD1009" s="190"/>
      <c r="FE1009" s="190"/>
      <c r="FF1009" s="190"/>
      <c r="FG1009" s="190"/>
      <c r="FH1009" s="190"/>
      <c r="FI1009" s="190"/>
      <c r="FJ1009" s="190"/>
      <c r="FK1009" s="190"/>
      <c r="FL1009" s="190"/>
      <c r="FM1009" s="190"/>
      <c r="FN1009" s="190"/>
      <c r="FO1009" s="190"/>
      <c r="FP1009" s="190"/>
      <c r="FQ1009" s="190"/>
      <c r="FR1009" s="190"/>
      <c r="FS1009" s="190"/>
      <c r="FT1009" s="190"/>
      <c r="FU1009" s="190"/>
      <c r="FV1009" s="190"/>
    </row>
    <row r="1010" spans="1:178" s="220" customFormat="1">
      <c r="A1010" s="190"/>
      <c r="B1010" s="190"/>
      <c r="C1010" s="218"/>
      <c r="D1010" s="219"/>
      <c r="H1010" s="190"/>
      <c r="I1010" s="190"/>
      <c r="J1010" s="190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0"/>
      <c r="DX1010" s="190"/>
      <c r="DY1010" s="190"/>
      <c r="DZ1010" s="190"/>
      <c r="EA1010" s="190"/>
      <c r="EB1010" s="190"/>
      <c r="EC1010" s="190"/>
      <c r="ED1010" s="190"/>
      <c r="EE1010" s="190"/>
      <c r="EF1010" s="190"/>
      <c r="EG1010" s="190"/>
      <c r="EH1010" s="190"/>
      <c r="EI1010" s="190"/>
      <c r="EJ1010" s="190"/>
      <c r="EK1010" s="190"/>
      <c r="EL1010" s="190"/>
      <c r="EM1010" s="190"/>
      <c r="EN1010" s="190"/>
      <c r="EO1010" s="190"/>
      <c r="EP1010" s="190"/>
      <c r="EQ1010" s="190"/>
      <c r="ER1010" s="190"/>
      <c r="ES1010" s="190"/>
      <c r="ET1010" s="190"/>
      <c r="EU1010" s="190"/>
      <c r="EV1010" s="190"/>
      <c r="EW1010" s="190"/>
      <c r="EX1010" s="190"/>
      <c r="EY1010" s="190"/>
      <c r="EZ1010" s="190"/>
      <c r="FA1010" s="190"/>
      <c r="FB1010" s="190"/>
      <c r="FC1010" s="190"/>
      <c r="FD1010" s="190"/>
      <c r="FE1010" s="190"/>
      <c r="FF1010" s="190"/>
      <c r="FG1010" s="190"/>
      <c r="FH1010" s="190"/>
      <c r="FI1010" s="190"/>
      <c r="FJ1010" s="190"/>
      <c r="FK1010" s="190"/>
      <c r="FL1010" s="190"/>
      <c r="FM1010" s="190"/>
      <c r="FN1010" s="190"/>
      <c r="FO1010" s="190"/>
      <c r="FP1010" s="190"/>
      <c r="FQ1010" s="190"/>
      <c r="FR1010" s="190"/>
      <c r="FS1010" s="190"/>
      <c r="FT1010" s="190"/>
      <c r="FU1010" s="190"/>
      <c r="FV1010" s="190"/>
    </row>
    <row r="1011" spans="1:178" s="220" customFormat="1">
      <c r="A1011" s="190"/>
      <c r="B1011" s="190"/>
      <c r="C1011" s="218"/>
      <c r="D1011" s="219"/>
      <c r="H1011" s="190"/>
      <c r="I1011" s="190"/>
      <c r="J1011" s="190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0"/>
      <c r="DX1011" s="190"/>
      <c r="DY1011" s="190"/>
      <c r="DZ1011" s="190"/>
      <c r="EA1011" s="190"/>
      <c r="EB1011" s="190"/>
      <c r="EC1011" s="190"/>
      <c r="ED1011" s="190"/>
      <c r="EE1011" s="190"/>
      <c r="EF1011" s="190"/>
      <c r="EG1011" s="190"/>
      <c r="EH1011" s="190"/>
      <c r="EI1011" s="190"/>
      <c r="EJ1011" s="190"/>
      <c r="EK1011" s="190"/>
      <c r="EL1011" s="190"/>
      <c r="EM1011" s="190"/>
      <c r="EN1011" s="190"/>
      <c r="EO1011" s="190"/>
      <c r="EP1011" s="190"/>
      <c r="EQ1011" s="190"/>
      <c r="ER1011" s="190"/>
      <c r="ES1011" s="190"/>
      <c r="ET1011" s="190"/>
      <c r="EU1011" s="190"/>
      <c r="EV1011" s="190"/>
      <c r="EW1011" s="190"/>
      <c r="EX1011" s="190"/>
      <c r="EY1011" s="190"/>
      <c r="EZ1011" s="190"/>
      <c r="FA1011" s="190"/>
      <c r="FB1011" s="190"/>
      <c r="FC1011" s="190"/>
      <c r="FD1011" s="190"/>
      <c r="FE1011" s="190"/>
      <c r="FF1011" s="190"/>
      <c r="FG1011" s="190"/>
      <c r="FH1011" s="190"/>
      <c r="FI1011" s="190"/>
      <c r="FJ1011" s="190"/>
      <c r="FK1011" s="190"/>
      <c r="FL1011" s="190"/>
      <c r="FM1011" s="190"/>
      <c r="FN1011" s="190"/>
      <c r="FO1011" s="190"/>
      <c r="FP1011" s="190"/>
      <c r="FQ1011" s="190"/>
      <c r="FR1011" s="190"/>
      <c r="FS1011" s="190"/>
      <c r="FT1011" s="190"/>
      <c r="FU1011" s="190"/>
      <c r="FV1011" s="190"/>
    </row>
    <row r="1012" spans="1:178" s="220" customFormat="1">
      <c r="A1012" s="190"/>
      <c r="B1012" s="190"/>
      <c r="C1012" s="218"/>
      <c r="D1012" s="219"/>
      <c r="H1012" s="190"/>
      <c r="I1012" s="190"/>
      <c r="J1012" s="190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0"/>
      <c r="DX1012" s="190"/>
      <c r="DY1012" s="190"/>
      <c r="DZ1012" s="190"/>
      <c r="EA1012" s="190"/>
      <c r="EB1012" s="190"/>
      <c r="EC1012" s="190"/>
      <c r="ED1012" s="190"/>
      <c r="EE1012" s="190"/>
      <c r="EF1012" s="190"/>
      <c r="EG1012" s="190"/>
      <c r="EH1012" s="190"/>
      <c r="EI1012" s="190"/>
      <c r="EJ1012" s="190"/>
      <c r="EK1012" s="190"/>
      <c r="EL1012" s="190"/>
      <c r="EM1012" s="190"/>
      <c r="EN1012" s="190"/>
      <c r="EO1012" s="190"/>
      <c r="EP1012" s="190"/>
      <c r="EQ1012" s="190"/>
      <c r="ER1012" s="190"/>
      <c r="ES1012" s="190"/>
      <c r="ET1012" s="190"/>
      <c r="EU1012" s="190"/>
      <c r="EV1012" s="190"/>
      <c r="EW1012" s="190"/>
      <c r="EX1012" s="190"/>
      <c r="EY1012" s="190"/>
      <c r="EZ1012" s="190"/>
      <c r="FA1012" s="190"/>
      <c r="FB1012" s="190"/>
      <c r="FC1012" s="190"/>
      <c r="FD1012" s="190"/>
      <c r="FE1012" s="190"/>
      <c r="FF1012" s="190"/>
      <c r="FG1012" s="190"/>
      <c r="FH1012" s="190"/>
      <c r="FI1012" s="190"/>
      <c r="FJ1012" s="190"/>
      <c r="FK1012" s="190"/>
      <c r="FL1012" s="190"/>
      <c r="FM1012" s="190"/>
      <c r="FN1012" s="190"/>
      <c r="FO1012" s="190"/>
      <c r="FP1012" s="190"/>
      <c r="FQ1012" s="190"/>
      <c r="FR1012" s="190"/>
      <c r="FS1012" s="190"/>
      <c r="FT1012" s="190"/>
      <c r="FU1012" s="190"/>
      <c r="FV1012" s="190"/>
    </row>
    <row r="1013" spans="1:178" s="220" customFormat="1">
      <c r="A1013" s="190"/>
      <c r="B1013" s="190"/>
      <c r="C1013" s="218"/>
      <c r="D1013" s="219"/>
      <c r="H1013" s="190"/>
      <c r="I1013" s="190"/>
      <c r="J1013" s="190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0"/>
      <c r="DX1013" s="190"/>
      <c r="DY1013" s="190"/>
      <c r="DZ1013" s="190"/>
      <c r="EA1013" s="190"/>
      <c r="EB1013" s="190"/>
      <c r="EC1013" s="190"/>
      <c r="ED1013" s="190"/>
      <c r="EE1013" s="190"/>
      <c r="EF1013" s="190"/>
      <c r="EG1013" s="190"/>
      <c r="EH1013" s="190"/>
      <c r="EI1013" s="190"/>
      <c r="EJ1013" s="190"/>
      <c r="EK1013" s="190"/>
      <c r="EL1013" s="190"/>
      <c r="EM1013" s="190"/>
      <c r="EN1013" s="190"/>
      <c r="EO1013" s="190"/>
      <c r="EP1013" s="190"/>
      <c r="EQ1013" s="190"/>
      <c r="ER1013" s="190"/>
      <c r="ES1013" s="190"/>
      <c r="ET1013" s="190"/>
      <c r="EU1013" s="190"/>
      <c r="EV1013" s="190"/>
      <c r="EW1013" s="190"/>
      <c r="EX1013" s="190"/>
      <c r="EY1013" s="190"/>
      <c r="EZ1013" s="190"/>
      <c r="FA1013" s="190"/>
      <c r="FB1013" s="190"/>
      <c r="FC1013" s="190"/>
      <c r="FD1013" s="190"/>
      <c r="FE1013" s="190"/>
      <c r="FF1013" s="190"/>
      <c r="FG1013" s="190"/>
      <c r="FH1013" s="190"/>
      <c r="FI1013" s="190"/>
      <c r="FJ1013" s="190"/>
      <c r="FK1013" s="190"/>
      <c r="FL1013" s="190"/>
      <c r="FM1013" s="190"/>
      <c r="FN1013" s="190"/>
      <c r="FO1013" s="190"/>
      <c r="FP1013" s="190"/>
      <c r="FQ1013" s="190"/>
      <c r="FR1013" s="190"/>
      <c r="FS1013" s="190"/>
      <c r="FT1013" s="190"/>
      <c r="FU1013" s="190"/>
      <c r="FV1013" s="190"/>
    </row>
    <row r="1014" spans="1:178" s="220" customFormat="1">
      <c r="A1014" s="190"/>
      <c r="B1014" s="190"/>
      <c r="C1014" s="218"/>
      <c r="D1014" s="219"/>
      <c r="H1014" s="190"/>
      <c r="I1014" s="190"/>
      <c r="J1014" s="190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0"/>
      <c r="DX1014" s="190"/>
      <c r="DY1014" s="190"/>
      <c r="DZ1014" s="190"/>
      <c r="EA1014" s="190"/>
      <c r="EB1014" s="190"/>
      <c r="EC1014" s="190"/>
      <c r="ED1014" s="190"/>
      <c r="EE1014" s="190"/>
      <c r="EF1014" s="190"/>
      <c r="EG1014" s="190"/>
      <c r="EH1014" s="190"/>
      <c r="EI1014" s="190"/>
      <c r="EJ1014" s="190"/>
      <c r="EK1014" s="190"/>
      <c r="EL1014" s="190"/>
      <c r="EM1014" s="190"/>
      <c r="EN1014" s="190"/>
      <c r="EO1014" s="190"/>
      <c r="EP1014" s="190"/>
      <c r="EQ1014" s="190"/>
      <c r="ER1014" s="190"/>
      <c r="ES1014" s="190"/>
      <c r="ET1014" s="190"/>
      <c r="EU1014" s="190"/>
      <c r="EV1014" s="190"/>
      <c r="EW1014" s="190"/>
      <c r="EX1014" s="190"/>
      <c r="EY1014" s="190"/>
      <c r="EZ1014" s="190"/>
      <c r="FA1014" s="190"/>
      <c r="FB1014" s="190"/>
      <c r="FC1014" s="190"/>
      <c r="FD1014" s="190"/>
      <c r="FE1014" s="190"/>
      <c r="FF1014" s="190"/>
      <c r="FG1014" s="190"/>
      <c r="FH1014" s="190"/>
      <c r="FI1014" s="190"/>
      <c r="FJ1014" s="190"/>
      <c r="FK1014" s="190"/>
      <c r="FL1014" s="190"/>
      <c r="FM1014" s="190"/>
      <c r="FN1014" s="190"/>
      <c r="FO1014" s="190"/>
      <c r="FP1014" s="190"/>
      <c r="FQ1014" s="190"/>
      <c r="FR1014" s="190"/>
      <c r="FS1014" s="190"/>
      <c r="FT1014" s="190"/>
      <c r="FU1014" s="190"/>
      <c r="FV1014" s="190"/>
    </row>
    <row r="1015" spans="1:178" s="220" customFormat="1">
      <c r="A1015" s="190"/>
      <c r="B1015" s="190"/>
      <c r="C1015" s="218"/>
      <c r="D1015" s="219"/>
      <c r="H1015" s="190"/>
      <c r="I1015" s="190"/>
      <c r="J1015" s="190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0"/>
      <c r="DX1015" s="190"/>
      <c r="DY1015" s="190"/>
      <c r="DZ1015" s="190"/>
      <c r="EA1015" s="190"/>
      <c r="EB1015" s="190"/>
      <c r="EC1015" s="190"/>
      <c r="ED1015" s="190"/>
      <c r="EE1015" s="190"/>
      <c r="EF1015" s="190"/>
      <c r="EG1015" s="190"/>
      <c r="EH1015" s="190"/>
      <c r="EI1015" s="190"/>
      <c r="EJ1015" s="190"/>
      <c r="EK1015" s="190"/>
      <c r="EL1015" s="190"/>
      <c r="EM1015" s="190"/>
      <c r="EN1015" s="190"/>
      <c r="EO1015" s="190"/>
      <c r="EP1015" s="190"/>
      <c r="EQ1015" s="190"/>
      <c r="ER1015" s="190"/>
      <c r="ES1015" s="190"/>
      <c r="ET1015" s="190"/>
      <c r="EU1015" s="190"/>
      <c r="EV1015" s="190"/>
      <c r="EW1015" s="190"/>
      <c r="EX1015" s="190"/>
      <c r="EY1015" s="190"/>
      <c r="EZ1015" s="190"/>
      <c r="FA1015" s="190"/>
      <c r="FB1015" s="190"/>
      <c r="FC1015" s="190"/>
      <c r="FD1015" s="190"/>
      <c r="FE1015" s="190"/>
      <c r="FF1015" s="190"/>
      <c r="FG1015" s="190"/>
      <c r="FH1015" s="190"/>
      <c r="FI1015" s="190"/>
      <c r="FJ1015" s="190"/>
      <c r="FK1015" s="190"/>
      <c r="FL1015" s="190"/>
      <c r="FM1015" s="190"/>
      <c r="FN1015" s="190"/>
      <c r="FO1015" s="190"/>
      <c r="FP1015" s="190"/>
      <c r="FQ1015" s="190"/>
      <c r="FR1015" s="190"/>
      <c r="FS1015" s="190"/>
      <c r="FT1015" s="190"/>
      <c r="FU1015" s="190"/>
      <c r="FV1015" s="190"/>
    </row>
    <row r="1016" spans="1:178" s="220" customFormat="1">
      <c r="A1016" s="190"/>
      <c r="B1016" s="190"/>
      <c r="C1016" s="218"/>
      <c r="D1016" s="219"/>
      <c r="H1016" s="190"/>
      <c r="I1016" s="190"/>
      <c r="J1016" s="190"/>
      <c r="K1016" s="190"/>
      <c r="L1016" s="190"/>
      <c r="M1016" s="190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90"/>
      <c r="AA1016" s="190"/>
      <c r="AB1016" s="190"/>
      <c r="AC1016" s="190"/>
      <c r="AD1016" s="190"/>
      <c r="AE1016" s="190"/>
      <c r="AF1016" s="190"/>
      <c r="AG1016" s="190"/>
      <c r="AH1016" s="190"/>
      <c r="AI1016" s="190"/>
      <c r="AJ1016" s="190"/>
      <c r="AK1016" s="190"/>
      <c r="AL1016" s="190"/>
      <c r="AM1016" s="190"/>
      <c r="AN1016" s="190"/>
      <c r="AO1016" s="190"/>
      <c r="AP1016" s="190"/>
      <c r="AQ1016" s="190"/>
      <c r="AR1016" s="190"/>
      <c r="AS1016" s="190"/>
      <c r="AT1016" s="190"/>
      <c r="AU1016" s="190"/>
      <c r="AV1016" s="190"/>
      <c r="AW1016" s="190"/>
      <c r="AX1016" s="190"/>
      <c r="AY1016" s="190"/>
      <c r="AZ1016" s="190"/>
      <c r="BA1016" s="190"/>
      <c r="BB1016" s="190"/>
      <c r="BC1016" s="190"/>
      <c r="BD1016" s="190"/>
      <c r="BE1016" s="190"/>
      <c r="BF1016" s="190"/>
      <c r="BG1016" s="190"/>
      <c r="BH1016" s="190"/>
      <c r="BI1016" s="190"/>
      <c r="BJ1016" s="190"/>
      <c r="BK1016" s="190"/>
      <c r="BL1016" s="190"/>
      <c r="BM1016" s="190"/>
      <c r="BN1016" s="190"/>
      <c r="BO1016" s="190"/>
      <c r="BP1016" s="190"/>
      <c r="BQ1016" s="190"/>
      <c r="BR1016" s="190"/>
      <c r="BS1016" s="190"/>
      <c r="BT1016" s="190"/>
      <c r="BU1016" s="190"/>
      <c r="BV1016" s="190"/>
      <c r="BW1016" s="190"/>
      <c r="BX1016" s="190"/>
      <c r="BY1016" s="190"/>
      <c r="BZ1016" s="190"/>
      <c r="CA1016" s="190"/>
      <c r="CB1016" s="190"/>
      <c r="CC1016" s="190"/>
      <c r="CD1016" s="190"/>
      <c r="CE1016" s="190"/>
      <c r="CF1016" s="190"/>
      <c r="CG1016" s="190"/>
      <c r="CH1016" s="190"/>
      <c r="CI1016" s="190"/>
      <c r="CJ1016" s="190"/>
      <c r="CK1016" s="190"/>
      <c r="CL1016" s="190"/>
      <c r="CM1016" s="190"/>
      <c r="CN1016" s="190"/>
      <c r="CO1016" s="190"/>
      <c r="CP1016" s="190"/>
      <c r="CQ1016" s="190"/>
      <c r="CR1016" s="190"/>
      <c r="CS1016" s="190"/>
      <c r="CT1016" s="190"/>
      <c r="CU1016" s="190"/>
      <c r="CV1016" s="190"/>
      <c r="CW1016" s="190"/>
      <c r="CX1016" s="190"/>
      <c r="CY1016" s="190"/>
      <c r="CZ1016" s="190"/>
      <c r="DA1016" s="190"/>
      <c r="DB1016" s="190"/>
      <c r="DC1016" s="190"/>
      <c r="DD1016" s="190"/>
      <c r="DE1016" s="190"/>
      <c r="DF1016" s="190"/>
      <c r="DG1016" s="190"/>
      <c r="DH1016" s="190"/>
      <c r="DI1016" s="190"/>
      <c r="DJ1016" s="190"/>
      <c r="DK1016" s="190"/>
      <c r="DL1016" s="190"/>
      <c r="DM1016" s="190"/>
      <c r="DN1016" s="190"/>
      <c r="DO1016" s="190"/>
      <c r="DP1016" s="190"/>
      <c r="DQ1016" s="190"/>
      <c r="DR1016" s="190"/>
      <c r="DS1016" s="190"/>
      <c r="DT1016" s="190"/>
      <c r="DU1016" s="190"/>
      <c r="DV1016" s="190"/>
      <c r="DW1016" s="190"/>
      <c r="DX1016" s="190"/>
      <c r="DY1016" s="190"/>
      <c r="DZ1016" s="190"/>
      <c r="EA1016" s="190"/>
      <c r="EB1016" s="190"/>
      <c r="EC1016" s="190"/>
      <c r="ED1016" s="190"/>
      <c r="EE1016" s="190"/>
      <c r="EF1016" s="190"/>
      <c r="EG1016" s="190"/>
      <c r="EH1016" s="190"/>
      <c r="EI1016" s="190"/>
      <c r="EJ1016" s="190"/>
      <c r="EK1016" s="190"/>
      <c r="EL1016" s="190"/>
      <c r="EM1016" s="190"/>
      <c r="EN1016" s="190"/>
      <c r="EO1016" s="190"/>
      <c r="EP1016" s="190"/>
      <c r="EQ1016" s="190"/>
      <c r="ER1016" s="190"/>
      <c r="ES1016" s="190"/>
      <c r="ET1016" s="190"/>
      <c r="EU1016" s="190"/>
      <c r="EV1016" s="190"/>
      <c r="EW1016" s="190"/>
      <c r="EX1016" s="190"/>
      <c r="EY1016" s="190"/>
      <c r="EZ1016" s="190"/>
      <c r="FA1016" s="190"/>
      <c r="FB1016" s="190"/>
      <c r="FC1016" s="190"/>
      <c r="FD1016" s="190"/>
      <c r="FE1016" s="190"/>
      <c r="FF1016" s="190"/>
      <c r="FG1016" s="190"/>
      <c r="FH1016" s="190"/>
      <c r="FI1016" s="190"/>
      <c r="FJ1016" s="190"/>
      <c r="FK1016" s="190"/>
      <c r="FL1016" s="190"/>
      <c r="FM1016" s="190"/>
      <c r="FN1016" s="190"/>
      <c r="FO1016" s="190"/>
      <c r="FP1016" s="190"/>
      <c r="FQ1016" s="190"/>
      <c r="FR1016" s="190"/>
      <c r="FS1016" s="190"/>
      <c r="FT1016" s="190"/>
      <c r="FU1016" s="190"/>
      <c r="FV1016" s="190"/>
    </row>
    <row r="1017" spans="1:178" s="220" customFormat="1">
      <c r="A1017" s="190"/>
      <c r="B1017" s="190"/>
      <c r="C1017" s="218"/>
      <c r="D1017" s="219"/>
      <c r="H1017" s="190"/>
      <c r="I1017" s="190"/>
      <c r="J1017" s="190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0"/>
      <c r="DX1017" s="190"/>
      <c r="DY1017" s="190"/>
      <c r="DZ1017" s="190"/>
      <c r="EA1017" s="190"/>
      <c r="EB1017" s="190"/>
      <c r="EC1017" s="190"/>
      <c r="ED1017" s="190"/>
      <c r="EE1017" s="190"/>
      <c r="EF1017" s="190"/>
      <c r="EG1017" s="190"/>
      <c r="EH1017" s="190"/>
      <c r="EI1017" s="190"/>
      <c r="EJ1017" s="190"/>
      <c r="EK1017" s="190"/>
      <c r="EL1017" s="190"/>
      <c r="EM1017" s="190"/>
      <c r="EN1017" s="190"/>
      <c r="EO1017" s="190"/>
      <c r="EP1017" s="190"/>
      <c r="EQ1017" s="190"/>
      <c r="ER1017" s="190"/>
      <c r="ES1017" s="190"/>
      <c r="ET1017" s="190"/>
      <c r="EU1017" s="190"/>
      <c r="EV1017" s="190"/>
      <c r="EW1017" s="190"/>
      <c r="EX1017" s="190"/>
      <c r="EY1017" s="190"/>
      <c r="EZ1017" s="190"/>
      <c r="FA1017" s="190"/>
      <c r="FB1017" s="190"/>
      <c r="FC1017" s="190"/>
      <c r="FD1017" s="190"/>
      <c r="FE1017" s="190"/>
      <c r="FF1017" s="190"/>
      <c r="FG1017" s="190"/>
      <c r="FH1017" s="190"/>
      <c r="FI1017" s="190"/>
      <c r="FJ1017" s="190"/>
      <c r="FK1017" s="190"/>
      <c r="FL1017" s="190"/>
      <c r="FM1017" s="190"/>
      <c r="FN1017" s="190"/>
      <c r="FO1017" s="190"/>
      <c r="FP1017" s="190"/>
      <c r="FQ1017" s="190"/>
      <c r="FR1017" s="190"/>
      <c r="FS1017" s="190"/>
      <c r="FT1017" s="190"/>
      <c r="FU1017" s="190"/>
      <c r="FV1017" s="190"/>
    </row>
    <row r="1018" spans="1:178" s="220" customFormat="1">
      <c r="A1018" s="190"/>
      <c r="B1018" s="190"/>
      <c r="C1018" s="218"/>
      <c r="D1018" s="219"/>
      <c r="H1018" s="190"/>
      <c r="I1018" s="190"/>
      <c r="J1018" s="190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0"/>
      <c r="DX1018" s="190"/>
      <c r="DY1018" s="190"/>
      <c r="DZ1018" s="190"/>
      <c r="EA1018" s="190"/>
      <c r="EB1018" s="190"/>
      <c r="EC1018" s="190"/>
      <c r="ED1018" s="190"/>
      <c r="EE1018" s="190"/>
      <c r="EF1018" s="190"/>
      <c r="EG1018" s="190"/>
      <c r="EH1018" s="190"/>
      <c r="EI1018" s="190"/>
      <c r="EJ1018" s="190"/>
      <c r="EK1018" s="190"/>
      <c r="EL1018" s="190"/>
      <c r="EM1018" s="190"/>
      <c r="EN1018" s="190"/>
      <c r="EO1018" s="190"/>
      <c r="EP1018" s="190"/>
      <c r="EQ1018" s="190"/>
      <c r="ER1018" s="190"/>
      <c r="ES1018" s="190"/>
      <c r="ET1018" s="190"/>
      <c r="EU1018" s="190"/>
      <c r="EV1018" s="190"/>
      <c r="EW1018" s="190"/>
      <c r="EX1018" s="190"/>
      <c r="EY1018" s="190"/>
      <c r="EZ1018" s="190"/>
      <c r="FA1018" s="190"/>
      <c r="FB1018" s="190"/>
      <c r="FC1018" s="190"/>
      <c r="FD1018" s="190"/>
      <c r="FE1018" s="190"/>
      <c r="FF1018" s="190"/>
      <c r="FG1018" s="190"/>
      <c r="FH1018" s="190"/>
      <c r="FI1018" s="190"/>
      <c r="FJ1018" s="190"/>
      <c r="FK1018" s="190"/>
      <c r="FL1018" s="190"/>
      <c r="FM1018" s="190"/>
      <c r="FN1018" s="190"/>
      <c r="FO1018" s="190"/>
      <c r="FP1018" s="190"/>
      <c r="FQ1018" s="190"/>
      <c r="FR1018" s="190"/>
      <c r="FS1018" s="190"/>
      <c r="FT1018" s="190"/>
      <c r="FU1018" s="190"/>
      <c r="FV1018" s="190"/>
    </row>
    <row r="1019" spans="1:178" s="220" customFormat="1">
      <c r="A1019" s="190"/>
      <c r="B1019" s="190"/>
      <c r="C1019" s="218"/>
      <c r="D1019" s="219"/>
      <c r="H1019" s="190"/>
      <c r="I1019" s="190"/>
      <c r="J1019" s="190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0"/>
      <c r="DX1019" s="190"/>
      <c r="DY1019" s="190"/>
      <c r="DZ1019" s="190"/>
      <c r="EA1019" s="190"/>
      <c r="EB1019" s="190"/>
      <c r="EC1019" s="190"/>
      <c r="ED1019" s="190"/>
      <c r="EE1019" s="190"/>
      <c r="EF1019" s="190"/>
      <c r="EG1019" s="190"/>
      <c r="EH1019" s="190"/>
      <c r="EI1019" s="190"/>
      <c r="EJ1019" s="190"/>
      <c r="EK1019" s="190"/>
      <c r="EL1019" s="190"/>
      <c r="EM1019" s="190"/>
      <c r="EN1019" s="190"/>
      <c r="EO1019" s="190"/>
      <c r="EP1019" s="190"/>
      <c r="EQ1019" s="190"/>
      <c r="ER1019" s="190"/>
      <c r="ES1019" s="190"/>
      <c r="ET1019" s="190"/>
      <c r="EU1019" s="190"/>
      <c r="EV1019" s="190"/>
      <c r="EW1019" s="190"/>
      <c r="EX1019" s="190"/>
      <c r="EY1019" s="190"/>
      <c r="EZ1019" s="190"/>
      <c r="FA1019" s="190"/>
      <c r="FB1019" s="190"/>
      <c r="FC1019" s="190"/>
      <c r="FD1019" s="190"/>
      <c r="FE1019" s="190"/>
      <c r="FF1019" s="190"/>
      <c r="FG1019" s="190"/>
      <c r="FH1019" s="190"/>
      <c r="FI1019" s="190"/>
      <c r="FJ1019" s="190"/>
      <c r="FK1019" s="190"/>
      <c r="FL1019" s="190"/>
      <c r="FM1019" s="190"/>
      <c r="FN1019" s="190"/>
      <c r="FO1019" s="190"/>
      <c r="FP1019" s="190"/>
      <c r="FQ1019" s="190"/>
      <c r="FR1019" s="190"/>
      <c r="FS1019" s="190"/>
      <c r="FT1019" s="190"/>
      <c r="FU1019" s="190"/>
      <c r="FV1019" s="190"/>
    </row>
    <row r="1020" spans="1:178" s="220" customFormat="1">
      <c r="A1020" s="190"/>
      <c r="B1020" s="190"/>
      <c r="C1020" s="218"/>
      <c r="D1020" s="219"/>
      <c r="H1020" s="190"/>
      <c r="I1020" s="190"/>
      <c r="J1020" s="190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0"/>
      <c r="DX1020" s="190"/>
      <c r="DY1020" s="190"/>
      <c r="DZ1020" s="190"/>
      <c r="EA1020" s="190"/>
      <c r="EB1020" s="190"/>
      <c r="EC1020" s="190"/>
      <c r="ED1020" s="190"/>
      <c r="EE1020" s="190"/>
      <c r="EF1020" s="190"/>
      <c r="EG1020" s="190"/>
      <c r="EH1020" s="190"/>
      <c r="EI1020" s="190"/>
      <c r="EJ1020" s="190"/>
      <c r="EK1020" s="190"/>
      <c r="EL1020" s="190"/>
      <c r="EM1020" s="190"/>
      <c r="EN1020" s="190"/>
      <c r="EO1020" s="190"/>
      <c r="EP1020" s="190"/>
      <c r="EQ1020" s="190"/>
      <c r="ER1020" s="190"/>
      <c r="ES1020" s="190"/>
      <c r="ET1020" s="190"/>
      <c r="EU1020" s="190"/>
      <c r="EV1020" s="190"/>
      <c r="EW1020" s="190"/>
      <c r="EX1020" s="190"/>
      <c r="EY1020" s="190"/>
      <c r="EZ1020" s="190"/>
      <c r="FA1020" s="190"/>
      <c r="FB1020" s="190"/>
      <c r="FC1020" s="190"/>
      <c r="FD1020" s="190"/>
      <c r="FE1020" s="190"/>
      <c r="FF1020" s="190"/>
      <c r="FG1020" s="190"/>
      <c r="FH1020" s="190"/>
      <c r="FI1020" s="190"/>
      <c r="FJ1020" s="190"/>
      <c r="FK1020" s="190"/>
      <c r="FL1020" s="190"/>
      <c r="FM1020" s="190"/>
      <c r="FN1020" s="190"/>
      <c r="FO1020" s="190"/>
      <c r="FP1020" s="190"/>
      <c r="FQ1020" s="190"/>
      <c r="FR1020" s="190"/>
      <c r="FS1020" s="190"/>
      <c r="FT1020" s="190"/>
      <c r="FU1020" s="190"/>
      <c r="FV1020" s="190"/>
    </row>
    <row r="1021" spans="1:178" s="220" customFormat="1">
      <c r="A1021" s="190"/>
      <c r="B1021" s="190"/>
      <c r="C1021" s="218"/>
      <c r="D1021" s="219"/>
      <c r="H1021" s="190"/>
      <c r="I1021" s="190"/>
      <c r="J1021" s="190"/>
      <c r="K1021" s="190"/>
      <c r="L1021" s="190"/>
      <c r="M1021" s="190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90"/>
      <c r="AA1021" s="190"/>
      <c r="AB1021" s="190"/>
      <c r="AC1021" s="190"/>
      <c r="AD1021" s="190"/>
      <c r="AE1021" s="190"/>
      <c r="AF1021" s="190"/>
      <c r="AG1021" s="190"/>
      <c r="AH1021" s="190"/>
      <c r="AI1021" s="190"/>
      <c r="AJ1021" s="190"/>
      <c r="AK1021" s="190"/>
      <c r="AL1021" s="190"/>
      <c r="AM1021" s="190"/>
      <c r="AN1021" s="190"/>
      <c r="AO1021" s="190"/>
      <c r="AP1021" s="190"/>
      <c r="AQ1021" s="190"/>
      <c r="AR1021" s="190"/>
      <c r="AS1021" s="190"/>
      <c r="AT1021" s="190"/>
      <c r="AU1021" s="190"/>
      <c r="AV1021" s="190"/>
      <c r="AW1021" s="190"/>
      <c r="AX1021" s="190"/>
      <c r="AY1021" s="190"/>
      <c r="AZ1021" s="190"/>
      <c r="BA1021" s="190"/>
      <c r="BB1021" s="190"/>
      <c r="BC1021" s="190"/>
      <c r="BD1021" s="190"/>
      <c r="BE1021" s="190"/>
      <c r="BF1021" s="190"/>
      <c r="BG1021" s="190"/>
      <c r="BH1021" s="190"/>
      <c r="BI1021" s="190"/>
      <c r="BJ1021" s="190"/>
      <c r="BK1021" s="190"/>
      <c r="BL1021" s="190"/>
      <c r="BM1021" s="190"/>
      <c r="BN1021" s="190"/>
      <c r="BO1021" s="190"/>
      <c r="BP1021" s="190"/>
      <c r="BQ1021" s="190"/>
      <c r="BR1021" s="190"/>
      <c r="BS1021" s="190"/>
      <c r="BT1021" s="190"/>
      <c r="BU1021" s="190"/>
      <c r="BV1021" s="190"/>
      <c r="BW1021" s="190"/>
      <c r="BX1021" s="190"/>
      <c r="BY1021" s="190"/>
      <c r="BZ1021" s="190"/>
      <c r="CA1021" s="190"/>
      <c r="CB1021" s="190"/>
      <c r="CC1021" s="190"/>
      <c r="CD1021" s="190"/>
      <c r="CE1021" s="190"/>
      <c r="CF1021" s="190"/>
      <c r="CG1021" s="190"/>
      <c r="CH1021" s="190"/>
      <c r="CI1021" s="190"/>
      <c r="CJ1021" s="190"/>
      <c r="CK1021" s="190"/>
      <c r="CL1021" s="190"/>
      <c r="CM1021" s="190"/>
      <c r="CN1021" s="190"/>
      <c r="CO1021" s="190"/>
      <c r="CP1021" s="190"/>
      <c r="CQ1021" s="190"/>
      <c r="CR1021" s="190"/>
      <c r="CS1021" s="190"/>
      <c r="CT1021" s="190"/>
      <c r="CU1021" s="190"/>
      <c r="CV1021" s="190"/>
      <c r="CW1021" s="190"/>
      <c r="CX1021" s="190"/>
      <c r="CY1021" s="190"/>
      <c r="CZ1021" s="190"/>
      <c r="DA1021" s="190"/>
      <c r="DB1021" s="190"/>
      <c r="DC1021" s="190"/>
      <c r="DD1021" s="190"/>
      <c r="DE1021" s="190"/>
      <c r="DF1021" s="190"/>
      <c r="DG1021" s="190"/>
      <c r="DH1021" s="190"/>
      <c r="DI1021" s="190"/>
      <c r="DJ1021" s="190"/>
      <c r="DK1021" s="190"/>
      <c r="DL1021" s="190"/>
      <c r="DM1021" s="190"/>
      <c r="DN1021" s="190"/>
      <c r="DO1021" s="190"/>
      <c r="DP1021" s="190"/>
      <c r="DQ1021" s="190"/>
      <c r="DR1021" s="190"/>
      <c r="DS1021" s="190"/>
      <c r="DT1021" s="190"/>
      <c r="DU1021" s="190"/>
      <c r="DV1021" s="190"/>
      <c r="DW1021" s="190"/>
      <c r="DX1021" s="190"/>
      <c r="DY1021" s="190"/>
      <c r="DZ1021" s="190"/>
      <c r="EA1021" s="190"/>
      <c r="EB1021" s="190"/>
      <c r="EC1021" s="190"/>
      <c r="ED1021" s="190"/>
      <c r="EE1021" s="190"/>
      <c r="EF1021" s="190"/>
      <c r="EG1021" s="190"/>
      <c r="EH1021" s="190"/>
      <c r="EI1021" s="190"/>
      <c r="EJ1021" s="190"/>
      <c r="EK1021" s="190"/>
      <c r="EL1021" s="190"/>
      <c r="EM1021" s="190"/>
      <c r="EN1021" s="190"/>
      <c r="EO1021" s="190"/>
      <c r="EP1021" s="190"/>
      <c r="EQ1021" s="190"/>
      <c r="ER1021" s="190"/>
      <c r="ES1021" s="190"/>
      <c r="ET1021" s="190"/>
      <c r="EU1021" s="190"/>
      <c r="EV1021" s="190"/>
      <c r="EW1021" s="190"/>
      <c r="EX1021" s="190"/>
      <c r="EY1021" s="190"/>
      <c r="EZ1021" s="190"/>
      <c r="FA1021" s="190"/>
      <c r="FB1021" s="190"/>
      <c r="FC1021" s="190"/>
      <c r="FD1021" s="190"/>
      <c r="FE1021" s="190"/>
      <c r="FF1021" s="190"/>
      <c r="FG1021" s="190"/>
      <c r="FH1021" s="190"/>
      <c r="FI1021" s="190"/>
      <c r="FJ1021" s="190"/>
      <c r="FK1021" s="190"/>
      <c r="FL1021" s="190"/>
      <c r="FM1021" s="190"/>
      <c r="FN1021" s="190"/>
      <c r="FO1021" s="190"/>
      <c r="FP1021" s="190"/>
      <c r="FQ1021" s="190"/>
      <c r="FR1021" s="190"/>
      <c r="FS1021" s="190"/>
      <c r="FT1021" s="190"/>
      <c r="FU1021" s="190"/>
      <c r="FV1021" s="190"/>
    </row>
    <row r="1022" spans="1:178" s="220" customFormat="1">
      <c r="A1022" s="190"/>
      <c r="B1022" s="190"/>
      <c r="C1022" s="218"/>
      <c r="D1022" s="219"/>
      <c r="H1022" s="190"/>
      <c r="I1022" s="190"/>
      <c r="J1022" s="190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0"/>
      <c r="DX1022" s="190"/>
      <c r="DY1022" s="190"/>
      <c r="DZ1022" s="190"/>
      <c r="EA1022" s="190"/>
      <c r="EB1022" s="190"/>
      <c r="EC1022" s="190"/>
      <c r="ED1022" s="190"/>
      <c r="EE1022" s="190"/>
      <c r="EF1022" s="190"/>
      <c r="EG1022" s="190"/>
      <c r="EH1022" s="190"/>
      <c r="EI1022" s="190"/>
      <c r="EJ1022" s="190"/>
      <c r="EK1022" s="190"/>
      <c r="EL1022" s="190"/>
      <c r="EM1022" s="190"/>
      <c r="EN1022" s="190"/>
      <c r="EO1022" s="190"/>
      <c r="EP1022" s="190"/>
      <c r="EQ1022" s="190"/>
      <c r="ER1022" s="190"/>
      <c r="ES1022" s="190"/>
      <c r="ET1022" s="190"/>
      <c r="EU1022" s="190"/>
      <c r="EV1022" s="190"/>
      <c r="EW1022" s="190"/>
      <c r="EX1022" s="190"/>
      <c r="EY1022" s="190"/>
      <c r="EZ1022" s="190"/>
      <c r="FA1022" s="190"/>
      <c r="FB1022" s="190"/>
      <c r="FC1022" s="190"/>
      <c r="FD1022" s="190"/>
      <c r="FE1022" s="190"/>
      <c r="FF1022" s="190"/>
      <c r="FG1022" s="190"/>
      <c r="FH1022" s="190"/>
      <c r="FI1022" s="190"/>
      <c r="FJ1022" s="190"/>
      <c r="FK1022" s="190"/>
      <c r="FL1022" s="190"/>
      <c r="FM1022" s="190"/>
      <c r="FN1022" s="190"/>
      <c r="FO1022" s="190"/>
      <c r="FP1022" s="190"/>
      <c r="FQ1022" s="190"/>
      <c r="FR1022" s="190"/>
      <c r="FS1022" s="190"/>
      <c r="FT1022" s="190"/>
      <c r="FU1022" s="190"/>
      <c r="FV1022" s="190"/>
    </row>
    <row r="1023" spans="1:178" s="220" customFormat="1">
      <c r="A1023" s="190"/>
      <c r="B1023" s="190"/>
      <c r="C1023" s="218"/>
      <c r="D1023" s="219"/>
      <c r="H1023" s="190"/>
      <c r="I1023" s="190"/>
      <c r="J1023" s="190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0"/>
      <c r="DX1023" s="190"/>
      <c r="DY1023" s="190"/>
      <c r="DZ1023" s="190"/>
      <c r="EA1023" s="190"/>
      <c r="EB1023" s="190"/>
      <c r="EC1023" s="190"/>
      <c r="ED1023" s="190"/>
      <c r="EE1023" s="190"/>
      <c r="EF1023" s="190"/>
      <c r="EG1023" s="190"/>
      <c r="EH1023" s="190"/>
      <c r="EI1023" s="190"/>
      <c r="EJ1023" s="190"/>
      <c r="EK1023" s="190"/>
      <c r="EL1023" s="190"/>
      <c r="EM1023" s="190"/>
      <c r="EN1023" s="190"/>
      <c r="EO1023" s="190"/>
      <c r="EP1023" s="190"/>
      <c r="EQ1023" s="190"/>
      <c r="ER1023" s="190"/>
      <c r="ES1023" s="190"/>
      <c r="ET1023" s="190"/>
      <c r="EU1023" s="190"/>
      <c r="EV1023" s="190"/>
      <c r="EW1023" s="190"/>
      <c r="EX1023" s="190"/>
      <c r="EY1023" s="190"/>
      <c r="EZ1023" s="190"/>
      <c r="FA1023" s="190"/>
      <c r="FB1023" s="190"/>
      <c r="FC1023" s="190"/>
      <c r="FD1023" s="190"/>
      <c r="FE1023" s="190"/>
      <c r="FF1023" s="190"/>
      <c r="FG1023" s="190"/>
      <c r="FH1023" s="190"/>
      <c r="FI1023" s="190"/>
      <c r="FJ1023" s="190"/>
      <c r="FK1023" s="190"/>
      <c r="FL1023" s="190"/>
      <c r="FM1023" s="190"/>
      <c r="FN1023" s="190"/>
      <c r="FO1023" s="190"/>
      <c r="FP1023" s="190"/>
      <c r="FQ1023" s="190"/>
      <c r="FR1023" s="190"/>
      <c r="FS1023" s="190"/>
      <c r="FT1023" s="190"/>
      <c r="FU1023" s="190"/>
      <c r="FV1023" s="190"/>
    </row>
    <row r="1024" spans="1:178" s="220" customFormat="1">
      <c r="A1024" s="190"/>
      <c r="B1024" s="190"/>
      <c r="C1024" s="218"/>
      <c r="D1024" s="219"/>
      <c r="H1024" s="190"/>
      <c r="I1024" s="190"/>
      <c r="J1024" s="190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0"/>
      <c r="DX1024" s="190"/>
      <c r="DY1024" s="190"/>
      <c r="DZ1024" s="190"/>
      <c r="EA1024" s="190"/>
      <c r="EB1024" s="190"/>
      <c r="EC1024" s="190"/>
      <c r="ED1024" s="190"/>
      <c r="EE1024" s="190"/>
      <c r="EF1024" s="190"/>
      <c r="EG1024" s="190"/>
      <c r="EH1024" s="190"/>
      <c r="EI1024" s="190"/>
      <c r="EJ1024" s="190"/>
      <c r="EK1024" s="190"/>
      <c r="EL1024" s="190"/>
      <c r="EM1024" s="190"/>
      <c r="EN1024" s="190"/>
      <c r="EO1024" s="190"/>
      <c r="EP1024" s="190"/>
      <c r="EQ1024" s="190"/>
      <c r="ER1024" s="190"/>
      <c r="ES1024" s="190"/>
      <c r="ET1024" s="190"/>
      <c r="EU1024" s="190"/>
      <c r="EV1024" s="190"/>
      <c r="EW1024" s="190"/>
      <c r="EX1024" s="190"/>
      <c r="EY1024" s="190"/>
      <c r="EZ1024" s="190"/>
      <c r="FA1024" s="190"/>
      <c r="FB1024" s="190"/>
      <c r="FC1024" s="190"/>
      <c r="FD1024" s="190"/>
      <c r="FE1024" s="190"/>
      <c r="FF1024" s="190"/>
      <c r="FG1024" s="190"/>
      <c r="FH1024" s="190"/>
      <c r="FI1024" s="190"/>
      <c r="FJ1024" s="190"/>
      <c r="FK1024" s="190"/>
      <c r="FL1024" s="190"/>
      <c r="FM1024" s="190"/>
      <c r="FN1024" s="190"/>
      <c r="FO1024" s="190"/>
      <c r="FP1024" s="190"/>
      <c r="FQ1024" s="190"/>
      <c r="FR1024" s="190"/>
      <c r="FS1024" s="190"/>
      <c r="FT1024" s="190"/>
      <c r="FU1024" s="190"/>
      <c r="FV1024" s="190"/>
    </row>
    <row r="1025" spans="1:178" s="220" customFormat="1">
      <c r="A1025" s="190"/>
      <c r="B1025" s="190"/>
      <c r="C1025" s="218"/>
      <c r="D1025" s="219"/>
      <c r="H1025" s="190"/>
      <c r="I1025" s="190"/>
      <c r="J1025" s="190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0"/>
      <c r="DX1025" s="190"/>
      <c r="DY1025" s="190"/>
      <c r="DZ1025" s="190"/>
      <c r="EA1025" s="190"/>
      <c r="EB1025" s="190"/>
      <c r="EC1025" s="190"/>
      <c r="ED1025" s="190"/>
      <c r="EE1025" s="190"/>
      <c r="EF1025" s="190"/>
      <c r="EG1025" s="190"/>
      <c r="EH1025" s="190"/>
      <c r="EI1025" s="190"/>
      <c r="EJ1025" s="190"/>
      <c r="EK1025" s="190"/>
      <c r="EL1025" s="190"/>
      <c r="EM1025" s="190"/>
      <c r="EN1025" s="190"/>
      <c r="EO1025" s="190"/>
      <c r="EP1025" s="190"/>
      <c r="EQ1025" s="190"/>
      <c r="ER1025" s="190"/>
      <c r="ES1025" s="190"/>
      <c r="ET1025" s="190"/>
      <c r="EU1025" s="190"/>
      <c r="EV1025" s="190"/>
      <c r="EW1025" s="190"/>
      <c r="EX1025" s="190"/>
      <c r="EY1025" s="190"/>
      <c r="EZ1025" s="190"/>
      <c r="FA1025" s="190"/>
      <c r="FB1025" s="190"/>
      <c r="FC1025" s="190"/>
      <c r="FD1025" s="190"/>
      <c r="FE1025" s="190"/>
      <c r="FF1025" s="190"/>
      <c r="FG1025" s="190"/>
      <c r="FH1025" s="190"/>
      <c r="FI1025" s="190"/>
      <c r="FJ1025" s="190"/>
      <c r="FK1025" s="190"/>
      <c r="FL1025" s="190"/>
      <c r="FM1025" s="190"/>
      <c r="FN1025" s="190"/>
      <c r="FO1025" s="190"/>
      <c r="FP1025" s="190"/>
      <c r="FQ1025" s="190"/>
      <c r="FR1025" s="190"/>
      <c r="FS1025" s="190"/>
      <c r="FT1025" s="190"/>
      <c r="FU1025" s="190"/>
      <c r="FV1025" s="190"/>
    </row>
    <row r="1026" spans="1:178" s="220" customFormat="1">
      <c r="A1026" s="190"/>
      <c r="B1026" s="190"/>
      <c r="C1026" s="218"/>
      <c r="D1026" s="219"/>
      <c r="H1026" s="190"/>
      <c r="I1026" s="190"/>
      <c r="J1026" s="190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0"/>
      <c r="DX1026" s="190"/>
      <c r="DY1026" s="190"/>
      <c r="DZ1026" s="190"/>
      <c r="EA1026" s="190"/>
      <c r="EB1026" s="190"/>
      <c r="EC1026" s="190"/>
      <c r="ED1026" s="190"/>
      <c r="EE1026" s="190"/>
      <c r="EF1026" s="190"/>
      <c r="EG1026" s="190"/>
      <c r="EH1026" s="190"/>
      <c r="EI1026" s="190"/>
      <c r="EJ1026" s="190"/>
      <c r="EK1026" s="190"/>
      <c r="EL1026" s="190"/>
      <c r="EM1026" s="190"/>
      <c r="EN1026" s="190"/>
      <c r="EO1026" s="190"/>
      <c r="EP1026" s="190"/>
      <c r="EQ1026" s="190"/>
      <c r="ER1026" s="190"/>
      <c r="ES1026" s="190"/>
      <c r="ET1026" s="190"/>
      <c r="EU1026" s="190"/>
      <c r="EV1026" s="190"/>
      <c r="EW1026" s="190"/>
      <c r="EX1026" s="190"/>
      <c r="EY1026" s="190"/>
      <c r="EZ1026" s="190"/>
      <c r="FA1026" s="190"/>
      <c r="FB1026" s="190"/>
      <c r="FC1026" s="190"/>
      <c r="FD1026" s="190"/>
      <c r="FE1026" s="190"/>
      <c r="FF1026" s="190"/>
      <c r="FG1026" s="190"/>
      <c r="FH1026" s="190"/>
      <c r="FI1026" s="190"/>
      <c r="FJ1026" s="190"/>
      <c r="FK1026" s="190"/>
      <c r="FL1026" s="190"/>
      <c r="FM1026" s="190"/>
      <c r="FN1026" s="190"/>
      <c r="FO1026" s="190"/>
      <c r="FP1026" s="190"/>
      <c r="FQ1026" s="190"/>
      <c r="FR1026" s="190"/>
      <c r="FS1026" s="190"/>
      <c r="FT1026" s="190"/>
      <c r="FU1026" s="190"/>
      <c r="FV1026" s="190"/>
    </row>
    <row r="1027" spans="1:178" s="220" customFormat="1">
      <c r="A1027" s="190"/>
      <c r="B1027" s="190"/>
      <c r="C1027" s="218"/>
      <c r="D1027" s="219"/>
      <c r="H1027" s="190"/>
      <c r="I1027" s="190"/>
      <c r="J1027" s="190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0"/>
      <c r="DX1027" s="190"/>
      <c r="DY1027" s="190"/>
      <c r="DZ1027" s="190"/>
      <c r="EA1027" s="190"/>
      <c r="EB1027" s="190"/>
      <c r="EC1027" s="190"/>
      <c r="ED1027" s="190"/>
      <c r="EE1027" s="190"/>
      <c r="EF1027" s="190"/>
      <c r="EG1027" s="190"/>
      <c r="EH1027" s="190"/>
      <c r="EI1027" s="190"/>
      <c r="EJ1027" s="190"/>
      <c r="EK1027" s="190"/>
      <c r="EL1027" s="190"/>
      <c r="EM1027" s="190"/>
      <c r="EN1027" s="190"/>
      <c r="EO1027" s="190"/>
      <c r="EP1027" s="190"/>
      <c r="EQ1027" s="190"/>
      <c r="ER1027" s="190"/>
      <c r="ES1027" s="190"/>
      <c r="ET1027" s="190"/>
      <c r="EU1027" s="190"/>
      <c r="EV1027" s="190"/>
      <c r="EW1027" s="190"/>
      <c r="EX1027" s="190"/>
      <c r="EY1027" s="190"/>
      <c r="EZ1027" s="190"/>
      <c r="FA1027" s="190"/>
      <c r="FB1027" s="190"/>
      <c r="FC1027" s="190"/>
      <c r="FD1027" s="190"/>
      <c r="FE1027" s="190"/>
      <c r="FF1027" s="190"/>
      <c r="FG1027" s="190"/>
      <c r="FH1027" s="190"/>
      <c r="FI1027" s="190"/>
      <c r="FJ1027" s="190"/>
      <c r="FK1027" s="190"/>
      <c r="FL1027" s="190"/>
      <c r="FM1027" s="190"/>
      <c r="FN1027" s="190"/>
      <c r="FO1027" s="190"/>
      <c r="FP1027" s="190"/>
      <c r="FQ1027" s="190"/>
      <c r="FR1027" s="190"/>
      <c r="FS1027" s="190"/>
      <c r="FT1027" s="190"/>
      <c r="FU1027" s="190"/>
      <c r="FV1027" s="190"/>
    </row>
    <row r="1028" spans="1:178" s="220" customFormat="1">
      <c r="A1028" s="190"/>
      <c r="B1028" s="190"/>
      <c r="C1028" s="218"/>
      <c r="D1028" s="219"/>
      <c r="H1028" s="190"/>
      <c r="I1028" s="190"/>
      <c r="J1028" s="190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0"/>
      <c r="DX1028" s="190"/>
      <c r="DY1028" s="190"/>
      <c r="DZ1028" s="190"/>
      <c r="EA1028" s="190"/>
      <c r="EB1028" s="190"/>
      <c r="EC1028" s="190"/>
      <c r="ED1028" s="190"/>
      <c r="EE1028" s="190"/>
      <c r="EF1028" s="190"/>
      <c r="EG1028" s="190"/>
      <c r="EH1028" s="190"/>
      <c r="EI1028" s="190"/>
      <c r="EJ1028" s="190"/>
      <c r="EK1028" s="190"/>
      <c r="EL1028" s="190"/>
      <c r="EM1028" s="190"/>
      <c r="EN1028" s="190"/>
      <c r="EO1028" s="190"/>
      <c r="EP1028" s="190"/>
      <c r="EQ1028" s="190"/>
      <c r="ER1028" s="190"/>
      <c r="ES1028" s="190"/>
      <c r="ET1028" s="190"/>
      <c r="EU1028" s="190"/>
      <c r="EV1028" s="190"/>
      <c r="EW1028" s="190"/>
      <c r="EX1028" s="190"/>
      <c r="EY1028" s="190"/>
      <c r="EZ1028" s="190"/>
      <c r="FA1028" s="190"/>
      <c r="FB1028" s="190"/>
      <c r="FC1028" s="190"/>
      <c r="FD1028" s="190"/>
      <c r="FE1028" s="190"/>
      <c r="FF1028" s="190"/>
      <c r="FG1028" s="190"/>
      <c r="FH1028" s="190"/>
      <c r="FI1028" s="190"/>
      <c r="FJ1028" s="190"/>
      <c r="FK1028" s="190"/>
      <c r="FL1028" s="190"/>
      <c r="FM1028" s="190"/>
      <c r="FN1028" s="190"/>
      <c r="FO1028" s="190"/>
      <c r="FP1028" s="190"/>
      <c r="FQ1028" s="190"/>
      <c r="FR1028" s="190"/>
      <c r="FS1028" s="190"/>
      <c r="FT1028" s="190"/>
      <c r="FU1028" s="190"/>
      <c r="FV1028" s="190"/>
    </row>
    <row r="1029" spans="1:178" s="220" customFormat="1">
      <c r="A1029" s="190"/>
      <c r="B1029" s="190"/>
      <c r="C1029" s="218"/>
      <c r="D1029" s="219"/>
      <c r="H1029" s="190"/>
      <c r="I1029" s="190"/>
      <c r="J1029" s="190"/>
      <c r="K1029" s="190"/>
      <c r="L1029" s="190"/>
      <c r="M1029" s="190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90"/>
      <c r="AA1029" s="190"/>
      <c r="AB1029" s="190"/>
      <c r="AC1029" s="190"/>
      <c r="AD1029" s="190"/>
      <c r="AE1029" s="190"/>
      <c r="AF1029" s="190"/>
      <c r="AG1029" s="190"/>
      <c r="AH1029" s="190"/>
      <c r="AI1029" s="190"/>
      <c r="AJ1029" s="190"/>
      <c r="AK1029" s="190"/>
      <c r="AL1029" s="190"/>
      <c r="AM1029" s="190"/>
      <c r="AN1029" s="190"/>
      <c r="AO1029" s="190"/>
      <c r="AP1029" s="190"/>
      <c r="AQ1029" s="190"/>
      <c r="AR1029" s="190"/>
      <c r="AS1029" s="190"/>
      <c r="AT1029" s="190"/>
      <c r="AU1029" s="190"/>
      <c r="AV1029" s="190"/>
      <c r="AW1029" s="190"/>
      <c r="AX1029" s="190"/>
      <c r="AY1029" s="190"/>
      <c r="AZ1029" s="190"/>
      <c r="BA1029" s="190"/>
      <c r="BB1029" s="190"/>
      <c r="BC1029" s="190"/>
      <c r="BD1029" s="190"/>
      <c r="BE1029" s="190"/>
      <c r="BF1029" s="190"/>
      <c r="BG1029" s="190"/>
      <c r="BH1029" s="190"/>
      <c r="BI1029" s="190"/>
      <c r="BJ1029" s="190"/>
      <c r="BK1029" s="190"/>
      <c r="BL1029" s="190"/>
      <c r="BM1029" s="190"/>
      <c r="BN1029" s="190"/>
      <c r="BO1029" s="190"/>
      <c r="BP1029" s="190"/>
      <c r="BQ1029" s="190"/>
      <c r="BR1029" s="190"/>
      <c r="BS1029" s="190"/>
      <c r="BT1029" s="190"/>
      <c r="BU1029" s="190"/>
      <c r="BV1029" s="190"/>
      <c r="BW1029" s="190"/>
      <c r="BX1029" s="190"/>
      <c r="BY1029" s="190"/>
      <c r="BZ1029" s="190"/>
      <c r="CA1029" s="190"/>
      <c r="CB1029" s="190"/>
      <c r="CC1029" s="190"/>
      <c r="CD1029" s="190"/>
      <c r="CE1029" s="190"/>
      <c r="CF1029" s="190"/>
      <c r="CG1029" s="190"/>
      <c r="CH1029" s="190"/>
      <c r="CI1029" s="190"/>
      <c r="CJ1029" s="190"/>
      <c r="CK1029" s="190"/>
      <c r="CL1029" s="190"/>
      <c r="CM1029" s="190"/>
      <c r="CN1029" s="190"/>
      <c r="CO1029" s="190"/>
      <c r="CP1029" s="190"/>
      <c r="CQ1029" s="190"/>
      <c r="CR1029" s="190"/>
      <c r="CS1029" s="190"/>
      <c r="CT1029" s="190"/>
      <c r="CU1029" s="190"/>
      <c r="CV1029" s="190"/>
      <c r="CW1029" s="190"/>
      <c r="CX1029" s="190"/>
      <c r="CY1029" s="190"/>
      <c r="CZ1029" s="190"/>
      <c r="DA1029" s="190"/>
      <c r="DB1029" s="190"/>
      <c r="DC1029" s="190"/>
      <c r="DD1029" s="190"/>
      <c r="DE1029" s="190"/>
      <c r="DF1029" s="190"/>
      <c r="DG1029" s="190"/>
      <c r="DH1029" s="190"/>
      <c r="DI1029" s="190"/>
      <c r="DJ1029" s="190"/>
      <c r="DK1029" s="190"/>
      <c r="DL1029" s="190"/>
      <c r="DM1029" s="190"/>
      <c r="DN1029" s="190"/>
      <c r="DO1029" s="190"/>
      <c r="DP1029" s="190"/>
      <c r="DQ1029" s="190"/>
      <c r="DR1029" s="190"/>
      <c r="DS1029" s="190"/>
      <c r="DT1029" s="190"/>
      <c r="DU1029" s="190"/>
      <c r="DV1029" s="190"/>
      <c r="DW1029" s="190"/>
      <c r="DX1029" s="190"/>
      <c r="DY1029" s="190"/>
      <c r="DZ1029" s="190"/>
      <c r="EA1029" s="190"/>
      <c r="EB1029" s="190"/>
      <c r="EC1029" s="190"/>
      <c r="ED1029" s="190"/>
      <c r="EE1029" s="190"/>
      <c r="EF1029" s="190"/>
      <c r="EG1029" s="190"/>
      <c r="EH1029" s="190"/>
      <c r="EI1029" s="190"/>
      <c r="EJ1029" s="190"/>
      <c r="EK1029" s="190"/>
      <c r="EL1029" s="190"/>
      <c r="EM1029" s="190"/>
      <c r="EN1029" s="190"/>
      <c r="EO1029" s="190"/>
      <c r="EP1029" s="190"/>
      <c r="EQ1029" s="190"/>
      <c r="ER1029" s="190"/>
      <c r="ES1029" s="190"/>
      <c r="ET1029" s="190"/>
      <c r="EU1029" s="190"/>
      <c r="EV1029" s="190"/>
      <c r="EW1029" s="190"/>
      <c r="EX1029" s="190"/>
      <c r="EY1029" s="190"/>
      <c r="EZ1029" s="190"/>
      <c r="FA1029" s="190"/>
      <c r="FB1029" s="190"/>
      <c r="FC1029" s="190"/>
      <c r="FD1029" s="190"/>
      <c r="FE1029" s="190"/>
      <c r="FF1029" s="190"/>
      <c r="FG1029" s="190"/>
      <c r="FH1029" s="190"/>
      <c r="FI1029" s="190"/>
      <c r="FJ1029" s="190"/>
      <c r="FK1029" s="190"/>
      <c r="FL1029" s="190"/>
      <c r="FM1029" s="190"/>
      <c r="FN1029" s="190"/>
      <c r="FO1029" s="190"/>
      <c r="FP1029" s="190"/>
      <c r="FQ1029" s="190"/>
      <c r="FR1029" s="190"/>
      <c r="FS1029" s="190"/>
      <c r="FT1029" s="190"/>
      <c r="FU1029" s="190"/>
      <c r="FV1029" s="190"/>
    </row>
    <row r="1030" spans="1:178" s="220" customFormat="1">
      <c r="A1030" s="190"/>
      <c r="B1030" s="190"/>
      <c r="C1030" s="218"/>
      <c r="D1030" s="219"/>
      <c r="H1030" s="190"/>
      <c r="I1030" s="190"/>
      <c r="J1030" s="190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0"/>
      <c r="DX1030" s="190"/>
      <c r="DY1030" s="190"/>
      <c r="DZ1030" s="190"/>
      <c r="EA1030" s="190"/>
      <c r="EB1030" s="190"/>
      <c r="EC1030" s="190"/>
      <c r="ED1030" s="190"/>
      <c r="EE1030" s="190"/>
      <c r="EF1030" s="190"/>
      <c r="EG1030" s="190"/>
      <c r="EH1030" s="190"/>
      <c r="EI1030" s="190"/>
      <c r="EJ1030" s="190"/>
      <c r="EK1030" s="190"/>
      <c r="EL1030" s="190"/>
      <c r="EM1030" s="190"/>
      <c r="EN1030" s="190"/>
      <c r="EO1030" s="190"/>
      <c r="EP1030" s="190"/>
      <c r="EQ1030" s="190"/>
      <c r="ER1030" s="190"/>
      <c r="ES1030" s="190"/>
      <c r="ET1030" s="190"/>
      <c r="EU1030" s="190"/>
      <c r="EV1030" s="190"/>
      <c r="EW1030" s="190"/>
      <c r="EX1030" s="190"/>
      <c r="EY1030" s="190"/>
      <c r="EZ1030" s="190"/>
      <c r="FA1030" s="190"/>
      <c r="FB1030" s="190"/>
      <c r="FC1030" s="190"/>
      <c r="FD1030" s="190"/>
      <c r="FE1030" s="190"/>
      <c r="FF1030" s="190"/>
      <c r="FG1030" s="190"/>
      <c r="FH1030" s="190"/>
      <c r="FI1030" s="190"/>
      <c r="FJ1030" s="190"/>
      <c r="FK1030" s="190"/>
      <c r="FL1030" s="190"/>
      <c r="FM1030" s="190"/>
      <c r="FN1030" s="190"/>
      <c r="FO1030" s="190"/>
      <c r="FP1030" s="190"/>
      <c r="FQ1030" s="190"/>
      <c r="FR1030" s="190"/>
      <c r="FS1030" s="190"/>
      <c r="FT1030" s="190"/>
      <c r="FU1030" s="190"/>
      <c r="FV1030" s="190"/>
    </row>
    <row r="1031" spans="1:178" s="220" customFormat="1">
      <c r="A1031" s="190"/>
      <c r="B1031" s="190"/>
      <c r="C1031" s="218"/>
      <c r="D1031" s="219"/>
      <c r="H1031" s="190"/>
      <c r="I1031" s="190"/>
      <c r="J1031" s="190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0"/>
      <c r="DX1031" s="190"/>
      <c r="DY1031" s="190"/>
      <c r="DZ1031" s="190"/>
      <c r="EA1031" s="190"/>
      <c r="EB1031" s="190"/>
      <c r="EC1031" s="190"/>
      <c r="ED1031" s="190"/>
      <c r="EE1031" s="190"/>
      <c r="EF1031" s="190"/>
      <c r="EG1031" s="190"/>
      <c r="EH1031" s="190"/>
      <c r="EI1031" s="190"/>
      <c r="EJ1031" s="190"/>
      <c r="EK1031" s="190"/>
      <c r="EL1031" s="190"/>
      <c r="EM1031" s="190"/>
      <c r="EN1031" s="190"/>
      <c r="EO1031" s="190"/>
      <c r="EP1031" s="190"/>
      <c r="EQ1031" s="190"/>
      <c r="ER1031" s="190"/>
      <c r="ES1031" s="190"/>
      <c r="ET1031" s="190"/>
      <c r="EU1031" s="190"/>
      <c r="EV1031" s="190"/>
      <c r="EW1031" s="190"/>
      <c r="EX1031" s="190"/>
      <c r="EY1031" s="190"/>
      <c r="EZ1031" s="190"/>
      <c r="FA1031" s="190"/>
      <c r="FB1031" s="190"/>
      <c r="FC1031" s="190"/>
      <c r="FD1031" s="190"/>
      <c r="FE1031" s="190"/>
      <c r="FF1031" s="190"/>
      <c r="FG1031" s="190"/>
      <c r="FH1031" s="190"/>
      <c r="FI1031" s="190"/>
      <c r="FJ1031" s="190"/>
      <c r="FK1031" s="190"/>
      <c r="FL1031" s="190"/>
      <c r="FM1031" s="190"/>
      <c r="FN1031" s="190"/>
      <c r="FO1031" s="190"/>
      <c r="FP1031" s="190"/>
      <c r="FQ1031" s="190"/>
      <c r="FR1031" s="190"/>
      <c r="FS1031" s="190"/>
      <c r="FT1031" s="190"/>
      <c r="FU1031" s="190"/>
      <c r="FV1031" s="190"/>
    </row>
    <row r="1032" spans="1:178" s="220" customFormat="1">
      <c r="A1032" s="190"/>
      <c r="B1032" s="190"/>
      <c r="C1032" s="218"/>
      <c r="D1032" s="219"/>
      <c r="H1032" s="190"/>
      <c r="I1032" s="190"/>
      <c r="J1032" s="190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0"/>
      <c r="DX1032" s="190"/>
      <c r="DY1032" s="190"/>
      <c r="DZ1032" s="190"/>
      <c r="EA1032" s="190"/>
      <c r="EB1032" s="190"/>
      <c r="EC1032" s="190"/>
      <c r="ED1032" s="190"/>
      <c r="EE1032" s="190"/>
      <c r="EF1032" s="190"/>
      <c r="EG1032" s="190"/>
      <c r="EH1032" s="190"/>
      <c r="EI1032" s="190"/>
      <c r="EJ1032" s="190"/>
      <c r="EK1032" s="190"/>
      <c r="EL1032" s="190"/>
      <c r="EM1032" s="190"/>
      <c r="EN1032" s="190"/>
      <c r="EO1032" s="190"/>
      <c r="EP1032" s="190"/>
      <c r="EQ1032" s="190"/>
      <c r="ER1032" s="190"/>
      <c r="ES1032" s="190"/>
      <c r="ET1032" s="190"/>
      <c r="EU1032" s="190"/>
      <c r="EV1032" s="190"/>
      <c r="EW1032" s="190"/>
      <c r="EX1032" s="190"/>
      <c r="EY1032" s="190"/>
      <c r="EZ1032" s="190"/>
      <c r="FA1032" s="190"/>
      <c r="FB1032" s="190"/>
      <c r="FC1032" s="190"/>
      <c r="FD1032" s="190"/>
      <c r="FE1032" s="190"/>
      <c r="FF1032" s="190"/>
      <c r="FG1032" s="190"/>
      <c r="FH1032" s="190"/>
      <c r="FI1032" s="190"/>
      <c r="FJ1032" s="190"/>
      <c r="FK1032" s="190"/>
      <c r="FL1032" s="190"/>
      <c r="FM1032" s="190"/>
      <c r="FN1032" s="190"/>
      <c r="FO1032" s="190"/>
      <c r="FP1032" s="190"/>
      <c r="FQ1032" s="190"/>
      <c r="FR1032" s="190"/>
      <c r="FS1032" s="190"/>
      <c r="FT1032" s="190"/>
      <c r="FU1032" s="190"/>
      <c r="FV1032" s="190"/>
    </row>
    <row r="1033" spans="1:178" s="220" customFormat="1">
      <c r="A1033" s="190"/>
      <c r="B1033" s="190"/>
      <c r="C1033" s="218"/>
      <c r="D1033" s="219"/>
      <c r="H1033" s="190"/>
      <c r="I1033" s="190"/>
      <c r="J1033" s="190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0"/>
      <c r="DX1033" s="190"/>
      <c r="DY1033" s="190"/>
      <c r="DZ1033" s="190"/>
      <c r="EA1033" s="190"/>
      <c r="EB1033" s="190"/>
      <c r="EC1033" s="190"/>
      <c r="ED1033" s="190"/>
      <c r="EE1033" s="190"/>
      <c r="EF1033" s="190"/>
      <c r="EG1033" s="190"/>
      <c r="EH1033" s="190"/>
      <c r="EI1033" s="190"/>
      <c r="EJ1033" s="190"/>
      <c r="EK1033" s="190"/>
      <c r="EL1033" s="190"/>
      <c r="EM1033" s="190"/>
      <c r="EN1033" s="190"/>
      <c r="EO1033" s="190"/>
      <c r="EP1033" s="190"/>
      <c r="EQ1033" s="190"/>
      <c r="ER1033" s="190"/>
      <c r="ES1033" s="190"/>
      <c r="ET1033" s="190"/>
      <c r="EU1033" s="190"/>
      <c r="EV1033" s="190"/>
      <c r="EW1033" s="190"/>
      <c r="EX1033" s="190"/>
      <c r="EY1033" s="190"/>
      <c r="EZ1033" s="190"/>
      <c r="FA1033" s="190"/>
      <c r="FB1033" s="190"/>
      <c r="FC1033" s="190"/>
      <c r="FD1033" s="190"/>
      <c r="FE1033" s="190"/>
      <c r="FF1033" s="190"/>
      <c r="FG1033" s="190"/>
      <c r="FH1033" s="190"/>
      <c r="FI1033" s="190"/>
      <c r="FJ1033" s="190"/>
      <c r="FK1033" s="190"/>
      <c r="FL1033" s="190"/>
      <c r="FM1033" s="190"/>
      <c r="FN1033" s="190"/>
      <c r="FO1033" s="190"/>
      <c r="FP1033" s="190"/>
      <c r="FQ1033" s="190"/>
      <c r="FR1033" s="190"/>
      <c r="FS1033" s="190"/>
      <c r="FT1033" s="190"/>
      <c r="FU1033" s="190"/>
      <c r="FV1033" s="190"/>
    </row>
    <row r="1034" spans="1:178" s="220" customFormat="1">
      <c r="A1034" s="190"/>
      <c r="B1034" s="190"/>
      <c r="C1034" s="218"/>
      <c r="D1034" s="219"/>
      <c r="H1034" s="190"/>
      <c r="I1034" s="190"/>
      <c r="J1034" s="190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0"/>
      <c r="DX1034" s="190"/>
      <c r="DY1034" s="190"/>
      <c r="DZ1034" s="190"/>
      <c r="EA1034" s="190"/>
      <c r="EB1034" s="190"/>
      <c r="EC1034" s="190"/>
      <c r="ED1034" s="190"/>
      <c r="EE1034" s="190"/>
      <c r="EF1034" s="190"/>
      <c r="EG1034" s="190"/>
      <c r="EH1034" s="190"/>
      <c r="EI1034" s="190"/>
      <c r="EJ1034" s="190"/>
      <c r="EK1034" s="190"/>
      <c r="EL1034" s="190"/>
      <c r="EM1034" s="190"/>
      <c r="EN1034" s="190"/>
      <c r="EO1034" s="190"/>
      <c r="EP1034" s="190"/>
      <c r="EQ1034" s="190"/>
      <c r="ER1034" s="190"/>
      <c r="ES1034" s="190"/>
      <c r="ET1034" s="190"/>
      <c r="EU1034" s="190"/>
      <c r="EV1034" s="190"/>
      <c r="EW1034" s="190"/>
      <c r="EX1034" s="190"/>
      <c r="EY1034" s="190"/>
      <c r="EZ1034" s="190"/>
      <c r="FA1034" s="190"/>
      <c r="FB1034" s="190"/>
      <c r="FC1034" s="190"/>
      <c r="FD1034" s="190"/>
      <c r="FE1034" s="190"/>
      <c r="FF1034" s="190"/>
      <c r="FG1034" s="190"/>
      <c r="FH1034" s="190"/>
      <c r="FI1034" s="190"/>
      <c r="FJ1034" s="190"/>
      <c r="FK1034" s="190"/>
      <c r="FL1034" s="190"/>
      <c r="FM1034" s="190"/>
      <c r="FN1034" s="190"/>
      <c r="FO1034" s="190"/>
      <c r="FP1034" s="190"/>
      <c r="FQ1034" s="190"/>
      <c r="FR1034" s="190"/>
      <c r="FS1034" s="190"/>
      <c r="FT1034" s="190"/>
      <c r="FU1034" s="190"/>
      <c r="FV1034" s="190"/>
    </row>
    <row r="1035" spans="1:178" s="220" customFormat="1">
      <c r="A1035" s="190"/>
      <c r="B1035" s="190"/>
      <c r="C1035" s="218"/>
      <c r="D1035" s="219"/>
      <c r="H1035" s="190"/>
      <c r="I1035" s="190"/>
      <c r="J1035" s="190"/>
      <c r="K1035" s="190"/>
      <c r="L1035" s="190"/>
      <c r="M1035" s="190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0"/>
      <c r="BN1035" s="190"/>
      <c r="BO1035" s="190"/>
      <c r="BP1035" s="190"/>
      <c r="BQ1035" s="190"/>
      <c r="BR1035" s="190"/>
      <c r="BS1035" s="190"/>
      <c r="BT1035" s="190"/>
      <c r="BU1035" s="190"/>
      <c r="BV1035" s="190"/>
      <c r="BW1035" s="190"/>
      <c r="BX1035" s="190"/>
      <c r="BY1035" s="190"/>
      <c r="BZ1035" s="190"/>
      <c r="CA1035" s="190"/>
      <c r="CB1035" s="190"/>
      <c r="CC1035" s="190"/>
      <c r="CD1035" s="190"/>
      <c r="CE1035" s="190"/>
      <c r="CF1035" s="190"/>
      <c r="CG1035" s="190"/>
      <c r="CH1035" s="190"/>
      <c r="CI1035" s="190"/>
      <c r="CJ1035" s="190"/>
      <c r="CK1035" s="190"/>
      <c r="CL1035" s="190"/>
      <c r="CM1035" s="190"/>
      <c r="CN1035" s="190"/>
      <c r="CO1035" s="190"/>
      <c r="CP1035" s="190"/>
      <c r="CQ1035" s="190"/>
      <c r="CR1035" s="190"/>
      <c r="CS1035" s="190"/>
      <c r="CT1035" s="190"/>
      <c r="CU1035" s="190"/>
      <c r="CV1035" s="190"/>
      <c r="CW1035" s="190"/>
      <c r="CX1035" s="190"/>
      <c r="CY1035" s="190"/>
      <c r="CZ1035" s="190"/>
      <c r="DA1035" s="190"/>
      <c r="DB1035" s="190"/>
      <c r="DC1035" s="190"/>
      <c r="DD1035" s="190"/>
      <c r="DE1035" s="190"/>
      <c r="DF1035" s="190"/>
      <c r="DG1035" s="190"/>
      <c r="DH1035" s="190"/>
      <c r="DI1035" s="190"/>
      <c r="DJ1035" s="190"/>
      <c r="DK1035" s="190"/>
      <c r="DL1035" s="190"/>
      <c r="DM1035" s="190"/>
      <c r="DN1035" s="190"/>
      <c r="DO1035" s="190"/>
      <c r="DP1035" s="190"/>
      <c r="DQ1035" s="190"/>
      <c r="DR1035" s="190"/>
      <c r="DS1035" s="190"/>
      <c r="DT1035" s="190"/>
      <c r="DU1035" s="190"/>
      <c r="DV1035" s="190"/>
      <c r="DW1035" s="190"/>
      <c r="DX1035" s="190"/>
      <c r="DY1035" s="190"/>
      <c r="DZ1035" s="190"/>
      <c r="EA1035" s="190"/>
      <c r="EB1035" s="190"/>
      <c r="EC1035" s="190"/>
      <c r="ED1035" s="190"/>
      <c r="EE1035" s="190"/>
      <c r="EF1035" s="190"/>
      <c r="EG1035" s="190"/>
      <c r="EH1035" s="190"/>
      <c r="EI1035" s="190"/>
      <c r="EJ1035" s="190"/>
      <c r="EK1035" s="190"/>
      <c r="EL1035" s="190"/>
      <c r="EM1035" s="190"/>
      <c r="EN1035" s="190"/>
      <c r="EO1035" s="190"/>
      <c r="EP1035" s="190"/>
      <c r="EQ1035" s="190"/>
      <c r="ER1035" s="190"/>
      <c r="ES1035" s="190"/>
      <c r="ET1035" s="190"/>
      <c r="EU1035" s="190"/>
      <c r="EV1035" s="190"/>
      <c r="EW1035" s="190"/>
      <c r="EX1035" s="190"/>
      <c r="EY1035" s="190"/>
      <c r="EZ1035" s="190"/>
      <c r="FA1035" s="190"/>
      <c r="FB1035" s="190"/>
      <c r="FC1035" s="190"/>
      <c r="FD1035" s="190"/>
      <c r="FE1035" s="190"/>
      <c r="FF1035" s="190"/>
      <c r="FG1035" s="190"/>
      <c r="FH1035" s="190"/>
      <c r="FI1035" s="190"/>
      <c r="FJ1035" s="190"/>
      <c r="FK1035" s="190"/>
      <c r="FL1035" s="190"/>
      <c r="FM1035" s="190"/>
      <c r="FN1035" s="190"/>
      <c r="FO1035" s="190"/>
      <c r="FP1035" s="190"/>
      <c r="FQ1035" s="190"/>
      <c r="FR1035" s="190"/>
      <c r="FS1035" s="190"/>
      <c r="FT1035" s="190"/>
      <c r="FU1035" s="190"/>
      <c r="FV1035" s="190"/>
    </row>
    <row r="1036" spans="1:178" s="220" customFormat="1">
      <c r="A1036" s="190"/>
      <c r="B1036" s="190"/>
      <c r="C1036" s="218"/>
      <c r="D1036" s="219"/>
      <c r="H1036" s="190"/>
      <c r="I1036" s="190"/>
      <c r="J1036" s="190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0"/>
      <c r="DX1036" s="190"/>
      <c r="DY1036" s="190"/>
      <c r="DZ1036" s="190"/>
      <c r="EA1036" s="190"/>
      <c r="EB1036" s="190"/>
      <c r="EC1036" s="190"/>
      <c r="ED1036" s="190"/>
      <c r="EE1036" s="190"/>
      <c r="EF1036" s="190"/>
      <c r="EG1036" s="190"/>
      <c r="EH1036" s="190"/>
      <c r="EI1036" s="190"/>
      <c r="EJ1036" s="190"/>
      <c r="EK1036" s="190"/>
      <c r="EL1036" s="190"/>
      <c r="EM1036" s="190"/>
      <c r="EN1036" s="190"/>
      <c r="EO1036" s="190"/>
      <c r="EP1036" s="190"/>
      <c r="EQ1036" s="190"/>
      <c r="ER1036" s="190"/>
      <c r="ES1036" s="190"/>
      <c r="ET1036" s="190"/>
      <c r="EU1036" s="190"/>
      <c r="EV1036" s="190"/>
      <c r="EW1036" s="190"/>
      <c r="EX1036" s="190"/>
      <c r="EY1036" s="190"/>
      <c r="EZ1036" s="190"/>
      <c r="FA1036" s="190"/>
      <c r="FB1036" s="190"/>
      <c r="FC1036" s="190"/>
      <c r="FD1036" s="190"/>
      <c r="FE1036" s="190"/>
      <c r="FF1036" s="190"/>
      <c r="FG1036" s="190"/>
      <c r="FH1036" s="190"/>
      <c r="FI1036" s="190"/>
      <c r="FJ1036" s="190"/>
      <c r="FK1036" s="190"/>
      <c r="FL1036" s="190"/>
      <c r="FM1036" s="190"/>
      <c r="FN1036" s="190"/>
      <c r="FO1036" s="190"/>
      <c r="FP1036" s="190"/>
      <c r="FQ1036" s="190"/>
      <c r="FR1036" s="190"/>
      <c r="FS1036" s="190"/>
      <c r="FT1036" s="190"/>
      <c r="FU1036" s="190"/>
      <c r="FV1036" s="190"/>
    </row>
    <row r="1037" spans="1:178" s="220" customFormat="1">
      <c r="A1037" s="190"/>
      <c r="B1037" s="190"/>
      <c r="C1037" s="218"/>
      <c r="D1037" s="219"/>
      <c r="H1037" s="190"/>
      <c r="I1037" s="190"/>
      <c r="J1037" s="190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0"/>
      <c r="DX1037" s="190"/>
      <c r="DY1037" s="190"/>
      <c r="DZ1037" s="190"/>
      <c r="EA1037" s="190"/>
      <c r="EB1037" s="190"/>
      <c r="EC1037" s="190"/>
      <c r="ED1037" s="190"/>
      <c r="EE1037" s="190"/>
      <c r="EF1037" s="190"/>
      <c r="EG1037" s="190"/>
      <c r="EH1037" s="190"/>
      <c r="EI1037" s="190"/>
      <c r="EJ1037" s="190"/>
      <c r="EK1037" s="190"/>
      <c r="EL1037" s="190"/>
      <c r="EM1037" s="190"/>
      <c r="EN1037" s="190"/>
      <c r="EO1037" s="190"/>
      <c r="EP1037" s="190"/>
      <c r="EQ1037" s="190"/>
      <c r="ER1037" s="190"/>
      <c r="ES1037" s="190"/>
      <c r="ET1037" s="190"/>
      <c r="EU1037" s="190"/>
      <c r="EV1037" s="190"/>
      <c r="EW1037" s="190"/>
      <c r="EX1037" s="190"/>
      <c r="EY1037" s="190"/>
      <c r="EZ1037" s="190"/>
      <c r="FA1037" s="190"/>
      <c r="FB1037" s="190"/>
      <c r="FC1037" s="190"/>
      <c r="FD1037" s="190"/>
      <c r="FE1037" s="190"/>
      <c r="FF1037" s="190"/>
      <c r="FG1037" s="190"/>
      <c r="FH1037" s="190"/>
      <c r="FI1037" s="190"/>
      <c r="FJ1037" s="190"/>
      <c r="FK1037" s="190"/>
      <c r="FL1037" s="190"/>
      <c r="FM1037" s="190"/>
      <c r="FN1037" s="190"/>
      <c r="FO1037" s="190"/>
      <c r="FP1037" s="190"/>
      <c r="FQ1037" s="190"/>
      <c r="FR1037" s="190"/>
      <c r="FS1037" s="190"/>
      <c r="FT1037" s="190"/>
      <c r="FU1037" s="190"/>
      <c r="FV1037" s="190"/>
    </row>
    <row r="1038" spans="1:178" s="220" customFormat="1">
      <c r="A1038" s="190"/>
      <c r="B1038" s="190"/>
      <c r="C1038" s="218"/>
      <c r="D1038" s="219"/>
      <c r="H1038" s="190"/>
      <c r="I1038" s="190"/>
      <c r="J1038" s="190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0"/>
      <c r="DX1038" s="190"/>
      <c r="DY1038" s="190"/>
      <c r="DZ1038" s="190"/>
      <c r="EA1038" s="190"/>
      <c r="EB1038" s="190"/>
      <c r="EC1038" s="190"/>
      <c r="ED1038" s="190"/>
      <c r="EE1038" s="190"/>
      <c r="EF1038" s="190"/>
      <c r="EG1038" s="190"/>
      <c r="EH1038" s="190"/>
      <c r="EI1038" s="190"/>
      <c r="EJ1038" s="190"/>
      <c r="EK1038" s="190"/>
      <c r="EL1038" s="190"/>
      <c r="EM1038" s="190"/>
      <c r="EN1038" s="190"/>
      <c r="EO1038" s="190"/>
      <c r="EP1038" s="190"/>
      <c r="EQ1038" s="190"/>
      <c r="ER1038" s="190"/>
      <c r="ES1038" s="190"/>
      <c r="ET1038" s="190"/>
      <c r="EU1038" s="190"/>
      <c r="EV1038" s="190"/>
      <c r="EW1038" s="190"/>
      <c r="EX1038" s="190"/>
      <c r="EY1038" s="190"/>
      <c r="EZ1038" s="190"/>
      <c r="FA1038" s="190"/>
      <c r="FB1038" s="190"/>
      <c r="FC1038" s="190"/>
      <c r="FD1038" s="190"/>
      <c r="FE1038" s="190"/>
      <c r="FF1038" s="190"/>
      <c r="FG1038" s="190"/>
      <c r="FH1038" s="190"/>
      <c r="FI1038" s="190"/>
      <c r="FJ1038" s="190"/>
      <c r="FK1038" s="190"/>
      <c r="FL1038" s="190"/>
      <c r="FM1038" s="190"/>
      <c r="FN1038" s="190"/>
      <c r="FO1038" s="190"/>
      <c r="FP1038" s="190"/>
      <c r="FQ1038" s="190"/>
      <c r="FR1038" s="190"/>
      <c r="FS1038" s="190"/>
      <c r="FT1038" s="190"/>
      <c r="FU1038" s="190"/>
      <c r="FV1038" s="190"/>
    </row>
    <row r="1039" spans="1:178" s="220" customFormat="1">
      <c r="A1039" s="190"/>
      <c r="B1039" s="190"/>
      <c r="C1039" s="218"/>
      <c r="D1039" s="219"/>
      <c r="H1039" s="190"/>
      <c r="I1039" s="190"/>
      <c r="J1039" s="190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0"/>
      <c r="DX1039" s="190"/>
      <c r="DY1039" s="190"/>
      <c r="DZ1039" s="190"/>
      <c r="EA1039" s="190"/>
      <c r="EB1039" s="190"/>
      <c r="EC1039" s="190"/>
      <c r="ED1039" s="190"/>
      <c r="EE1039" s="190"/>
      <c r="EF1039" s="190"/>
      <c r="EG1039" s="190"/>
      <c r="EH1039" s="190"/>
      <c r="EI1039" s="190"/>
      <c r="EJ1039" s="190"/>
      <c r="EK1039" s="190"/>
      <c r="EL1039" s="190"/>
      <c r="EM1039" s="190"/>
      <c r="EN1039" s="190"/>
      <c r="EO1039" s="190"/>
      <c r="EP1039" s="190"/>
      <c r="EQ1039" s="190"/>
      <c r="ER1039" s="190"/>
      <c r="ES1039" s="190"/>
      <c r="ET1039" s="190"/>
      <c r="EU1039" s="190"/>
      <c r="EV1039" s="190"/>
      <c r="EW1039" s="190"/>
      <c r="EX1039" s="190"/>
      <c r="EY1039" s="190"/>
      <c r="EZ1039" s="190"/>
      <c r="FA1039" s="190"/>
      <c r="FB1039" s="190"/>
      <c r="FC1039" s="190"/>
      <c r="FD1039" s="190"/>
      <c r="FE1039" s="190"/>
      <c r="FF1039" s="190"/>
      <c r="FG1039" s="190"/>
      <c r="FH1039" s="190"/>
      <c r="FI1039" s="190"/>
      <c r="FJ1039" s="190"/>
      <c r="FK1039" s="190"/>
      <c r="FL1039" s="190"/>
      <c r="FM1039" s="190"/>
      <c r="FN1039" s="190"/>
      <c r="FO1039" s="190"/>
      <c r="FP1039" s="190"/>
      <c r="FQ1039" s="190"/>
      <c r="FR1039" s="190"/>
      <c r="FS1039" s="190"/>
      <c r="FT1039" s="190"/>
      <c r="FU1039" s="190"/>
      <c r="FV1039" s="190"/>
    </row>
    <row r="1040" spans="1:178" s="220" customFormat="1">
      <c r="A1040" s="190"/>
      <c r="B1040" s="190"/>
      <c r="C1040" s="218"/>
      <c r="D1040" s="219"/>
      <c r="H1040" s="190"/>
      <c r="I1040" s="190"/>
      <c r="J1040" s="190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0"/>
      <c r="DX1040" s="190"/>
      <c r="DY1040" s="190"/>
      <c r="DZ1040" s="190"/>
      <c r="EA1040" s="190"/>
      <c r="EB1040" s="190"/>
      <c r="EC1040" s="190"/>
      <c r="ED1040" s="190"/>
      <c r="EE1040" s="190"/>
      <c r="EF1040" s="190"/>
      <c r="EG1040" s="190"/>
      <c r="EH1040" s="190"/>
      <c r="EI1040" s="190"/>
      <c r="EJ1040" s="190"/>
      <c r="EK1040" s="190"/>
      <c r="EL1040" s="190"/>
      <c r="EM1040" s="190"/>
      <c r="EN1040" s="190"/>
      <c r="EO1040" s="190"/>
      <c r="EP1040" s="190"/>
      <c r="EQ1040" s="190"/>
      <c r="ER1040" s="190"/>
      <c r="ES1040" s="190"/>
      <c r="ET1040" s="190"/>
      <c r="EU1040" s="190"/>
      <c r="EV1040" s="190"/>
      <c r="EW1040" s="190"/>
      <c r="EX1040" s="190"/>
      <c r="EY1040" s="190"/>
      <c r="EZ1040" s="190"/>
      <c r="FA1040" s="190"/>
      <c r="FB1040" s="190"/>
      <c r="FC1040" s="190"/>
      <c r="FD1040" s="190"/>
      <c r="FE1040" s="190"/>
      <c r="FF1040" s="190"/>
      <c r="FG1040" s="190"/>
      <c r="FH1040" s="190"/>
      <c r="FI1040" s="190"/>
      <c r="FJ1040" s="190"/>
      <c r="FK1040" s="190"/>
      <c r="FL1040" s="190"/>
      <c r="FM1040" s="190"/>
      <c r="FN1040" s="190"/>
      <c r="FO1040" s="190"/>
      <c r="FP1040" s="190"/>
      <c r="FQ1040" s="190"/>
      <c r="FR1040" s="190"/>
      <c r="FS1040" s="190"/>
      <c r="FT1040" s="190"/>
      <c r="FU1040" s="190"/>
      <c r="FV1040" s="190"/>
    </row>
    <row r="1041" spans="1:178" s="220" customFormat="1">
      <c r="A1041" s="190"/>
      <c r="B1041" s="190"/>
      <c r="C1041" s="218"/>
      <c r="D1041" s="219"/>
      <c r="H1041" s="190"/>
      <c r="I1041" s="190"/>
      <c r="J1041" s="190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0"/>
      <c r="DX1041" s="190"/>
      <c r="DY1041" s="190"/>
      <c r="DZ1041" s="190"/>
      <c r="EA1041" s="190"/>
      <c r="EB1041" s="190"/>
      <c r="EC1041" s="190"/>
      <c r="ED1041" s="190"/>
      <c r="EE1041" s="190"/>
      <c r="EF1041" s="190"/>
      <c r="EG1041" s="190"/>
      <c r="EH1041" s="190"/>
      <c r="EI1041" s="190"/>
      <c r="EJ1041" s="190"/>
      <c r="EK1041" s="190"/>
      <c r="EL1041" s="190"/>
      <c r="EM1041" s="190"/>
      <c r="EN1041" s="190"/>
      <c r="EO1041" s="190"/>
      <c r="EP1041" s="190"/>
      <c r="EQ1041" s="190"/>
      <c r="ER1041" s="190"/>
      <c r="ES1041" s="190"/>
      <c r="ET1041" s="190"/>
      <c r="EU1041" s="190"/>
      <c r="EV1041" s="190"/>
      <c r="EW1041" s="190"/>
      <c r="EX1041" s="190"/>
      <c r="EY1041" s="190"/>
      <c r="EZ1041" s="190"/>
      <c r="FA1041" s="190"/>
      <c r="FB1041" s="190"/>
      <c r="FC1041" s="190"/>
      <c r="FD1041" s="190"/>
      <c r="FE1041" s="190"/>
      <c r="FF1041" s="190"/>
      <c r="FG1041" s="190"/>
      <c r="FH1041" s="190"/>
      <c r="FI1041" s="190"/>
      <c r="FJ1041" s="190"/>
      <c r="FK1041" s="190"/>
      <c r="FL1041" s="190"/>
      <c r="FM1041" s="190"/>
      <c r="FN1041" s="190"/>
      <c r="FO1041" s="190"/>
      <c r="FP1041" s="190"/>
      <c r="FQ1041" s="190"/>
      <c r="FR1041" s="190"/>
      <c r="FS1041" s="190"/>
      <c r="FT1041" s="190"/>
      <c r="FU1041" s="190"/>
      <c r="FV1041" s="190"/>
    </row>
    <row r="1042" spans="1:178" s="220" customFormat="1">
      <c r="A1042" s="190"/>
      <c r="B1042" s="190"/>
      <c r="C1042" s="218"/>
      <c r="D1042" s="219"/>
      <c r="H1042" s="190"/>
      <c r="I1042" s="190"/>
      <c r="J1042" s="190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0"/>
      <c r="DX1042" s="190"/>
      <c r="DY1042" s="190"/>
      <c r="DZ1042" s="190"/>
      <c r="EA1042" s="190"/>
      <c r="EB1042" s="190"/>
      <c r="EC1042" s="190"/>
      <c r="ED1042" s="190"/>
      <c r="EE1042" s="190"/>
      <c r="EF1042" s="190"/>
      <c r="EG1042" s="190"/>
      <c r="EH1042" s="190"/>
      <c r="EI1042" s="190"/>
      <c r="EJ1042" s="190"/>
      <c r="EK1042" s="190"/>
      <c r="EL1042" s="190"/>
      <c r="EM1042" s="190"/>
      <c r="EN1042" s="190"/>
      <c r="EO1042" s="190"/>
      <c r="EP1042" s="190"/>
      <c r="EQ1042" s="190"/>
      <c r="ER1042" s="190"/>
      <c r="ES1042" s="190"/>
      <c r="ET1042" s="190"/>
      <c r="EU1042" s="190"/>
      <c r="EV1042" s="190"/>
      <c r="EW1042" s="190"/>
      <c r="EX1042" s="190"/>
      <c r="EY1042" s="190"/>
      <c r="EZ1042" s="190"/>
      <c r="FA1042" s="190"/>
      <c r="FB1042" s="190"/>
      <c r="FC1042" s="190"/>
      <c r="FD1042" s="190"/>
      <c r="FE1042" s="190"/>
      <c r="FF1042" s="190"/>
      <c r="FG1042" s="190"/>
      <c r="FH1042" s="190"/>
      <c r="FI1042" s="190"/>
      <c r="FJ1042" s="190"/>
      <c r="FK1042" s="190"/>
      <c r="FL1042" s="190"/>
      <c r="FM1042" s="190"/>
      <c r="FN1042" s="190"/>
      <c r="FO1042" s="190"/>
      <c r="FP1042" s="190"/>
      <c r="FQ1042" s="190"/>
      <c r="FR1042" s="190"/>
      <c r="FS1042" s="190"/>
      <c r="FT1042" s="190"/>
      <c r="FU1042" s="190"/>
      <c r="FV1042" s="190"/>
    </row>
    <row r="1043" spans="1:178" s="220" customFormat="1">
      <c r="A1043" s="190"/>
      <c r="B1043" s="190"/>
      <c r="C1043" s="218"/>
      <c r="D1043" s="219"/>
      <c r="H1043" s="190"/>
      <c r="I1043" s="190"/>
      <c r="J1043" s="190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0"/>
      <c r="DX1043" s="190"/>
      <c r="DY1043" s="190"/>
      <c r="DZ1043" s="190"/>
      <c r="EA1043" s="190"/>
      <c r="EB1043" s="190"/>
      <c r="EC1043" s="190"/>
      <c r="ED1043" s="190"/>
      <c r="EE1043" s="190"/>
      <c r="EF1043" s="190"/>
      <c r="EG1043" s="190"/>
      <c r="EH1043" s="190"/>
      <c r="EI1043" s="190"/>
      <c r="EJ1043" s="190"/>
      <c r="EK1043" s="190"/>
      <c r="EL1043" s="190"/>
      <c r="EM1043" s="190"/>
      <c r="EN1043" s="190"/>
      <c r="EO1043" s="190"/>
      <c r="EP1043" s="190"/>
      <c r="EQ1043" s="190"/>
      <c r="ER1043" s="190"/>
      <c r="ES1043" s="190"/>
      <c r="ET1043" s="190"/>
      <c r="EU1043" s="190"/>
      <c r="EV1043" s="190"/>
      <c r="EW1043" s="190"/>
      <c r="EX1043" s="190"/>
      <c r="EY1043" s="190"/>
      <c r="EZ1043" s="190"/>
      <c r="FA1043" s="190"/>
      <c r="FB1043" s="190"/>
      <c r="FC1043" s="190"/>
      <c r="FD1043" s="190"/>
      <c r="FE1043" s="190"/>
      <c r="FF1043" s="190"/>
      <c r="FG1043" s="190"/>
      <c r="FH1043" s="190"/>
      <c r="FI1043" s="190"/>
      <c r="FJ1043" s="190"/>
      <c r="FK1043" s="190"/>
      <c r="FL1043" s="190"/>
      <c r="FM1043" s="190"/>
      <c r="FN1043" s="190"/>
      <c r="FO1043" s="190"/>
      <c r="FP1043" s="190"/>
      <c r="FQ1043" s="190"/>
      <c r="FR1043" s="190"/>
      <c r="FS1043" s="190"/>
      <c r="FT1043" s="190"/>
      <c r="FU1043" s="190"/>
      <c r="FV1043" s="190"/>
    </row>
    <row r="1044" spans="1:178" s="220" customFormat="1">
      <c r="A1044" s="190"/>
      <c r="B1044" s="190"/>
      <c r="C1044" s="218"/>
      <c r="D1044" s="219"/>
      <c r="H1044" s="190"/>
      <c r="I1044" s="190"/>
      <c r="J1044" s="190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0"/>
      <c r="DX1044" s="190"/>
      <c r="DY1044" s="190"/>
      <c r="DZ1044" s="190"/>
      <c r="EA1044" s="190"/>
      <c r="EB1044" s="190"/>
      <c r="EC1044" s="190"/>
      <c r="ED1044" s="190"/>
      <c r="EE1044" s="190"/>
      <c r="EF1044" s="190"/>
      <c r="EG1044" s="190"/>
      <c r="EH1044" s="190"/>
      <c r="EI1044" s="190"/>
      <c r="EJ1044" s="190"/>
      <c r="EK1044" s="190"/>
      <c r="EL1044" s="190"/>
      <c r="EM1044" s="190"/>
      <c r="EN1044" s="190"/>
      <c r="EO1044" s="190"/>
      <c r="EP1044" s="190"/>
      <c r="EQ1044" s="190"/>
      <c r="ER1044" s="190"/>
      <c r="ES1044" s="190"/>
      <c r="ET1044" s="190"/>
      <c r="EU1044" s="190"/>
      <c r="EV1044" s="190"/>
      <c r="EW1044" s="190"/>
      <c r="EX1044" s="190"/>
      <c r="EY1044" s="190"/>
      <c r="EZ1044" s="190"/>
      <c r="FA1044" s="190"/>
      <c r="FB1044" s="190"/>
      <c r="FC1044" s="190"/>
      <c r="FD1044" s="190"/>
      <c r="FE1044" s="190"/>
      <c r="FF1044" s="190"/>
      <c r="FG1044" s="190"/>
      <c r="FH1044" s="190"/>
      <c r="FI1044" s="190"/>
      <c r="FJ1044" s="190"/>
      <c r="FK1044" s="190"/>
      <c r="FL1044" s="190"/>
      <c r="FM1044" s="190"/>
      <c r="FN1044" s="190"/>
      <c r="FO1044" s="190"/>
      <c r="FP1044" s="190"/>
      <c r="FQ1044" s="190"/>
      <c r="FR1044" s="190"/>
      <c r="FS1044" s="190"/>
      <c r="FT1044" s="190"/>
      <c r="FU1044" s="190"/>
      <c r="FV1044" s="190"/>
    </row>
    <row r="1045" spans="1:178" s="220" customFormat="1">
      <c r="A1045" s="190"/>
      <c r="B1045" s="190"/>
      <c r="C1045" s="218"/>
      <c r="D1045" s="219"/>
      <c r="H1045" s="190"/>
      <c r="I1045" s="190"/>
      <c r="J1045" s="190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0"/>
      <c r="DX1045" s="190"/>
      <c r="DY1045" s="190"/>
      <c r="DZ1045" s="190"/>
      <c r="EA1045" s="190"/>
      <c r="EB1045" s="190"/>
      <c r="EC1045" s="190"/>
      <c r="ED1045" s="190"/>
      <c r="EE1045" s="190"/>
      <c r="EF1045" s="190"/>
      <c r="EG1045" s="190"/>
      <c r="EH1045" s="190"/>
      <c r="EI1045" s="190"/>
      <c r="EJ1045" s="190"/>
      <c r="EK1045" s="190"/>
      <c r="EL1045" s="190"/>
      <c r="EM1045" s="190"/>
      <c r="EN1045" s="190"/>
      <c r="EO1045" s="190"/>
      <c r="EP1045" s="190"/>
      <c r="EQ1045" s="190"/>
      <c r="ER1045" s="190"/>
      <c r="ES1045" s="190"/>
      <c r="ET1045" s="190"/>
      <c r="EU1045" s="190"/>
      <c r="EV1045" s="190"/>
      <c r="EW1045" s="190"/>
      <c r="EX1045" s="190"/>
      <c r="EY1045" s="190"/>
      <c r="EZ1045" s="190"/>
      <c r="FA1045" s="190"/>
      <c r="FB1045" s="190"/>
      <c r="FC1045" s="190"/>
      <c r="FD1045" s="190"/>
      <c r="FE1045" s="190"/>
      <c r="FF1045" s="190"/>
      <c r="FG1045" s="190"/>
      <c r="FH1045" s="190"/>
      <c r="FI1045" s="190"/>
      <c r="FJ1045" s="190"/>
      <c r="FK1045" s="190"/>
      <c r="FL1045" s="190"/>
      <c r="FM1045" s="190"/>
      <c r="FN1045" s="190"/>
      <c r="FO1045" s="190"/>
      <c r="FP1045" s="190"/>
      <c r="FQ1045" s="190"/>
      <c r="FR1045" s="190"/>
      <c r="FS1045" s="190"/>
      <c r="FT1045" s="190"/>
      <c r="FU1045" s="190"/>
      <c r="FV1045" s="190"/>
    </row>
    <row r="1046" spans="1:178" s="220" customFormat="1">
      <c r="A1046" s="190"/>
      <c r="B1046" s="190"/>
      <c r="C1046" s="218"/>
      <c r="D1046" s="219"/>
      <c r="H1046" s="190"/>
      <c r="I1046" s="190"/>
      <c r="J1046" s="190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0"/>
      <c r="DX1046" s="190"/>
      <c r="DY1046" s="190"/>
      <c r="DZ1046" s="190"/>
      <c r="EA1046" s="190"/>
      <c r="EB1046" s="190"/>
      <c r="EC1046" s="190"/>
      <c r="ED1046" s="190"/>
      <c r="EE1046" s="190"/>
      <c r="EF1046" s="190"/>
      <c r="EG1046" s="190"/>
      <c r="EH1046" s="190"/>
      <c r="EI1046" s="190"/>
      <c r="EJ1046" s="190"/>
      <c r="EK1046" s="190"/>
      <c r="EL1046" s="190"/>
      <c r="EM1046" s="190"/>
      <c r="EN1046" s="190"/>
      <c r="EO1046" s="190"/>
      <c r="EP1046" s="190"/>
      <c r="EQ1046" s="190"/>
      <c r="ER1046" s="190"/>
      <c r="ES1046" s="190"/>
      <c r="ET1046" s="190"/>
      <c r="EU1046" s="190"/>
      <c r="EV1046" s="190"/>
      <c r="EW1046" s="190"/>
      <c r="EX1046" s="190"/>
      <c r="EY1046" s="190"/>
      <c r="EZ1046" s="190"/>
      <c r="FA1046" s="190"/>
      <c r="FB1046" s="190"/>
      <c r="FC1046" s="190"/>
      <c r="FD1046" s="190"/>
      <c r="FE1046" s="190"/>
      <c r="FF1046" s="190"/>
      <c r="FG1046" s="190"/>
      <c r="FH1046" s="190"/>
      <c r="FI1046" s="190"/>
      <c r="FJ1046" s="190"/>
      <c r="FK1046" s="190"/>
      <c r="FL1046" s="190"/>
      <c r="FM1046" s="190"/>
      <c r="FN1046" s="190"/>
      <c r="FO1046" s="190"/>
      <c r="FP1046" s="190"/>
      <c r="FQ1046" s="190"/>
      <c r="FR1046" s="190"/>
      <c r="FS1046" s="190"/>
      <c r="FT1046" s="190"/>
      <c r="FU1046" s="190"/>
      <c r="FV1046" s="190"/>
    </row>
    <row r="1047" spans="1:178" s="220" customFormat="1">
      <c r="A1047" s="190"/>
      <c r="B1047" s="190"/>
      <c r="C1047" s="218"/>
      <c r="D1047" s="219"/>
      <c r="H1047" s="190"/>
      <c r="I1047" s="190"/>
      <c r="J1047" s="190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0"/>
      <c r="DX1047" s="190"/>
      <c r="DY1047" s="190"/>
      <c r="DZ1047" s="190"/>
      <c r="EA1047" s="190"/>
      <c r="EB1047" s="190"/>
      <c r="EC1047" s="190"/>
      <c r="ED1047" s="190"/>
      <c r="EE1047" s="190"/>
      <c r="EF1047" s="190"/>
      <c r="EG1047" s="190"/>
      <c r="EH1047" s="190"/>
      <c r="EI1047" s="190"/>
      <c r="EJ1047" s="190"/>
      <c r="EK1047" s="190"/>
      <c r="EL1047" s="190"/>
      <c r="EM1047" s="190"/>
      <c r="EN1047" s="190"/>
      <c r="EO1047" s="190"/>
      <c r="EP1047" s="190"/>
      <c r="EQ1047" s="190"/>
      <c r="ER1047" s="190"/>
      <c r="ES1047" s="190"/>
      <c r="ET1047" s="190"/>
      <c r="EU1047" s="190"/>
      <c r="EV1047" s="190"/>
      <c r="EW1047" s="190"/>
      <c r="EX1047" s="190"/>
      <c r="EY1047" s="190"/>
      <c r="EZ1047" s="190"/>
      <c r="FA1047" s="190"/>
      <c r="FB1047" s="190"/>
      <c r="FC1047" s="190"/>
      <c r="FD1047" s="190"/>
      <c r="FE1047" s="190"/>
      <c r="FF1047" s="190"/>
      <c r="FG1047" s="190"/>
      <c r="FH1047" s="190"/>
      <c r="FI1047" s="190"/>
      <c r="FJ1047" s="190"/>
      <c r="FK1047" s="190"/>
      <c r="FL1047" s="190"/>
      <c r="FM1047" s="190"/>
      <c r="FN1047" s="190"/>
      <c r="FO1047" s="190"/>
      <c r="FP1047" s="190"/>
      <c r="FQ1047" s="190"/>
      <c r="FR1047" s="190"/>
      <c r="FS1047" s="190"/>
      <c r="FT1047" s="190"/>
      <c r="FU1047" s="190"/>
      <c r="FV1047" s="190"/>
    </row>
    <row r="1048" spans="1:178" s="220" customFormat="1">
      <c r="A1048" s="190"/>
      <c r="B1048" s="190"/>
      <c r="C1048" s="218"/>
      <c r="D1048" s="219"/>
      <c r="H1048" s="190"/>
      <c r="I1048" s="190"/>
      <c r="J1048" s="190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0"/>
      <c r="DX1048" s="190"/>
      <c r="DY1048" s="190"/>
      <c r="DZ1048" s="190"/>
      <c r="EA1048" s="190"/>
      <c r="EB1048" s="190"/>
      <c r="EC1048" s="190"/>
      <c r="ED1048" s="190"/>
      <c r="EE1048" s="190"/>
      <c r="EF1048" s="190"/>
      <c r="EG1048" s="190"/>
      <c r="EH1048" s="190"/>
      <c r="EI1048" s="190"/>
      <c r="EJ1048" s="190"/>
      <c r="EK1048" s="190"/>
      <c r="EL1048" s="190"/>
      <c r="EM1048" s="190"/>
      <c r="EN1048" s="190"/>
      <c r="EO1048" s="190"/>
      <c r="EP1048" s="190"/>
      <c r="EQ1048" s="190"/>
      <c r="ER1048" s="190"/>
      <c r="ES1048" s="190"/>
      <c r="ET1048" s="190"/>
      <c r="EU1048" s="190"/>
      <c r="EV1048" s="190"/>
      <c r="EW1048" s="190"/>
      <c r="EX1048" s="190"/>
      <c r="EY1048" s="190"/>
      <c r="EZ1048" s="190"/>
      <c r="FA1048" s="190"/>
      <c r="FB1048" s="190"/>
      <c r="FC1048" s="190"/>
      <c r="FD1048" s="190"/>
      <c r="FE1048" s="190"/>
      <c r="FF1048" s="190"/>
      <c r="FG1048" s="190"/>
      <c r="FH1048" s="190"/>
      <c r="FI1048" s="190"/>
      <c r="FJ1048" s="190"/>
      <c r="FK1048" s="190"/>
      <c r="FL1048" s="190"/>
      <c r="FM1048" s="190"/>
      <c r="FN1048" s="190"/>
      <c r="FO1048" s="190"/>
      <c r="FP1048" s="190"/>
      <c r="FQ1048" s="190"/>
      <c r="FR1048" s="190"/>
      <c r="FS1048" s="190"/>
      <c r="FT1048" s="190"/>
      <c r="FU1048" s="190"/>
      <c r="FV1048" s="190"/>
    </row>
    <row r="1049" spans="1:178" s="220" customFormat="1">
      <c r="A1049" s="190"/>
      <c r="B1049" s="190"/>
      <c r="C1049" s="218"/>
      <c r="D1049" s="219"/>
      <c r="H1049" s="190"/>
      <c r="I1049" s="190"/>
      <c r="J1049" s="190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0"/>
      <c r="DX1049" s="190"/>
      <c r="DY1049" s="190"/>
      <c r="DZ1049" s="190"/>
      <c r="EA1049" s="190"/>
      <c r="EB1049" s="190"/>
      <c r="EC1049" s="190"/>
      <c r="ED1049" s="190"/>
      <c r="EE1049" s="190"/>
      <c r="EF1049" s="190"/>
      <c r="EG1049" s="190"/>
      <c r="EH1049" s="190"/>
      <c r="EI1049" s="190"/>
      <c r="EJ1049" s="190"/>
      <c r="EK1049" s="190"/>
      <c r="EL1049" s="190"/>
      <c r="EM1049" s="190"/>
      <c r="EN1049" s="190"/>
      <c r="EO1049" s="190"/>
      <c r="EP1049" s="190"/>
      <c r="EQ1049" s="190"/>
      <c r="ER1049" s="190"/>
      <c r="ES1049" s="190"/>
      <c r="ET1049" s="190"/>
      <c r="EU1049" s="190"/>
      <c r="EV1049" s="190"/>
      <c r="EW1049" s="190"/>
      <c r="EX1049" s="190"/>
      <c r="EY1049" s="190"/>
      <c r="EZ1049" s="190"/>
      <c r="FA1049" s="190"/>
      <c r="FB1049" s="190"/>
      <c r="FC1049" s="190"/>
      <c r="FD1049" s="190"/>
      <c r="FE1049" s="190"/>
      <c r="FF1049" s="190"/>
      <c r="FG1049" s="190"/>
      <c r="FH1049" s="190"/>
      <c r="FI1049" s="190"/>
      <c r="FJ1049" s="190"/>
      <c r="FK1049" s="190"/>
      <c r="FL1049" s="190"/>
      <c r="FM1049" s="190"/>
      <c r="FN1049" s="190"/>
      <c r="FO1049" s="190"/>
      <c r="FP1049" s="190"/>
      <c r="FQ1049" s="190"/>
      <c r="FR1049" s="190"/>
      <c r="FS1049" s="190"/>
      <c r="FT1049" s="190"/>
      <c r="FU1049" s="190"/>
      <c r="FV1049" s="190"/>
    </row>
    <row r="1050" spans="1:178" s="220" customFormat="1">
      <c r="A1050" s="190"/>
      <c r="B1050" s="190"/>
      <c r="C1050" s="218"/>
      <c r="D1050" s="219"/>
      <c r="H1050" s="190"/>
      <c r="I1050" s="190"/>
      <c r="J1050" s="190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0"/>
      <c r="DX1050" s="190"/>
      <c r="DY1050" s="190"/>
      <c r="DZ1050" s="190"/>
      <c r="EA1050" s="190"/>
      <c r="EB1050" s="190"/>
      <c r="EC1050" s="190"/>
      <c r="ED1050" s="190"/>
      <c r="EE1050" s="190"/>
      <c r="EF1050" s="190"/>
      <c r="EG1050" s="190"/>
      <c r="EH1050" s="190"/>
      <c r="EI1050" s="190"/>
      <c r="EJ1050" s="190"/>
      <c r="EK1050" s="190"/>
      <c r="EL1050" s="190"/>
      <c r="EM1050" s="190"/>
      <c r="EN1050" s="190"/>
      <c r="EO1050" s="190"/>
      <c r="EP1050" s="190"/>
      <c r="EQ1050" s="190"/>
      <c r="ER1050" s="190"/>
      <c r="ES1050" s="190"/>
      <c r="ET1050" s="190"/>
      <c r="EU1050" s="190"/>
      <c r="EV1050" s="190"/>
      <c r="EW1050" s="190"/>
      <c r="EX1050" s="190"/>
      <c r="EY1050" s="190"/>
      <c r="EZ1050" s="190"/>
      <c r="FA1050" s="190"/>
      <c r="FB1050" s="190"/>
      <c r="FC1050" s="190"/>
      <c r="FD1050" s="190"/>
      <c r="FE1050" s="190"/>
      <c r="FF1050" s="190"/>
      <c r="FG1050" s="190"/>
      <c r="FH1050" s="190"/>
      <c r="FI1050" s="190"/>
      <c r="FJ1050" s="190"/>
      <c r="FK1050" s="190"/>
      <c r="FL1050" s="190"/>
      <c r="FM1050" s="190"/>
      <c r="FN1050" s="190"/>
      <c r="FO1050" s="190"/>
      <c r="FP1050" s="190"/>
      <c r="FQ1050" s="190"/>
      <c r="FR1050" s="190"/>
      <c r="FS1050" s="190"/>
      <c r="FT1050" s="190"/>
      <c r="FU1050" s="190"/>
      <c r="FV1050" s="190"/>
    </row>
    <row r="1051" spans="1:178" s="220" customFormat="1">
      <c r="A1051" s="190"/>
      <c r="B1051" s="190"/>
      <c r="C1051" s="218"/>
      <c r="D1051" s="219"/>
      <c r="H1051" s="190"/>
      <c r="I1051" s="190"/>
      <c r="J1051" s="190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0"/>
      <c r="DX1051" s="190"/>
      <c r="DY1051" s="190"/>
      <c r="DZ1051" s="190"/>
      <c r="EA1051" s="190"/>
      <c r="EB1051" s="190"/>
      <c r="EC1051" s="190"/>
      <c r="ED1051" s="190"/>
      <c r="EE1051" s="190"/>
      <c r="EF1051" s="190"/>
      <c r="EG1051" s="190"/>
      <c r="EH1051" s="190"/>
      <c r="EI1051" s="190"/>
      <c r="EJ1051" s="190"/>
      <c r="EK1051" s="190"/>
      <c r="EL1051" s="190"/>
      <c r="EM1051" s="190"/>
      <c r="EN1051" s="190"/>
      <c r="EO1051" s="190"/>
      <c r="EP1051" s="190"/>
      <c r="EQ1051" s="190"/>
      <c r="ER1051" s="190"/>
      <c r="ES1051" s="190"/>
      <c r="ET1051" s="190"/>
      <c r="EU1051" s="190"/>
      <c r="EV1051" s="190"/>
      <c r="EW1051" s="190"/>
      <c r="EX1051" s="190"/>
      <c r="EY1051" s="190"/>
      <c r="EZ1051" s="190"/>
      <c r="FA1051" s="190"/>
      <c r="FB1051" s="190"/>
      <c r="FC1051" s="190"/>
      <c r="FD1051" s="190"/>
      <c r="FE1051" s="190"/>
      <c r="FF1051" s="190"/>
      <c r="FG1051" s="190"/>
      <c r="FH1051" s="190"/>
      <c r="FI1051" s="190"/>
      <c r="FJ1051" s="190"/>
      <c r="FK1051" s="190"/>
      <c r="FL1051" s="190"/>
      <c r="FM1051" s="190"/>
      <c r="FN1051" s="190"/>
      <c r="FO1051" s="190"/>
      <c r="FP1051" s="190"/>
      <c r="FQ1051" s="190"/>
      <c r="FR1051" s="190"/>
      <c r="FS1051" s="190"/>
      <c r="FT1051" s="190"/>
      <c r="FU1051" s="190"/>
      <c r="FV1051" s="190"/>
    </row>
    <row r="1052" spans="1:178" s="220" customFormat="1">
      <c r="A1052" s="190"/>
      <c r="B1052" s="190"/>
      <c r="C1052" s="218"/>
      <c r="D1052" s="219"/>
      <c r="H1052" s="190"/>
      <c r="I1052" s="190"/>
      <c r="J1052" s="190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0"/>
      <c r="DX1052" s="190"/>
      <c r="DY1052" s="190"/>
      <c r="DZ1052" s="190"/>
      <c r="EA1052" s="190"/>
      <c r="EB1052" s="190"/>
      <c r="EC1052" s="190"/>
      <c r="ED1052" s="190"/>
      <c r="EE1052" s="190"/>
      <c r="EF1052" s="190"/>
      <c r="EG1052" s="190"/>
      <c r="EH1052" s="190"/>
      <c r="EI1052" s="190"/>
      <c r="EJ1052" s="190"/>
      <c r="EK1052" s="190"/>
      <c r="EL1052" s="190"/>
      <c r="EM1052" s="190"/>
      <c r="EN1052" s="190"/>
      <c r="EO1052" s="190"/>
      <c r="EP1052" s="190"/>
      <c r="EQ1052" s="190"/>
      <c r="ER1052" s="190"/>
      <c r="ES1052" s="190"/>
      <c r="ET1052" s="190"/>
      <c r="EU1052" s="190"/>
      <c r="EV1052" s="190"/>
      <c r="EW1052" s="190"/>
      <c r="EX1052" s="190"/>
      <c r="EY1052" s="190"/>
      <c r="EZ1052" s="190"/>
      <c r="FA1052" s="190"/>
      <c r="FB1052" s="190"/>
      <c r="FC1052" s="190"/>
      <c r="FD1052" s="190"/>
      <c r="FE1052" s="190"/>
      <c r="FF1052" s="190"/>
      <c r="FG1052" s="190"/>
      <c r="FH1052" s="190"/>
      <c r="FI1052" s="190"/>
      <c r="FJ1052" s="190"/>
      <c r="FK1052" s="190"/>
      <c r="FL1052" s="190"/>
      <c r="FM1052" s="190"/>
      <c r="FN1052" s="190"/>
      <c r="FO1052" s="190"/>
      <c r="FP1052" s="190"/>
      <c r="FQ1052" s="190"/>
      <c r="FR1052" s="190"/>
      <c r="FS1052" s="190"/>
      <c r="FT1052" s="190"/>
      <c r="FU1052" s="190"/>
      <c r="FV1052" s="190"/>
    </row>
    <row r="1053" spans="1:178" s="220" customFormat="1">
      <c r="A1053" s="190"/>
      <c r="B1053" s="190"/>
      <c r="C1053" s="218"/>
      <c r="D1053" s="219"/>
      <c r="H1053" s="190"/>
      <c r="I1053" s="190"/>
      <c r="J1053" s="190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0"/>
      <c r="DX1053" s="190"/>
      <c r="DY1053" s="190"/>
      <c r="DZ1053" s="190"/>
      <c r="EA1053" s="190"/>
      <c r="EB1053" s="190"/>
      <c r="EC1053" s="190"/>
      <c r="ED1053" s="190"/>
      <c r="EE1053" s="190"/>
      <c r="EF1053" s="190"/>
      <c r="EG1053" s="190"/>
      <c r="EH1053" s="190"/>
      <c r="EI1053" s="190"/>
      <c r="EJ1053" s="190"/>
      <c r="EK1053" s="190"/>
      <c r="EL1053" s="190"/>
      <c r="EM1053" s="190"/>
      <c r="EN1053" s="190"/>
      <c r="EO1053" s="190"/>
      <c r="EP1053" s="190"/>
      <c r="EQ1053" s="190"/>
      <c r="ER1053" s="190"/>
      <c r="ES1053" s="190"/>
      <c r="ET1053" s="190"/>
      <c r="EU1053" s="190"/>
      <c r="EV1053" s="190"/>
      <c r="EW1053" s="190"/>
      <c r="EX1053" s="190"/>
      <c r="EY1053" s="190"/>
      <c r="EZ1053" s="190"/>
      <c r="FA1053" s="190"/>
      <c r="FB1053" s="190"/>
      <c r="FC1053" s="190"/>
      <c r="FD1053" s="190"/>
      <c r="FE1053" s="190"/>
      <c r="FF1053" s="190"/>
      <c r="FG1053" s="190"/>
      <c r="FH1053" s="190"/>
      <c r="FI1053" s="190"/>
      <c r="FJ1053" s="190"/>
      <c r="FK1053" s="190"/>
      <c r="FL1053" s="190"/>
      <c r="FM1053" s="190"/>
      <c r="FN1053" s="190"/>
      <c r="FO1053" s="190"/>
      <c r="FP1053" s="190"/>
      <c r="FQ1053" s="190"/>
      <c r="FR1053" s="190"/>
      <c r="FS1053" s="190"/>
      <c r="FT1053" s="190"/>
      <c r="FU1053" s="190"/>
      <c r="FV1053" s="190"/>
    </row>
    <row r="1054" spans="1:178" s="220" customFormat="1">
      <c r="A1054" s="190"/>
      <c r="B1054" s="190"/>
      <c r="C1054" s="218"/>
      <c r="D1054" s="219"/>
      <c r="H1054" s="190"/>
      <c r="I1054" s="190"/>
      <c r="J1054" s="190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0"/>
      <c r="DX1054" s="190"/>
      <c r="DY1054" s="190"/>
      <c r="DZ1054" s="190"/>
      <c r="EA1054" s="190"/>
      <c r="EB1054" s="190"/>
      <c r="EC1054" s="190"/>
      <c r="ED1054" s="190"/>
      <c r="EE1054" s="190"/>
      <c r="EF1054" s="190"/>
      <c r="EG1054" s="190"/>
      <c r="EH1054" s="190"/>
      <c r="EI1054" s="190"/>
      <c r="EJ1054" s="190"/>
      <c r="EK1054" s="190"/>
      <c r="EL1054" s="190"/>
      <c r="EM1054" s="190"/>
      <c r="EN1054" s="190"/>
      <c r="EO1054" s="190"/>
      <c r="EP1054" s="190"/>
      <c r="EQ1054" s="190"/>
      <c r="ER1054" s="190"/>
      <c r="ES1054" s="190"/>
      <c r="ET1054" s="190"/>
      <c r="EU1054" s="190"/>
      <c r="EV1054" s="190"/>
      <c r="EW1054" s="190"/>
      <c r="EX1054" s="190"/>
      <c r="EY1054" s="190"/>
      <c r="EZ1054" s="190"/>
      <c r="FA1054" s="190"/>
      <c r="FB1054" s="190"/>
      <c r="FC1054" s="190"/>
      <c r="FD1054" s="190"/>
      <c r="FE1054" s="190"/>
      <c r="FF1054" s="190"/>
      <c r="FG1054" s="190"/>
      <c r="FH1054" s="190"/>
      <c r="FI1054" s="190"/>
      <c r="FJ1054" s="190"/>
      <c r="FK1054" s="190"/>
      <c r="FL1054" s="190"/>
      <c r="FM1054" s="190"/>
      <c r="FN1054" s="190"/>
      <c r="FO1054" s="190"/>
      <c r="FP1054" s="190"/>
      <c r="FQ1054" s="190"/>
      <c r="FR1054" s="190"/>
      <c r="FS1054" s="190"/>
      <c r="FT1054" s="190"/>
      <c r="FU1054" s="190"/>
      <c r="FV1054" s="190"/>
    </row>
    <row r="1055" spans="1:178" s="220" customFormat="1">
      <c r="A1055" s="190"/>
      <c r="B1055" s="190"/>
      <c r="C1055" s="218"/>
      <c r="D1055" s="219"/>
      <c r="H1055" s="190"/>
      <c r="I1055" s="190"/>
      <c r="J1055" s="190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0"/>
      <c r="DX1055" s="190"/>
      <c r="DY1055" s="190"/>
      <c r="DZ1055" s="190"/>
      <c r="EA1055" s="190"/>
      <c r="EB1055" s="190"/>
      <c r="EC1055" s="190"/>
      <c r="ED1055" s="190"/>
      <c r="EE1055" s="190"/>
      <c r="EF1055" s="190"/>
      <c r="EG1055" s="190"/>
      <c r="EH1055" s="190"/>
      <c r="EI1055" s="190"/>
      <c r="EJ1055" s="190"/>
      <c r="EK1055" s="190"/>
      <c r="EL1055" s="190"/>
      <c r="EM1055" s="190"/>
      <c r="EN1055" s="190"/>
      <c r="EO1055" s="190"/>
      <c r="EP1055" s="190"/>
      <c r="EQ1055" s="190"/>
      <c r="ER1055" s="190"/>
      <c r="ES1055" s="190"/>
      <c r="ET1055" s="190"/>
      <c r="EU1055" s="190"/>
      <c r="EV1055" s="190"/>
      <c r="EW1055" s="190"/>
      <c r="EX1055" s="190"/>
      <c r="EY1055" s="190"/>
      <c r="EZ1055" s="190"/>
      <c r="FA1055" s="190"/>
      <c r="FB1055" s="190"/>
      <c r="FC1055" s="190"/>
      <c r="FD1055" s="190"/>
      <c r="FE1055" s="190"/>
      <c r="FF1055" s="190"/>
      <c r="FG1055" s="190"/>
      <c r="FH1055" s="190"/>
      <c r="FI1055" s="190"/>
      <c r="FJ1055" s="190"/>
      <c r="FK1055" s="190"/>
      <c r="FL1055" s="190"/>
      <c r="FM1055" s="190"/>
      <c r="FN1055" s="190"/>
      <c r="FO1055" s="190"/>
      <c r="FP1055" s="190"/>
      <c r="FQ1055" s="190"/>
      <c r="FR1055" s="190"/>
      <c r="FS1055" s="190"/>
      <c r="FT1055" s="190"/>
      <c r="FU1055" s="190"/>
      <c r="FV1055" s="190"/>
    </row>
    <row r="1056" spans="1:178" s="220" customFormat="1">
      <c r="A1056" s="190"/>
      <c r="B1056" s="190"/>
      <c r="C1056" s="218"/>
      <c r="D1056" s="219"/>
      <c r="H1056" s="190"/>
      <c r="I1056" s="190"/>
      <c r="J1056" s="190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0"/>
      <c r="DX1056" s="190"/>
      <c r="DY1056" s="190"/>
      <c r="DZ1056" s="190"/>
      <c r="EA1056" s="190"/>
      <c r="EB1056" s="190"/>
      <c r="EC1056" s="190"/>
      <c r="ED1056" s="190"/>
      <c r="EE1056" s="190"/>
      <c r="EF1056" s="190"/>
      <c r="EG1056" s="190"/>
      <c r="EH1056" s="190"/>
      <c r="EI1056" s="190"/>
      <c r="EJ1056" s="190"/>
      <c r="EK1056" s="190"/>
      <c r="EL1056" s="190"/>
      <c r="EM1056" s="190"/>
      <c r="EN1056" s="190"/>
      <c r="EO1056" s="190"/>
      <c r="EP1056" s="190"/>
      <c r="EQ1056" s="190"/>
      <c r="ER1056" s="190"/>
      <c r="ES1056" s="190"/>
      <c r="ET1056" s="190"/>
      <c r="EU1056" s="190"/>
      <c r="EV1056" s="190"/>
      <c r="EW1056" s="190"/>
      <c r="EX1056" s="190"/>
      <c r="EY1056" s="190"/>
      <c r="EZ1056" s="190"/>
      <c r="FA1056" s="190"/>
      <c r="FB1056" s="190"/>
      <c r="FC1056" s="190"/>
      <c r="FD1056" s="190"/>
      <c r="FE1056" s="190"/>
      <c r="FF1056" s="190"/>
      <c r="FG1056" s="190"/>
      <c r="FH1056" s="190"/>
      <c r="FI1056" s="190"/>
      <c r="FJ1056" s="190"/>
      <c r="FK1056" s="190"/>
      <c r="FL1056" s="190"/>
      <c r="FM1056" s="190"/>
      <c r="FN1056" s="190"/>
      <c r="FO1056" s="190"/>
      <c r="FP1056" s="190"/>
      <c r="FQ1056" s="190"/>
      <c r="FR1056" s="190"/>
      <c r="FS1056" s="190"/>
      <c r="FT1056" s="190"/>
      <c r="FU1056" s="190"/>
      <c r="FV1056" s="190"/>
    </row>
    <row r="1057" spans="1:178" s="220" customFormat="1">
      <c r="A1057" s="190"/>
      <c r="B1057" s="190"/>
      <c r="C1057" s="218"/>
      <c r="D1057" s="219"/>
      <c r="H1057" s="190"/>
      <c r="I1057" s="190"/>
      <c r="J1057" s="190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0"/>
      <c r="DX1057" s="190"/>
      <c r="DY1057" s="190"/>
      <c r="DZ1057" s="190"/>
      <c r="EA1057" s="190"/>
      <c r="EB1057" s="190"/>
      <c r="EC1057" s="190"/>
      <c r="ED1057" s="190"/>
      <c r="EE1057" s="190"/>
      <c r="EF1057" s="190"/>
      <c r="EG1057" s="190"/>
      <c r="EH1057" s="190"/>
      <c r="EI1057" s="190"/>
      <c r="EJ1057" s="190"/>
      <c r="EK1057" s="190"/>
      <c r="EL1057" s="190"/>
      <c r="EM1057" s="190"/>
      <c r="EN1057" s="190"/>
      <c r="EO1057" s="190"/>
      <c r="EP1057" s="190"/>
      <c r="EQ1057" s="190"/>
      <c r="ER1057" s="190"/>
      <c r="ES1057" s="190"/>
      <c r="ET1057" s="190"/>
      <c r="EU1057" s="190"/>
      <c r="EV1057" s="190"/>
      <c r="EW1057" s="190"/>
      <c r="EX1057" s="190"/>
      <c r="EY1057" s="190"/>
      <c r="EZ1057" s="190"/>
      <c r="FA1057" s="190"/>
      <c r="FB1057" s="190"/>
      <c r="FC1057" s="190"/>
      <c r="FD1057" s="190"/>
      <c r="FE1057" s="190"/>
      <c r="FF1057" s="190"/>
      <c r="FG1057" s="190"/>
      <c r="FH1057" s="190"/>
      <c r="FI1057" s="190"/>
      <c r="FJ1057" s="190"/>
      <c r="FK1057" s="190"/>
      <c r="FL1057" s="190"/>
      <c r="FM1057" s="190"/>
      <c r="FN1057" s="190"/>
      <c r="FO1057" s="190"/>
      <c r="FP1057" s="190"/>
      <c r="FQ1057" s="190"/>
      <c r="FR1057" s="190"/>
      <c r="FS1057" s="190"/>
      <c r="FT1057" s="190"/>
      <c r="FU1057" s="190"/>
      <c r="FV1057" s="190"/>
    </row>
    <row r="1058" spans="1:178" s="220" customFormat="1">
      <c r="A1058" s="190"/>
      <c r="B1058" s="190"/>
      <c r="C1058" s="218"/>
      <c r="D1058" s="219"/>
      <c r="H1058" s="190"/>
      <c r="I1058" s="190"/>
      <c r="J1058" s="190"/>
      <c r="K1058" s="190"/>
      <c r="L1058" s="190"/>
      <c r="M1058" s="190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90"/>
      <c r="AA1058" s="190"/>
      <c r="AB1058" s="190"/>
      <c r="AC1058" s="190"/>
      <c r="AD1058" s="190"/>
      <c r="AE1058" s="190"/>
      <c r="AF1058" s="190"/>
      <c r="AG1058" s="190"/>
      <c r="AH1058" s="190"/>
      <c r="AI1058" s="190"/>
      <c r="AJ1058" s="190"/>
      <c r="AK1058" s="190"/>
      <c r="AL1058" s="190"/>
      <c r="AM1058" s="190"/>
      <c r="AN1058" s="190"/>
      <c r="AO1058" s="190"/>
      <c r="AP1058" s="190"/>
      <c r="AQ1058" s="190"/>
      <c r="AR1058" s="190"/>
      <c r="AS1058" s="190"/>
      <c r="AT1058" s="190"/>
      <c r="AU1058" s="190"/>
      <c r="AV1058" s="190"/>
      <c r="AW1058" s="190"/>
      <c r="AX1058" s="190"/>
      <c r="AY1058" s="190"/>
      <c r="AZ1058" s="190"/>
      <c r="BA1058" s="190"/>
      <c r="BB1058" s="190"/>
      <c r="BC1058" s="190"/>
      <c r="BD1058" s="190"/>
      <c r="BE1058" s="190"/>
      <c r="BF1058" s="190"/>
      <c r="BG1058" s="190"/>
      <c r="BH1058" s="190"/>
      <c r="BI1058" s="190"/>
      <c r="BJ1058" s="190"/>
      <c r="BK1058" s="190"/>
      <c r="BL1058" s="190"/>
      <c r="BM1058" s="190"/>
      <c r="BN1058" s="190"/>
      <c r="BO1058" s="190"/>
      <c r="BP1058" s="190"/>
      <c r="BQ1058" s="190"/>
      <c r="BR1058" s="190"/>
      <c r="BS1058" s="190"/>
      <c r="BT1058" s="190"/>
      <c r="BU1058" s="190"/>
      <c r="BV1058" s="190"/>
      <c r="BW1058" s="190"/>
      <c r="BX1058" s="190"/>
      <c r="BY1058" s="190"/>
      <c r="BZ1058" s="190"/>
      <c r="CA1058" s="190"/>
      <c r="CB1058" s="190"/>
      <c r="CC1058" s="190"/>
      <c r="CD1058" s="190"/>
      <c r="CE1058" s="190"/>
      <c r="CF1058" s="190"/>
      <c r="CG1058" s="190"/>
      <c r="CH1058" s="190"/>
      <c r="CI1058" s="190"/>
      <c r="CJ1058" s="190"/>
      <c r="CK1058" s="190"/>
      <c r="CL1058" s="190"/>
      <c r="CM1058" s="190"/>
      <c r="CN1058" s="190"/>
      <c r="CO1058" s="190"/>
      <c r="CP1058" s="190"/>
      <c r="CQ1058" s="190"/>
      <c r="CR1058" s="190"/>
      <c r="CS1058" s="190"/>
      <c r="CT1058" s="190"/>
      <c r="CU1058" s="190"/>
      <c r="CV1058" s="190"/>
      <c r="CW1058" s="190"/>
      <c r="CX1058" s="190"/>
      <c r="CY1058" s="190"/>
      <c r="CZ1058" s="190"/>
      <c r="DA1058" s="190"/>
      <c r="DB1058" s="190"/>
      <c r="DC1058" s="190"/>
      <c r="DD1058" s="190"/>
      <c r="DE1058" s="190"/>
      <c r="DF1058" s="190"/>
      <c r="DG1058" s="190"/>
      <c r="DH1058" s="190"/>
      <c r="DI1058" s="190"/>
      <c r="DJ1058" s="190"/>
      <c r="DK1058" s="190"/>
      <c r="DL1058" s="190"/>
      <c r="DM1058" s="190"/>
      <c r="DN1058" s="190"/>
      <c r="DO1058" s="190"/>
      <c r="DP1058" s="190"/>
      <c r="DQ1058" s="190"/>
      <c r="DR1058" s="190"/>
      <c r="DS1058" s="190"/>
      <c r="DT1058" s="190"/>
      <c r="DU1058" s="190"/>
      <c r="DV1058" s="190"/>
      <c r="DW1058" s="190"/>
      <c r="DX1058" s="190"/>
      <c r="DY1058" s="190"/>
      <c r="DZ1058" s="190"/>
      <c r="EA1058" s="190"/>
      <c r="EB1058" s="190"/>
      <c r="EC1058" s="190"/>
      <c r="ED1058" s="190"/>
      <c r="EE1058" s="190"/>
      <c r="EF1058" s="190"/>
      <c r="EG1058" s="190"/>
      <c r="EH1058" s="190"/>
      <c r="EI1058" s="190"/>
      <c r="EJ1058" s="190"/>
      <c r="EK1058" s="190"/>
      <c r="EL1058" s="190"/>
      <c r="EM1058" s="190"/>
      <c r="EN1058" s="190"/>
      <c r="EO1058" s="190"/>
      <c r="EP1058" s="190"/>
      <c r="EQ1058" s="190"/>
      <c r="ER1058" s="190"/>
      <c r="ES1058" s="190"/>
      <c r="ET1058" s="190"/>
      <c r="EU1058" s="190"/>
      <c r="EV1058" s="190"/>
      <c r="EW1058" s="190"/>
      <c r="EX1058" s="190"/>
      <c r="EY1058" s="190"/>
      <c r="EZ1058" s="190"/>
      <c r="FA1058" s="190"/>
      <c r="FB1058" s="190"/>
      <c r="FC1058" s="190"/>
      <c r="FD1058" s="190"/>
      <c r="FE1058" s="190"/>
      <c r="FF1058" s="190"/>
      <c r="FG1058" s="190"/>
      <c r="FH1058" s="190"/>
      <c r="FI1058" s="190"/>
      <c r="FJ1058" s="190"/>
      <c r="FK1058" s="190"/>
      <c r="FL1058" s="190"/>
      <c r="FM1058" s="190"/>
      <c r="FN1058" s="190"/>
      <c r="FO1058" s="190"/>
      <c r="FP1058" s="190"/>
      <c r="FQ1058" s="190"/>
      <c r="FR1058" s="190"/>
      <c r="FS1058" s="190"/>
      <c r="FT1058" s="190"/>
      <c r="FU1058" s="190"/>
      <c r="FV1058" s="190"/>
    </row>
    <row r="1059" spans="1:178" s="220" customFormat="1">
      <c r="A1059" s="190"/>
      <c r="B1059" s="190"/>
      <c r="C1059" s="218"/>
      <c r="D1059" s="219"/>
      <c r="H1059" s="190"/>
      <c r="I1059" s="190"/>
      <c r="J1059" s="190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0"/>
      <c r="DX1059" s="190"/>
      <c r="DY1059" s="190"/>
      <c r="DZ1059" s="190"/>
      <c r="EA1059" s="190"/>
      <c r="EB1059" s="190"/>
      <c r="EC1059" s="190"/>
      <c r="ED1059" s="190"/>
      <c r="EE1059" s="190"/>
      <c r="EF1059" s="190"/>
      <c r="EG1059" s="190"/>
      <c r="EH1059" s="190"/>
      <c r="EI1059" s="190"/>
      <c r="EJ1059" s="190"/>
      <c r="EK1059" s="190"/>
      <c r="EL1059" s="190"/>
      <c r="EM1059" s="190"/>
      <c r="EN1059" s="190"/>
      <c r="EO1059" s="190"/>
      <c r="EP1059" s="190"/>
      <c r="EQ1059" s="190"/>
      <c r="ER1059" s="190"/>
      <c r="ES1059" s="190"/>
      <c r="ET1059" s="190"/>
      <c r="EU1059" s="190"/>
      <c r="EV1059" s="190"/>
      <c r="EW1059" s="190"/>
      <c r="EX1059" s="190"/>
      <c r="EY1059" s="190"/>
      <c r="EZ1059" s="190"/>
      <c r="FA1059" s="190"/>
      <c r="FB1059" s="190"/>
      <c r="FC1059" s="190"/>
      <c r="FD1059" s="190"/>
      <c r="FE1059" s="190"/>
      <c r="FF1059" s="190"/>
      <c r="FG1059" s="190"/>
      <c r="FH1059" s="190"/>
      <c r="FI1059" s="190"/>
      <c r="FJ1059" s="190"/>
      <c r="FK1059" s="190"/>
      <c r="FL1059" s="190"/>
      <c r="FM1059" s="190"/>
      <c r="FN1059" s="190"/>
      <c r="FO1059" s="190"/>
      <c r="FP1059" s="190"/>
      <c r="FQ1059" s="190"/>
      <c r="FR1059" s="190"/>
      <c r="FS1059" s="190"/>
      <c r="FT1059" s="190"/>
      <c r="FU1059" s="190"/>
      <c r="FV1059" s="190"/>
    </row>
    <row r="1060" spans="1:178" s="220" customFormat="1">
      <c r="A1060" s="190"/>
      <c r="B1060" s="190"/>
      <c r="C1060" s="218"/>
      <c r="D1060" s="219"/>
      <c r="H1060" s="190"/>
      <c r="I1060" s="190"/>
      <c r="J1060" s="190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0"/>
      <c r="DX1060" s="190"/>
      <c r="DY1060" s="190"/>
      <c r="DZ1060" s="190"/>
      <c r="EA1060" s="190"/>
      <c r="EB1060" s="190"/>
      <c r="EC1060" s="190"/>
      <c r="ED1060" s="190"/>
      <c r="EE1060" s="190"/>
      <c r="EF1060" s="190"/>
      <c r="EG1060" s="190"/>
      <c r="EH1060" s="190"/>
      <c r="EI1060" s="190"/>
      <c r="EJ1060" s="190"/>
      <c r="EK1060" s="190"/>
      <c r="EL1060" s="190"/>
      <c r="EM1060" s="190"/>
      <c r="EN1060" s="190"/>
      <c r="EO1060" s="190"/>
      <c r="EP1060" s="190"/>
      <c r="EQ1060" s="190"/>
      <c r="ER1060" s="190"/>
      <c r="ES1060" s="190"/>
      <c r="ET1060" s="190"/>
      <c r="EU1060" s="190"/>
      <c r="EV1060" s="190"/>
      <c r="EW1060" s="190"/>
      <c r="EX1060" s="190"/>
      <c r="EY1060" s="190"/>
      <c r="EZ1060" s="190"/>
      <c r="FA1060" s="190"/>
      <c r="FB1060" s="190"/>
      <c r="FC1060" s="190"/>
      <c r="FD1060" s="190"/>
      <c r="FE1060" s="190"/>
      <c r="FF1060" s="190"/>
      <c r="FG1060" s="190"/>
      <c r="FH1060" s="190"/>
      <c r="FI1060" s="190"/>
      <c r="FJ1060" s="190"/>
      <c r="FK1060" s="190"/>
      <c r="FL1060" s="190"/>
      <c r="FM1060" s="190"/>
      <c r="FN1060" s="190"/>
      <c r="FO1060" s="190"/>
      <c r="FP1060" s="190"/>
      <c r="FQ1060" s="190"/>
      <c r="FR1060" s="190"/>
      <c r="FS1060" s="190"/>
      <c r="FT1060" s="190"/>
      <c r="FU1060" s="190"/>
      <c r="FV1060" s="190"/>
    </row>
    <row r="1061" spans="1:178" s="220" customFormat="1">
      <c r="A1061" s="190"/>
      <c r="B1061" s="190"/>
      <c r="C1061" s="218"/>
      <c r="D1061" s="219"/>
      <c r="H1061" s="190"/>
      <c r="I1061" s="190"/>
      <c r="J1061" s="190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0"/>
      <c r="DX1061" s="190"/>
      <c r="DY1061" s="190"/>
      <c r="DZ1061" s="190"/>
      <c r="EA1061" s="190"/>
      <c r="EB1061" s="190"/>
      <c r="EC1061" s="190"/>
      <c r="ED1061" s="190"/>
      <c r="EE1061" s="190"/>
      <c r="EF1061" s="190"/>
      <c r="EG1061" s="190"/>
      <c r="EH1061" s="190"/>
      <c r="EI1061" s="190"/>
      <c r="EJ1061" s="190"/>
      <c r="EK1061" s="190"/>
      <c r="EL1061" s="190"/>
      <c r="EM1061" s="190"/>
      <c r="EN1061" s="190"/>
      <c r="EO1061" s="190"/>
      <c r="EP1061" s="190"/>
      <c r="EQ1061" s="190"/>
      <c r="ER1061" s="190"/>
      <c r="ES1061" s="190"/>
      <c r="ET1061" s="190"/>
      <c r="EU1061" s="190"/>
      <c r="EV1061" s="190"/>
      <c r="EW1061" s="190"/>
      <c r="EX1061" s="190"/>
      <c r="EY1061" s="190"/>
      <c r="EZ1061" s="190"/>
      <c r="FA1061" s="190"/>
      <c r="FB1061" s="190"/>
      <c r="FC1061" s="190"/>
      <c r="FD1061" s="190"/>
      <c r="FE1061" s="190"/>
      <c r="FF1061" s="190"/>
      <c r="FG1061" s="190"/>
      <c r="FH1061" s="190"/>
      <c r="FI1061" s="190"/>
      <c r="FJ1061" s="190"/>
      <c r="FK1061" s="190"/>
      <c r="FL1061" s="190"/>
      <c r="FM1061" s="190"/>
      <c r="FN1061" s="190"/>
      <c r="FO1061" s="190"/>
      <c r="FP1061" s="190"/>
      <c r="FQ1061" s="190"/>
      <c r="FR1061" s="190"/>
      <c r="FS1061" s="190"/>
      <c r="FT1061" s="190"/>
      <c r="FU1061" s="190"/>
      <c r="FV1061" s="190"/>
    </row>
    <row r="1062" spans="1:178" s="220" customFormat="1">
      <c r="A1062" s="190"/>
      <c r="B1062" s="190"/>
      <c r="C1062" s="218"/>
      <c r="D1062" s="219"/>
      <c r="H1062" s="190"/>
      <c r="I1062" s="190"/>
      <c r="J1062" s="190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0"/>
      <c r="DX1062" s="190"/>
      <c r="DY1062" s="190"/>
      <c r="DZ1062" s="190"/>
      <c r="EA1062" s="190"/>
      <c r="EB1062" s="190"/>
      <c r="EC1062" s="190"/>
      <c r="ED1062" s="190"/>
      <c r="EE1062" s="190"/>
      <c r="EF1062" s="190"/>
      <c r="EG1062" s="190"/>
      <c r="EH1062" s="190"/>
      <c r="EI1062" s="190"/>
      <c r="EJ1062" s="190"/>
      <c r="EK1062" s="190"/>
      <c r="EL1062" s="190"/>
      <c r="EM1062" s="190"/>
      <c r="EN1062" s="190"/>
      <c r="EO1062" s="190"/>
      <c r="EP1062" s="190"/>
      <c r="EQ1062" s="190"/>
      <c r="ER1062" s="190"/>
      <c r="ES1062" s="190"/>
      <c r="ET1062" s="190"/>
      <c r="EU1062" s="190"/>
      <c r="EV1062" s="190"/>
      <c r="EW1062" s="190"/>
      <c r="EX1062" s="190"/>
      <c r="EY1062" s="190"/>
      <c r="EZ1062" s="190"/>
      <c r="FA1062" s="190"/>
      <c r="FB1062" s="190"/>
      <c r="FC1062" s="190"/>
      <c r="FD1062" s="190"/>
      <c r="FE1062" s="190"/>
      <c r="FF1062" s="190"/>
      <c r="FG1062" s="190"/>
      <c r="FH1062" s="190"/>
      <c r="FI1062" s="190"/>
      <c r="FJ1062" s="190"/>
      <c r="FK1062" s="190"/>
      <c r="FL1062" s="190"/>
      <c r="FM1062" s="190"/>
      <c r="FN1062" s="190"/>
      <c r="FO1062" s="190"/>
      <c r="FP1062" s="190"/>
      <c r="FQ1062" s="190"/>
      <c r="FR1062" s="190"/>
      <c r="FS1062" s="190"/>
      <c r="FT1062" s="190"/>
      <c r="FU1062" s="190"/>
      <c r="FV1062" s="190"/>
    </row>
    <row r="1063" spans="1:178" s="220" customFormat="1">
      <c r="A1063" s="190"/>
      <c r="B1063" s="190"/>
      <c r="C1063" s="218"/>
      <c r="D1063" s="219"/>
      <c r="H1063" s="190"/>
      <c r="I1063" s="190"/>
      <c r="J1063" s="190"/>
      <c r="K1063" s="190"/>
      <c r="L1063" s="190"/>
      <c r="M1063" s="190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90"/>
      <c r="AA1063" s="190"/>
      <c r="AB1063" s="190"/>
      <c r="AC1063" s="190"/>
      <c r="AD1063" s="190"/>
      <c r="AE1063" s="190"/>
      <c r="AF1063" s="190"/>
      <c r="AG1063" s="190"/>
      <c r="AH1063" s="190"/>
      <c r="AI1063" s="190"/>
      <c r="AJ1063" s="190"/>
      <c r="AK1063" s="190"/>
      <c r="AL1063" s="190"/>
      <c r="AM1063" s="190"/>
      <c r="AN1063" s="190"/>
      <c r="AO1063" s="190"/>
      <c r="AP1063" s="190"/>
      <c r="AQ1063" s="190"/>
      <c r="AR1063" s="190"/>
      <c r="AS1063" s="190"/>
      <c r="AT1063" s="190"/>
      <c r="AU1063" s="190"/>
      <c r="AV1063" s="190"/>
      <c r="AW1063" s="190"/>
      <c r="AX1063" s="190"/>
      <c r="AY1063" s="190"/>
      <c r="AZ1063" s="190"/>
      <c r="BA1063" s="190"/>
      <c r="BB1063" s="190"/>
      <c r="BC1063" s="190"/>
      <c r="BD1063" s="190"/>
      <c r="BE1063" s="190"/>
      <c r="BF1063" s="190"/>
      <c r="BG1063" s="190"/>
      <c r="BH1063" s="190"/>
      <c r="BI1063" s="190"/>
      <c r="BJ1063" s="190"/>
      <c r="BK1063" s="190"/>
      <c r="BL1063" s="190"/>
      <c r="BM1063" s="190"/>
      <c r="BN1063" s="190"/>
      <c r="BO1063" s="190"/>
      <c r="BP1063" s="190"/>
      <c r="BQ1063" s="190"/>
      <c r="BR1063" s="190"/>
      <c r="BS1063" s="190"/>
      <c r="BT1063" s="190"/>
      <c r="BU1063" s="190"/>
      <c r="BV1063" s="190"/>
      <c r="BW1063" s="190"/>
      <c r="BX1063" s="190"/>
      <c r="BY1063" s="190"/>
      <c r="BZ1063" s="190"/>
      <c r="CA1063" s="190"/>
      <c r="CB1063" s="190"/>
      <c r="CC1063" s="190"/>
      <c r="CD1063" s="190"/>
      <c r="CE1063" s="190"/>
      <c r="CF1063" s="190"/>
      <c r="CG1063" s="190"/>
      <c r="CH1063" s="190"/>
      <c r="CI1063" s="190"/>
      <c r="CJ1063" s="190"/>
      <c r="CK1063" s="190"/>
      <c r="CL1063" s="190"/>
      <c r="CM1063" s="190"/>
      <c r="CN1063" s="190"/>
      <c r="CO1063" s="190"/>
      <c r="CP1063" s="190"/>
      <c r="CQ1063" s="190"/>
      <c r="CR1063" s="190"/>
      <c r="CS1063" s="190"/>
      <c r="CT1063" s="190"/>
      <c r="CU1063" s="190"/>
      <c r="CV1063" s="190"/>
      <c r="CW1063" s="190"/>
      <c r="CX1063" s="190"/>
      <c r="CY1063" s="190"/>
      <c r="CZ1063" s="190"/>
      <c r="DA1063" s="190"/>
      <c r="DB1063" s="190"/>
      <c r="DC1063" s="190"/>
      <c r="DD1063" s="190"/>
      <c r="DE1063" s="190"/>
      <c r="DF1063" s="190"/>
      <c r="DG1063" s="190"/>
      <c r="DH1063" s="190"/>
      <c r="DI1063" s="190"/>
      <c r="DJ1063" s="190"/>
      <c r="DK1063" s="190"/>
      <c r="DL1063" s="190"/>
      <c r="DM1063" s="190"/>
      <c r="DN1063" s="190"/>
      <c r="DO1063" s="190"/>
      <c r="DP1063" s="190"/>
      <c r="DQ1063" s="190"/>
      <c r="DR1063" s="190"/>
      <c r="DS1063" s="190"/>
      <c r="DT1063" s="190"/>
      <c r="DU1063" s="190"/>
      <c r="DV1063" s="190"/>
      <c r="DW1063" s="190"/>
      <c r="DX1063" s="190"/>
      <c r="DY1063" s="190"/>
      <c r="DZ1063" s="190"/>
      <c r="EA1063" s="190"/>
      <c r="EB1063" s="190"/>
      <c r="EC1063" s="190"/>
      <c r="ED1063" s="190"/>
      <c r="EE1063" s="190"/>
      <c r="EF1063" s="190"/>
      <c r="EG1063" s="190"/>
      <c r="EH1063" s="190"/>
      <c r="EI1063" s="190"/>
      <c r="EJ1063" s="190"/>
      <c r="EK1063" s="190"/>
      <c r="EL1063" s="190"/>
      <c r="EM1063" s="190"/>
      <c r="EN1063" s="190"/>
      <c r="EO1063" s="190"/>
      <c r="EP1063" s="190"/>
      <c r="EQ1063" s="190"/>
      <c r="ER1063" s="190"/>
      <c r="ES1063" s="190"/>
      <c r="ET1063" s="190"/>
      <c r="EU1063" s="190"/>
      <c r="EV1063" s="190"/>
      <c r="EW1063" s="190"/>
      <c r="EX1063" s="190"/>
      <c r="EY1063" s="190"/>
      <c r="EZ1063" s="190"/>
      <c r="FA1063" s="190"/>
      <c r="FB1063" s="190"/>
      <c r="FC1063" s="190"/>
      <c r="FD1063" s="190"/>
      <c r="FE1063" s="190"/>
      <c r="FF1063" s="190"/>
      <c r="FG1063" s="190"/>
      <c r="FH1063" s="190"/>
      <c r="FI1063" s="190"/>
      <c r="FJ1063" s="190"/>
      <c r="FK1063" s="190"/>
      <c r="FL1063" s="190"/>
      <c r="FM1063" s="190"/>
      <c r="FN1063" s="190"/>
      <c r="FO1063" s="190"/>
      <c r="FP1063" s="190"/>
      <c r="FQ1063" s="190"/>
      <c r="FR1063" s="190"/>
      <c r="FS1063" s="190"/>
      <c r="FT1063" s="190"/>
      <c r="FU1063" s="190"/>
      <c r="FV1063" s="190"/>
    </row>
    <row r="1064" spans="1:178" s="220" customFormat="1">
      <c r="A1064" s="190"/>
      <c r="B1064" s="190"/>
      <c r="C1064" s="218"/>
      <c r="D1064" s="219"/>
      <c r="H1064" s="190"/>
      <c r="I1064" s="190"/>
      <c r="J1064" s="190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0"/>
      <c r="DX1064" s="190"/>
      <c r="DY1064" s="190"/>
      <c r="DZ1064" s="190"/>
      <c r="EA1064" s="190"/>
      <c r="EB1064" s="190"/>
      <c r="EC1064" s="190"/>
      <c r="ED1064" s="190"/>
      <c r="EE1064" s="190"/>
      <c r="EF1064" s="190"/>
      <c r="EG1064" s="190"/>
      <c r="EH1064" s="190"/>
      <c r="EI1064" s="190"/>
      <c r="EJ1064" s="190"/>
      <c r="EK1064" s="190"/>
      <c r="EL1064" s="190"/>
      <c r="EM1064" s="190"/>
      <c r="EN1064" s="190"/>
      <c r="EO1064" s="190"/>
      <c r="EP1064" s="190"/>
      <c r="EQ1064" s="190"/>
      <c r="ER1064" s="190"/>
      <c r="ES1064" s="190"/>
      <c r="ET1064" s="190"/>
      <c r="EU1064" s="190"/>
      <c r="EV1064" s="190"/>
      <c r="EW1064" s="190"/>
      <c r="EX1064" s="190"/>
      <c r="EY1064" s="190"/>
      <c r="EZ1064" s="190"/>
      <c r="FA1064" s="190"/>
      <c r="FB1064" s="190"/>
      <c r="FC1064" s="190"/>
      <c r="FD1064" s="190"/>
      <c r="FE1064" s="190"/>
      <c r="FF1064" s="190"/>
      <c r="FG1064" s="190"/>
      <c r="FH1064" s="190"/>
      <c r="FI1064" s="190"/>
      <c r="FJ1064" s="190"/>
      <c r="FK1064" s="190"/>
      <c r="FL1064" s="190"/>
      <c r="FM1064" s="190"/>
      <c r="FN1064" s="190"/>
      <c r="FO1064" s="190"/>
      <c r="FP1064" s="190"/>
      <c r="FQ1064" s="190"/>
      <c r="FR1064" s="190"/>
      <c r="FS1064" s="190"/>
      <c r="FT1064" s="190"/>
      <c r="FU1064" s="190"/>
      <c r="FV1064" s="190"/>
    </row>
    <row r="1065" spans="1:178" s="220" customFormat="1">
      <c r="A1065" s="190"/>
      <c r="B1065" s="190"/>
      <c r="C1065" s="218"/>
      <c r="D1065" s="219"/>
      <c r="H1065" s="190"/>
      <c r="I1065" s="190"/>
      <c r="J1065" s="190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0"/>
      <c r="DX1065" s="190"/>
      <c r="DY1065" s="190"/>
      <c r="DZ1065" s="190"/>
      <c r="EA1065" s="190"/>
      <c r="EB1065" s="190"/>
      <c r="EC1065" s="190"/>
      <c r="ED1065" s="190"/>
      <c r="EE1065" s="190"/>
      <c r="EF1065" s="190"/>
      <c r="EG1065" s="190"/>
      <c r="EH1065" s="190"/>
      <c r="EI1065" s="190"/>
      <c r="EJ1065" s="190"/>
      <c r="EK1065" s="190"/>
      <c r="EL1065" s="190"/>
      <c r="EM1065" s="190"/>
      <c r="EN1065" s="190"/>
      <c r="EO1065" s="190"/>
      <c r="EP1065" s="190"/>
      <c r="EQ1065" s="190"/>
      <c r="ER1065" s="190"/>
      <c r="ES1065" s="190"/>
      <c r="ET1065" s="190"/>
      <c r="EU1065" s="190"/>
      <c r="EV1065" s="190"/>
      <c r="EW1065" s="190"/>
      <c r="EX1065" s="190"/>
      <c r="EY1065" s="190"/>
      <c r="EZ1065" s="190"/>
      <c r="FA1065" s="190"/>
      <c r="FB1065" s="190"/>
      <c r="FC1065" s="190"/>
      <c r="FD1065" s="190"/>
      <c r="FE1065" s="190"/>
      <c r="FF1065" s="190"/>
      <c r="FG1065" s="190"/>
      <c r="FH1065" s="190"/>
      <c r="FI1065" s="190"/>
      <c r="FJ1065" s="190"/>
      <c r="FK1065" s="190"/>
      <c r="FL1065" s="190"/>
      <c r="FM1065" s="190"/>
      <c r="FN1065" s="190"/>
      <c r="FO1065" s="190"/>
      <c r="FP1065" s="190"/>
      <c r="FQ1065" s="190"/>
      <c r="FR1065" s="190"/>
      <c r="FS1065" s="190"/>
      <c r="FT1065" s="190"/>
      <c r="FU1065" s="190"/>
      <c r="FV1065" s="190"/>
    </row>
    <row r="1066" spans="1:178" s="220" customFormat="1">
      <c r="A1066" s="190"/>
      <c r="B1066" s="190"/>
      <c r="C1066" s="218"/>
      <c r="D1066" s="219"/>
      <c r="H1066" s="190"/>
      <c r="I1066" s="190"/>
      <c r="J1066" s="190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0"/>
      <c r="DX1066" s="190"/>
      <c r="DY1066" s="190"/>
      <c r="DZ1066" s="190"/>
      <c r="EA1066" s="190"/>
      <c r="EB1066" s="190"/>
      <c r="EC1066" s="190"/>
      <c r="ED1066" s="190"/>
      <c r="EE1066" s="190"/>
      <c r="EF1066" s="190"/>
      <c r="EG1066" s="190"/>
      <c r="EH1066" s="190"/>
      <c r="EI1066" s="190"/>
      <c r="EJ1066" s="190"/>
      <c r="EK1066" s="190"/>
      <c r="EL1066" s="190"/>
      <c r="EM1066" s="190"/>
      <c r="EN1066" s="190"/>
      <c r="EO1066" s="190"/>
      <c r="EP1066" s="190"/>
      <c r="EQ1066" s="190"/>
      <c r="ER1066" s="190"/>
      <c r="ES1066" s="190"/>
      <c r="ET1066" s="190"/>
      <c r="EU1066" s="190"/>
      <c r="EV1066" s="190"/>
      <c r="EW1066" s="190"/>
      <c r="EX1066" s="190"/>
      <c r="EY1066" s="190"/>
      <c r="EZ1066" s="190"/>
      <c r="FA1066" s="190"/>
      <c r="FB1066" s="190"/>
      <c r="FC1066" s="190"/>
      <c r="FD1066" s="190"/>
      <c r="FE1066" s="190"/>
      <c r="FF1066" s="190"/>
      <c r="FG1066" s="190"/>
      <c r="FH1066" s="190"/>
      <c r="FI1066" s="190"/>
      <c r="FJ1066" s="190"/>
      <c r="FK1066" s="190"/>
      <c r="FL1066" s="190"/>
      <c r="FM1066" s="190"/>
      <c r="FN1066" s="190"/>
      <c r="FO1066" s="190"/>
      <c r="FP1066" s="190"/>
      <c r="FQ1066" s="190"/>
      <c r="FR1066" s="190"/>
      <c r="FS1066" s="190"/>
      <c r="FT1066" s="190"/>
      <c r="FU1066" s="190"/>
      <c r="FV1066" s="190"/>
    </row>
    <row r="1067" spans="1:178" s="220" customFormat="1">
      <c r="A1067" s="190"/>
      <c r="B1067" s="190"/>
      <c r="C1067" s="218"/>
      <c r="D1067" s="219"/>
      <c r="H1067" s="190"/>
      <c r="I1067" s="190"/>
      <c r="J1067" s="190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0"/>
      <c r="DX1067" s="190"/>
      <c r="DY1067" s="190"/>
      <c r="DZ1067" s="190"/>
      <c r="EA1067" s="190"/>
      <c r="EB1067" s="190"/>
      <c r="EC1067" s="190"/>
      <c r="ED1067" s="190"/>
      <c r="EE1067" s="190"/>
      <c r="EF1067" s="190"/>
      <c r="EG1067" s="190"/>
      <c r="EH1067" s="190"/>
      <c r="EI1067" s="190"/>
      <c r="EJ1067" s="190"/>
      <c r="EK1067" s="190"/>
      <c r="EL1067" s="190"/>
      <c r="EM1067" s="190"/>
      <c r="EN1067" s="190"/>
      <c r="EO1067" s="190"/>
      <c r="EP1067" s="190"/>
      <c r="EQ1067" s="190"/>
      <c r="ER1067" s="190"/>
      <c r="ES1067" s="190"/>
      <c r="ET1067" s="190"/>
      <c r="EU1067" s="190"/>
      <c r="EV1067" s="190"/>
      <c r="EW1067" s="190"/>
      <c r="EX1067" s="190"/>
      <c r="EY1067" s="190"/>
      <c r="EZ1067" s="190"/>
      <c r="FA1067" s="190"/>
      <c r="FB1067" s="190"/>
      <c r="FC1067" s="190"/>
      <c r="FD1067" s="190"/>
      <c r="FE1067" s="190"/>
      <c r="FF1067" s="190"/>
      <c r="FG1067" s="190"/>
      <c r="FH1067" s="190"/>
      <c r="FI1067" s="190"/>
      <c r="FJ1067" s="190"/>
      <c r="FK1067" s="190"/>
      <c r="FL1067" s="190"/>
      <c r="FM1067" s="190"/>
      <c r="FN1067" s="190"/>
      <c r="FO1067" s="190"/>
      <c r="FP1067" s="190"/>
      <c r="FQ1067" s="190"/>
      <c r="FR1067" s="190"/>
      <c r="FS1067" s="190"/>
      <c r="FT1067" s="190"/>
      <c r="FU1067" s="190"/>
      <c r="FV1067" s="190"/>
    </row>
    <row r="1068" spans="1:178" s="220" customFormat="1">
      <c r="A1068" s="190"/>
      <c r="B1068" s="190"/>
      <c r="C1068" s="218"/>
      <c r="D1068" s="219"/>
      <c r="H1068" s="190"/>
      <c r="I1068" s="190"/>
      <c r="J1068" s="190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0"/>
      <c r="DX1068" s="190"/>
      <c r="DY1068" s="190"/>
      <c r="DZ1068" s="190"/>
      <c r="EA1068" s="190"/>
      <c r="EB1068" s="190"/>
      <c r="EC1068" s="190"/>
      <c r="ED1068" s="190"/>
      <c r="EE1068" s="190"/>
      <c r="EF1068" s="190"/>
      <c r="EG1068" s="190"/>
      <c r="EH1068" s="190"/>
      <c r="EI1068" s="190"/>
      <c r="EJ1068" s="190"/>
      <c r="EK1068" s="190"/>
      <c r="EL1068" s="190"/>
      <c r="EM1068" s="190"/>
      <c r="EN1068" s="190"/>
      <c r="EO1068" s="190"/>
      <c r="EP1068" s="190"/>
      <c r="EQ1068" s="190"/>
      <c r="ER1068" s="190"/>
      <c r="ES1068" s="190"/>
      <c r="ET1068" s="190"/>
      <c r="EU1068" s="190"/>
      <c r="EV1068" s="190"/>
      <c r="EW1068" s="190"/>
      <c r="EX1068" s="190"/>
      <c r="EY1068" s="190"/>
      <c r="EZ1068" s="190"/>
      <c r="FA1068" s="190"/>
      <c r="FB1068" s="190"/>
      <c r="FC1068" s="190"/>
      <c r="FD1068" s="190"/>
      <c r="FE1068" s="190"/>
      <c r="FF1068" s="190"/>
      <c r="FG1068" s="190"/>
      <c r="FH1068" s="190"/>
      <c r="FI1068" s="190"/>
      <c r="FJ1068" s="190"/>
      <c r="FK1068" s="190"/>
      <c r="FL1068" s="190"/>
      <c r="FM1068" s="190"/>
      <c r="FN1068" s="190"/>
      <c r="FO1068" s="190"/>
      <c r="FP1068" s="190"/>
      <c r="FQ1068" s="190"/>
      <c r="FR1068" s="190"/>
      <c r="FS1068" s="190"/>
      <c r="FT1068" s="190"/>
      <c r="FU1068" s="190"/>
      <c r="FV1068" s="190"/>
    </row>
    <row r="1069" spans="1:178" s="220" customFormat="1">
      <c r="A1069" s="190"/>
      <c r="B1069" s="190"/>
      <c r="C1069" s="218"/>
      <c r="D1069" s="219"/>
      <c r="H1069" s="190"/>
      <c r="I1069" s="190"/>
      <c r="J1069" s="190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0"/>
      <c r="DX1069" s="190"/>
      <c r="DY1069" s="190"/>
      <c r="DZ1069" s="190"/>
      <c r="EA1069" s="190"/>
      <c r="EB1069" s="190"/>
      <c r="EC1069" s="190"/>
      <c r="ED1069" s="190"/>
      <c r="EE1069" s="190"/>
      <c r="EF1069" s="190"/>
      <c r="EG1069" s="190"/>
      <c r="EH1069" s="190"/>
      <c r="EI1069" s="190"/>
      <c r="EJ1069" s="190"/>
      <c r="EK1069" s="190"/>
      <c r="EL1069" s="190"/>
      <c r="EM1069" s="190"/>
      <c r="EN1069" s="190"/>
      <c r="EO1069" s="190"/>
      <c r="EP1069" s="190"/>
      <c r="EQ1069" s="190"/>
      <c r="ER1069" s="190"/>
      <c r="ES1069" s="190"/>
      <c r="ET1069" s="190"/>
      <c r="EU1069" s="190"/>
      <c r="EV1069" s="190"/>
      <c r="EW1069" s="190"/>
      <c r="EX1069" s="190"/>
      <c r="EY1069" s="190"/>
      <c r="EZ1069" s="190"/>
      <c r="FA1069" s="190"/>
      <c r="FB1069" s="190"/>
      <c r="FC1069" s="190"/>
      <c r="FD1069" s="190"/>
      <c r="FE1069" s="190"/>
      <c r="FF1069" s="190"/>
      <c r="FG1069" s="190"/>
      <c r="FH1069" s="190"/>
      <c r="FI1069" s="190"/>
      <c r="FJ1069" s="190"/>
      <c r="FK1069" s="190"/>
      <c r="FL1069" s="190"/>
      <c r="FM1069" s="190"/>
      <c r="FN1069" s="190"/>
      <c r="FO1069" s="190"/>
      <c r="FP1069" s="190"/>
      <c r="FQ1069" s="190"/>
      <c r="FR1069" s="190"/>
      <c r="FS1069" s="190"/>
      <c r="FT1069" s="190"/>
      <c r="FU1069" s="190"/>
      <c r="FV1069" s="190"/>
    </row>
    <row r="1070" spans="1:178" s="220" customFormat="1">
      <c r="A1070" s="190"/>
      <c r="B1070" s="190"/>
      <c r="C1070" s="218"/>
      <c r="D1070" s="219"/>
      <c r="H1070" s="190"/>
      <c r="I1070" s="190"/>
      <c r="J1070" s="190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0"/>
      <c r="DX1070" s="190"/>
      <c r="DY1070" s="190"/>
      <c r="DZ1070" s="190"/>
      <c r="EA1070" s="190"/>
      <c r="EB1070" s="190"/>
      <c r="EC1070" s="190"/>
      <c r="ED1070" s="190"/>
      <c r="EE1070" s="190"/>
      <c r="EF1070" s="190"/>
      <c r="EG1070" s="190"/>
      <c r="EH1070" s="190"/>
      <c r="EI1070" s="190"/>
      <c r="EJ1070" s="190"/>
      <c r="EK1070" s="190"/>
      <c r="EL1070" s="190"/>
      <c r="EM1070" s="190"/>
      <c r="EN1070" s="190"/>
      <c r="EO1070" s="190"/>
      <c r="EP1070" s="190"/>
      <c r="EQ1070" s="190"/>
      <c r="ER1070" s="190"/>
      <c r="ES1070" s="190"/>
      <c r="ET1070" s="190"/>
      <c r="EU1070" s="190"/>
      <c r="EV1070" s="190"/>
      <c r="EW1070" s="190"/>
      <c r="EX1070" s="190"/>
      <c r="EY1070" s="190"/>
      <c r="EZ1070" s="190"/>
      <c r="FA1070" s="190"/>
      <c r="FB1070" s="190"/>
      <c r="FC1070" s="190"/>
      <c r="FD1070" s="190"/>
      <c r="FE1070" s="190"/>
      <c r="FF1070" s="190"/>
      <c r="FG1070" s="190"/>
      <c r="FH1070" s="190"/>
      <c r="FI1070" s="190"/>
      <c r="FJ1070" s="190"/>
      <c r="FK1070" s="190"/>
      <c r="FL1070" s="190"/>
      <c r="FM1070" s="190"/>
      <c r="FN1070" s="190"/>
      <c r="FO1070" s="190"/>
      <c r="FP1070" s="190"/>
      <c r="FQ1070" s="190"/>
      <c r="FR1070" s="190"/>
      <c r="FS1070" s="190"/>
      <c r="FT1070" s="190"/>
      <c r="FU1070" s="190"/>
      <c r="FV1070" s="190"/>
    </row>
    <row r="1071" spans="1:178" s="220" customFormat="1">
      <c r="A1071" s="190"/>
      <c r="B1071" s="190"/>
      <c r="C1071" s="218"/>
      <c r="D1071" s="219"/>
      <c r="H1071" s="190"/>
      <c r="I1071" s="190"/>
      <c r="J1071" s="190"/>
      <c r="K1071" s="190"/>
      <c r="L1071" s="190"/>
      <c r="M1071" s="190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0"/>
      <c r="BB1071" s="190"/>
      <c r="BC1071" s="190"/>
      <c r="BD1071" s="190"/>
      <c r="BE1071" s="190"/>
      <c r="BF1071" s="190"/>
      <c r="BG1071" s="190"/>
      <c r="BH1071" s="190"/>
      <c r="BI1071" s="190"/>
      <c r="BJ1071" s="190"/>
      <c r="BK1071" s="190"/>
      <c r="BL1071" s="190"/>
      <c r="BM1071" s="190"/>
      <c r="BN1071" s="190"/>
      <c r="BO1071" s="190"/>
      <c r="BP1071" s="190"/>
      <c r="BQ1071" s="190"/>
      <c r="BR1071" s="190"/>
      <c r="BS1071" s="190"/>
      <c r="BT1071" s="190"/>
      <c r="BU1071" s="190"/>
      <c r="BV1071" s="190"/>
      <c r="BW1071" s="190"/>
      <c r="BX1071" s="190"/>
      <c r="BY1071" s="190"/>
      <c r="BZ1071" s="190"/>
      <c r="CA1071" s="190"/>
      <c r="CB1071" s="190"/>
      <c r="CC1071" s="190"/>
      <c r="CD1071" s="190"/>
      <c r="CE1071" s="190"/>
      <c r="CF1071" s="190"/>
      <c r="CG1071" s="190"/>
      <c r="CH1071" s="190"/>
      <c r="CI1071" s="190"/>
      <c r="CJ1071" s="190"/>
      <c r="CK1071" s="190"/>
      <c r="CL1071" s="190"/>
      <c r="CM1071" s="190"/>
      <c r="CN1071" s="190"/>
      <c r="CO1071" s="190"/>
      <c r="CP1071" s="190"/>
      <c r="CQ1071" s="190"/>
      <c r="CR1071" s="190"/>
      <c r="CS1071" s="190"/>
      <c r="CT1071" s="190"/>
      <c r="CU1071" s="190"/>
      <c r="CV1071" s="190"/>
      <c r="CW1071" s="190"/>
      <c r="CX1071" s="190"/>
      <c r="CY1071" s="190"/>
      <c r="CZ1071" s="190"/>
      <c r="DA1071" s="190"/>
      <c r="DB1071" s="190"/>
      <c r="DC1071" s="190"/>
      <c r="DD1071" s="190"/>
      <c r="DE1071" s="190"/>
      <c r="DF1071" s="190"/>
      <c r="DG1071" s="190"/>
      <c r="DH1071" s="190"/>
      <c r="DI1071" s="190"/>
      <c r="DJ1071" s="190"/>
      <c r="DK1071" s="190"/>
      <c r="DL1071" s="190"/>
      <c r="DM1071" s="190"/>
      <c r="DN1071" s="190"/>
      <c r="DO1071" s="190"/>
      <c r="DP1071" s="190"/>
      <c r="DQ1071" s="190"/>
      <c r="DR1071" s="190"/>
      <c r="DS1071" s="190"/>
      <c r="DT1071" s="190"/>
      <c r="DU1071" s="190"/>
      <c r="DV1071" s="190"/>
      <c r="DW1071" s="190"/>
      <c r="DX1071" s="190"/>
      <c r="DY1071" s="190"/>
      <c r="DZ1071" s="190"/>
      <c r="EA1071" s="190"/>
      <c r="EB1071" s="190"/>
      <c r="EC1071" s="190"/>
      <c r="ED1071" s="190"/>
      <c r="EE1071" s="190"/>
      <c r="EF1071" s="190"/>
      <c r="EG1071" s="190"/>
      <c r="EH1071" s="190"/>
      <c r="EI1071" s="190"/>
      <c r="EJ1071" s="190"/>
      <c r="EK1071" s="190"/>
      <c r="EL1071" s="190"/>
      <c r="EM1071" s="190"/>
      <c r="EN1071" s="190"/>
      <c r="EO1071" s="190"/>
      <c r="EP1071" s="190"/>
      <c r="EQ1071" s="190"/>
      <c r="ER1071" s="190"/>
      <c r="ES1071" s="190"/>
      <c r="ET1071" s="190"/>
      <c r="EU1071" s="190"/>
      <c r="EV1071" s="190"/>
      <c r="EW1071" s="190"/>
      <c r="EX1071" s="190"/>
      <c r="EY1071" s="190"/>
      <c r="EZ1071" s="190"/>
      <c r="FA1071" s="190"/>
      <c r="FB1071" s="190"/>
      <c r="FC1071" s="190"/>
      <c r="FD1071" s="190"/>
      <c r="FE1071" s="190"/>
      <c r="FF1071" s="190"/>
      <c r="FG1071" s="190"/>
      <c r="FH1071" s="190"/>
      <c r="FI1071" s="190"/>
      <c r="FJ1071" s="190"/>
      <c r="FK1071" s="190"/>
      <c r="FL1071" s="190"/>
      <c r="FM1071" s="190"/>
      <c r="FN1071" s="190"/>
      <c r="FO1071" s="190"/>
      <c r="FP1071" s="190"/>
      <c r="FQ1071" s="190"/>
      <c r="FR1071" s="190"/>
      <c r="FS1071" s="190"/>
      <c r="FT1071" s="190"/>
      <c r="FU1071" s="190"/>
      <c r="FV1071" s="190"/>
    </row>
  </sheetData>
  <protectedRanges>
    <protectedRange password="F78C" sqref="CJ3 CD3:CH3" name="区域1"/>
  </protectedRanges>
  <mergeCells count="9">
    <mergeCell ref="J4:J6"/>
    <mergeCell ref="D5:F5"/>
    <mergeCell ref="G5:G6"/>
    <mergeCell ref="A4:A6"/>
    <mergeCell ref="B4:B6"/>
    <mergeCell ref="C4:C6"/>
    <mergeCell ref="D4:G4"/>
    <mergeCell ref="H4:H6"/>
    <mergeCell ref="I4:I6"/>
  </mergeCells>
  <phoneticPr fontId="45" type="noConversion"/>
  <conditionalFormatting sqref="I4:J6">
    <cfRule type="cellIs" dxfId="2" priority="1" stopIfTrue="1" operator="lessThan">
      <formula>0.2</formula>
    </cfRule>
  </conditionalFormatting>
  <pageMargins left="0.7" right="0.7" top="0.75" bottom="0.75" header="0.3" footer="0.3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P19"/>
  <sheetViews>
    <sheetView zoomScaleNormal="100" workbookViewId="0">
      <selection activeCell="D4" sqref="D4"/>
    </sheetView>
  </sheetViews>
  <sheetFormatPr defaultColWidth="8.5703125" defaultRowHeight="15"/>
  <cols>
    <col min="1" max="1" width="18.855468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3" customFormat="1" ht="19.5" customHeight="1">
      <c r="A2" s="1" t="s">
        <v>0</v>
      </c>
      <c r="B2" s="2"/>
      <c r="C2" s="1"/>
      <c r="D2" s="2"/>
      <c r="E2" s="1"/>
      <c r="F2" s="2"/>
      <c r="G2" s="1"/>
      <c r="H2" s="2"/>
      <c r="O2" s="4"/>
      <c r="R2" s="3" t="s">
        <v>1</v>
      </c>
      <c r="W2" s="5"/>
      <c r="Y2" s="6"/>
      <c r="Z2" s="6"/>
      <c r="AA2" s="6"/>
      <c r="HF2" s="7"/>
    </row>
    <row r="3" spans="1:224" s="14" customFormat="1" ht="43.5" customHeight="1">
      <c r="A3" s="8" t="s">
        <v>2</v>
      </c>
      <c r="B3" s="9" t="s">
        <v>3</v>
      </c>
      <c r="C3" s="10" t="s">
        <v>4</v>
      </c>
      <c r="D3" s="11" t="str">
        <f>_xlfn.TEXTJOIN(" ",TRUE(),B6,D5,D6,B7,D4,D7)</f>
        <v>Ross Holiday SC Shower Curtain</v>
      </c>
      <c r="E3" s="12" t="s">
        <v>5</v>
      </c>
      <c r="F3" s="13" t="s">
        <v>6</v>
      </c>
      <c r="G3" s="12" t="s">
        <v>7</v>
      </c>
      <c r="H3" s="13" t="s">
        <v>764</v>
      </c>
      <c r="O3" s="15"/>
      <c r="S3" s="16"/>
      <c r="T3" s="16"/>
      <c r="U3" s="17"/>
      <c r="W3" s="18"/>
      <c r="X3" s="19"/>
      <c r="Y3" s="20"/>
      <c r="Z3" s="20"/>
      <c r="AA3" s="20"/>
      <c r="GX3" s="21"/>
      <c r="HB3" s="22" t="s">
        <v>9</v>
      </c>
      <c r="HC3" s="22" t="s">
        <v>10</v>
      </c>
      <c r="HD3" s="22" t="s">
        <v>11</v>
      </c>
      <c r="HE3" s="22" t="s">
        <v>12</v>
      </c>
      <c r="HF3" s="22"/>
      <c r="HG3" s="22" t="s">
        <v>13</v>
      </c>
      <c r="HH3" s="22" t="s">
        <v>14</v>
      </c>
      <c r="HI3" s="22" t="s">
        <v>15</v>
      </c>
      <c r="HJ3" s="22" t="s">
        <v>16</v>
      </c>
      <c r="HK3" s="22"/>
      <c r="HL3" s="22"/>
      <c r="HM3" s="22"/>
      <c r="HN3" s="22"/>
      <c r="HO3" s="22"/>
      <c r="HP3" s="22"/>
    </row>
    <row r="4" spans="1:224" s="14" customFormat="1" ht="33.75" customHeight="1">
      <c r="A4" s="23" t="s">
        <v>17</v>
      </c>
      <c r="B4" s="9" t="s">
        <v>18</v>
      </c>
      <c r="C4" s="24" t="s">
        <v>19</v>
      </c>
      <c r="D4" s="25" t="s">
        <v>996</v>
      </c>
      <c r="E4" s="12" t="s">
        <v>20</v>
      </c>
      <c r="F4" s="13"/>
      <c r="G4" s="12" t="s">
        <v>22</v>
      </c>
      <c r="H4" s="13" t="s">
        <v>23</v>
      </c>
      <c r="O4" s="15"/>
      <c r="S4" s="16"/>
      <c r="T4" s="16"/>
      <c r="U4" s="17"/>
      <c r="W4" s="18"/>
      <c r="X4" s="19"/>
      <c r="Y4" s="20"/>
      <c r="Z4" s="20"/>
      <c r="AA4" s="20"/>
      <c r="GX4" s="21"/>
      <c r="HB4" s="26" t="s">
        <v>6</v>
      </c>
      <c r="HC4" s="27" t="s">
        <v>24</v>
      </c>
      <c r="HD4" s="22" t="s">
        <v>25</v>
      </c>
      <c r="HE4" s="22" t="s">
        <v>26</v>
      </c>
      <c r="HF4" s="22" t="s">
        <v>27</v>
      </c>
      <c r="HG4" s="22"/>
      <c r="HH4" s="26"/>
      <c r="HI4" s="22"/>
      <c r="HJ4" s="22"/>
      <c r="HK4" s="22"/>
      <c r="HL4" s="22"/>
      <c r="HM4" s="22"/>
      <c r="HN4" s="22"/>
      <c r="HO4" s="22"/>
      <c r="HP4" s="22"/>
    </row>
    <row r="5" spans="1:224" s="3" customFormat="1" ht="15" customHeight="1">
      <c r="A5" s="8" t="s">
        <v>28</v>
      </c>
      <c r="B5" s="9"/>
      <c r="C5" s="28" t="s">
        <v>29</v>
      </c>
      <c r="D5" s="29"/>
      <c r="E5" s="30" t="s">
        <v>30</v>
      </c>
      <c r="F5" s="31"/>
      <c r="G5" s="30" t="s">
        <v>32</v>
      </c>
      <c r="H5" s="31" t="s">
        <v>33</v>
      </c>
      <c r="O5" s="4"/>
      <c r="S5" s="32"/>
      <c r="T5" s="32"/>
      <c r="U5" s="17"/>
      <c r="W5" s="5"/>
      <c r="X5" s="33"/>
      <c r="Y5" s="6"/>
      <c r="Z5" s="6"/>
      <c r="AA5" s="6"/>
      <c r="GX5" s="7"/>
      <c r="HB5" s="34"/>
      <c r="HC5" s="35"/>
      <c r="HD5" s="36"/>
      <c r="HE5" s="36"/>
      <c r="HF5" s="36"/>
      <c r="HG5" s="36"/>
      <c r="HH5" s="34"/>
      <c r="HI5" s="36"/>
      <c r="HJ5" s="36"/>
      <c r="HK5" s="36"/>
      <c r="HL5" s="36"/>
      <c r="HM5" s="36"/>
      <c r="HN5" s="36"/>
      <c r="HO5" s="36"/>
      <c r="HP5" s="36"/>
    </row>
    <row r="6" spans="1:224" s="3" customFormat="1" ht="15" customHeight="1">
      <c r="A6" s="37" t="s">
        <v>34</v>
      </c>
      <c r="B6" s="29" t="s">
        <v>376</v>
      </c>
      <c r="C6" s="28" t="s">
        <v>36</v>
      </c>
      <c r="D6" s="29"/>
      <c r="E6" s="30" t="s">
        <v>37</v>
      </c>
      <c r="F6" s="31"/>
      <c r="G6" s="30" t="s">
        <v>38</v>
      </c>
      <c r="H6" s="31" t="s">
        <v>39</v>
      </c>
      <c r="O6" s="4"/>
      <c r="S6" s="38"/>
      <c r="T6" s="38"/>
      <c r="U6" s="33"/>
      <c r="V6" s="33"/>
      <c r="W6" s="39"/>
      <c r="X6" s="40"/>
      <c r="Y6" s="6"/>
      <c r="Z6" s="6"/>
      <c r="AA6" s="6"/>
      <c r="GT6" s="41"/>
      <c r="GU6" s="42"/>
      <c r="GV6" s="41"/>
      <c r="GW6" s="42"/>
      <c r="GX6" s="43"/>
      <c r="GY6" s="41"/>
      <c r="GZ6" s="41"/>
      <c r="HB6" s="44" t="s">
        <v>40</v>
      </c>
      <c r="HC6" s="44" t="s">
        <v>41</v>
      </c>
      <c r="HD6" s="45" t="s">
        <v>21</v>
      </c>
      <c r="HE6" s="46" t="s">
        <v>42</v>
      </c>
      <c r="HF6" s="47"/>
      <c r="HG6" s="34"/>
      <c r="HH6" s="34"/>
      <c r="HI6" s="36"/>
      <c r="HJ6" s="36"/>
      <c r="HK6" s="36"/>
      <c r="HL6" s="36"/>
      <c r="HM6" s="36"/>
      <c r="HN6" s="36"/>
      <c r="HO6" s="36"/>
      <c r="HP6" s="36"/>
    </row>
    <row r="7" spans="1:224" s="3" customFormat="1" ht="15" customHeight="1">
      <c r="A7" s="37" t="s">
        <v>43</v>
      </c>
      <c r="B7" s="29"/>
      <c r="C7" s="48" t="s">
        <v>44</v>
      </c>
      <c r="D7" s="31" t="s">
        <v>150</v>
      </c>
      <c r="E7" s="30" t="s">
        <v>46</v>
      </c>
      <c r="F7" s="49" t="s">
        <v>47</v>
      </c>
      <c r="G7" s="50" t="s">
        <v>48</v>
      </c>
      <c r="H7" s="31"/>
      <c r="O7" s="4"/>
      <c r="S7" s="32"/>
      <c r="T7" s="32"/>
      <c r="U7" s="17"/>
      <c r="W7" s="5"/>
      <c r="X7" s="19"/>
      <c r="Y7" s="6"/>
      <c r="Z7" s="6"/>
      <c r="AA7" s="6"/>
      <c r="GT7" s="51"/>
      <c r="GU7" s="51"/>
      <c r="GV7" s="52"/>
      <c r="GW7" s="53"/>
      <c r="GX7" s="43"/>
      <c r="GY7" s="41"/>
      <c r="GZ7" s="41"/>
      <c r="HB7" s="34" t="s">
        <v>49</v>
      </c>
      <c r="HC7" s="34" t="s">
        <v>50</v>
      </c>
      <c r="HD7" s="47" t="s">
        <v>51</v>
      </c>
      <c r="HE7" s="54" t="s">
        <v>52</v>
      </c>
      <c r="HF7" s="54" t="s">
        <v>53</v>
      </c>
      <c r="HG7" s="34" t="s">
        <v>31</v>
      </c>
      <c r="HH7" s="34" t="s">
        <v>54</v>
      </c>
      <c r="HI7" s="36" t="s">
        <v>55</v>
      </c>
      <c r="HJ7" s="36"/>
      <c r="HK7" s="36"/>
      <c r="HL7" s="36"/>
      <c r="HM7" s="36"/>
      <c r="HN7" s="36"/>
      <c r="HO7" s="36"/>
      <c r="HP7" s="36"/>
    </row>
    <row r="8" spans="1:224" s="3" customFormat="1" ht="15" customHeight="1">
      <c r="A8" s="55" t="s">
        <v>56</v>
      </c>
      <c r="B8" s="29"/>
      <c r="C8" s="56" t="s">
        <v>57</v>
      </c>
      <c r="D8" s="236">
        <f>Item!BD35</f>
        <v>219000.6</v>
      </c>
      <c r="E8" s="58" t="s">
        <v>58</v>
      </c>
      <c r="F8" s="31" t="s">
        <v>59</v>
      </c>
      <c r="G8" s="59" t="s">
        <v>60</v>
      </c>
      <c r="H8" s="29" t="s">
        <v>39</v>
      </c>
      <c r="O8" s="4"/>
      <c r="S8" s="32"/>
      <c r="T8" s="32"/>
      <c r="U8" s="17"/>
      <c r="W8" s="5"/>
      <c r="X8" s="19"/>
      <c r="Y8" s="6"/>
      <c r="Z8" s="6"/>
      <c r="AA8" s="6"/>
      <c r="GT8" s="51"/>
      <c r="GU8" s="51"/>
      <c r="GV8" s="52"/>
      <c r="GW8" s="53"/>
      <c r="GX8" s="43"/>
      <c r="GY8" s="41"/>
      <c r="GZ8" s="41"/>
      <c r="HB8" s="34"/>
      <c r="HC8" s="34"/>
      <c r="HD8" s="47"/>
      <c r="HE8" s="54"/>
      <c r="HF8" s="54"/>
      <c r="HG8" s="34"/>
      <c r="HH8" s="34"/>
      <c r="HI8" s="36"/>
      <c r="HJ8" s="36"/>
      <c r="HK8" s="36"/>
      <c r="HL8" s="36"/>
      <c r="HM8" s="36"/>
      <c r="HN8" s="36"/>
      <c r="HO8" s="36"/>
      <c r="HP8" s="36"/>
    </row>
    <row r="9" spans="1:224">
      <c r="A9" s="60" t="s">
        <v>61</v>
      </c>
      <c r="B9" s="57"/>
      <c r="C9" s="55" t="s">
        <v>62</v>
      </c>
      <c r="D9" s="61" t="s">
        <v>63</v>
      </c>
      <c r="E9" s="55" t="s">
        <v>64</v>
      </c>
      <c r="F9" s="29"/>
    </row>
    <row r="10" spans="1:224">
      <c r="A10" s="55" t="s">
        <v>65</v>
      </c>
      <c r="B10" s="62"/>
      <c r="C10" s="55" t="s">
        <v>66</v>
      </c>
      <c r="D10" s="29" t="s">
        <v>67</v>
      </c>
      <c r="E10" s="55" t="s">
        <v>68</v>
      </c>
      <c r="F10" s="62"/>
    </row>
    <row r="11" spans="1:224">
      <c r="C11" s="55" t="s">
        <v>69</v>
      </c>
      <c r="D11" s="62" t="s">
        <v>70</v>
      </c>
      <c r="E11" s="55" t="s">
        <v>71</v>
      </c>
      <c r="F11" s="62" t="s">
        <v>72</v>
      </c>
    </row>
    <row r="13" spans="1:224">
      <c r="A13" t="s">
        <v>65</v>
      </c>
      <c r="D13" s="63"/>
    </row>
    <row r="14" spans="1:224">
      <c r="A14" s="64" t="s">
        <v>73</v>
      </c>
      <c r="D14" s="63"/>
    </row>
    <row r="15" spans="1:224">
      <c r="A15" s="64" t="s">
        <v>74</v>
      </c>
    </row>
    <row r="16" spans="1:224">
      <c r="A16" s="64" t="s">
        <v>75</v>
      </c>
    </row>
    <row r="17" spans="1:1">
      <c r="A17" t="s">
        <v>76</v>
      </c>
    </row>
    <row r="18" spans="1:1">
      <c r="A18" s="64" t="s">
        <v>77</v>
      </c>
    </row>
    <row r="19" spans="1:1">
      <c r="A19" s="64" t="s">
        <v>78</v>
      </c>
    </row>
  </sheetData>
  <phoneticPr fontId="45" type="noConversion"/>
  <dataValidations count="2">
    <dataValidation type="list" allowBlank="1" showInputMessage="1" showErrorMessage="1" sqref="IL3:IL8 IJ4:IJ5 IJ7:IJ8">
      <formula1>#REF!</formula1>
      <formula2>0</formula2>
    </dataValidation>
    <dataValidation type="list" allowBlank="1" showInputMessage="1" showErrorMessage="1" sqref="B7">
      <formula1>INDIRECT(B4)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56"/>
  <sheetViews>
    <sheetView tabSelected="1" topLeftCell="A7" zoomScale="72" zoomScaleNormal="72" workbookViewId="0">
      <selection activeCell="H5" sqref="H5"/>
    </sheetView>
  </sheetViews>
  <sheetFormatPr defaultColWidth="9.140625" defaultRowHeight="15"/>
  <cols>
    <col min="1" max="1" width="10.140625" style="65" customWidth="1"/>
    <col min="2" max="2" width="25.28515625" style="66" customWidth="1"/>
    <col min="3" max="3" width="9" style="66" customWidth="1"/>
    <col min="4" max="4" width="13.7109375" style="66" customWidth="1"/>
    <col min="5" max="5" width="20.5703125" style="66" customWidth="1"/>
    <col min="6" max="6" width="18.42578125" style="66" customWidth="1"/>
    <col min="7" max="7" width="17.7109375" style="66" customWidth="1"/>
    <col min="8" max="10" width="13.85546875" style="66" customWidth="1"/>
    <col min="11" max="11" width="13.85546875" style="67" customWidth="1"/>
    <col min="12" max="12" width="15" style="66" customWidth="1"/>
    <col min="13" max="13" width="8" style="66" customWidth="1"/>
    <col min="14" max="14" width="7.140625" style="66" customWidth="1"/>
    <col min="15" max="15" width="6" style="66" customWidth="1"/>
    <col min="16" max="16" width="18.5703125" style="66" customWidth="1"/>
    <col min="17" max="17" width="18.85546875" style="66" customWidth="1"/>
    <col min="18" max="18" width="8.85546875" style="66" customWidth="1"/>
    <col min="19" max="19" width="8.5703125" style="68" customWidth="1"/>
    <col min="20" max="21" width="9.42578125" style="66" customWidth="1"/>
    <col min="22" max="22" width="8.140625" style="69" customWidth="1"/>
    <col min="23" max="23" width="8.85546875" style="69" customWidth="1"/>
    <col min="24" max="24" width="8.5703125" style="69" customWidth="1"/>
    <col min="25" max="25" width="8.140625" style="69" customWidth="1"/>
    <col min="26" max="26" width="8.85546875" style="69" customWidth="1"/>
    <col min="27" max="27" width="7.140625" style="69" customWidth="1"/>
    <col min="28" max="28" width="9" style="70" customWidth="1"/>
    <col min="29" max="29" width="6.140625" style="71" customWidth="1"/>
    <col min="30" max="30" width="10" style="72" customWidth="1"/>
    <col min="31" max="31" width="10" style="70" customWidth="1"/>
    <col min="32" max="32" width="9.85546875" style="71" customWidth="1"/>
    <col min="33" max="33" width="11.5703125" style="66" customWidth="1"/>
    <col min="34" max="34" width="8.85546875" style="68" customWidth="1"/>
    <col min="35" max="35" width="14" style="66" customWidth="1"/>
    <col min="36" max="36" width="8.42578125" style="73" customWidth="1"/>
    <col min="37" max="37" width="9" style="68" customWidth="1"/>
    <col min="38" max="38" width="8.42578125" style="68" customWidth="1"/>
    <col min="39" max="39" width="7.85546875" style="73" customWidth="1"/>
    <col min="40" max="40" width="10.5703125" style="68" customWidth="1"/>
    <col min="41" max="41" width="8.140625" style="73" customWidth="1"/>
    <col min="42" max="42" width="9.140625" style="68"/>
    <col min="43" max="43" width="9.140625" style="68" customWidth="1"/>
    <col min="44" max="44" width="11.5703125" style="73" customWidth="1"/>
    <col min="45" max="45" width="10.85546875" style="68" customWidth="1"/>
    <col min="46" max="46" width="7.85546875" style="68" customWidth="1"/>
    <col min="47" max="47" width="9.5703125" style="68" customWidth="1"/>
    <col min="48" max="48" width="7.85546875" style="68" customWidth="1"/>
    <col min="49" max="49" width="11" style="68" customWidth="1"/>
    <col min="50" max="50" width="12.140625" style="68" customWidth="1"/>
    <col min="51" max="52" width="9.140625" style="66"/>
    <col min="53" max="53" width="10.140625" style="68" customWidth="1"/>
    <col min="54" max="54" width="9.140625" style="66"/>
    <col min="55" max="56" width="10.85546875" style="68" bestFit="1" customWidth="1"/>
    <col min="57" max="57" width="11.85546875" style="68" customWidth="1"/>
    <col min="58" max="64" width="9.140625" style="66"/>
    <col min="65" max="65" width="12.140625" style="66" customWidth="1"/>
    <col min="66" max="16384" width="9.140625" style="66"/>
  </cols>
  <sheetData>
    <row r="1" spans="1:65" ht="14.25" customHeight="1">
      <c r="D1" s="74"/>
      <c r="E1" s="74"/>
      <c r="F1" s="75"/>
      <c r="G1" s="76"/>
      <c r="I1" s="77" t="s">
        <v>79</v>
      </c>
      <c r="S1" s="78"/>
      <c r="T1" s="264" t="s">
        <v>80</v>
      </c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Q1" s="79" t="s">
        <v>81</v>
      </c>
      <c r="AX1" s="78"/>
      <c r="BA1" s="79" t="s">
        <v>82</v>
      </c>
    </row>
    <row r="2" spans="1:65" ht="14.25" customHeight="1">
      <c r="F2" s="80" t="s">
        <v>83</v>
      </c>
      <c r="H2" s="80" t="s">
        <v>83</v>
      </c>
      <c r="I2" s="80" t="s">
        <v>83</v>
      </c>
      <c r="J2" s="80" t="s">
        <v>83</v>
      </c>
      <c r="K2" s="80" t="s">
        <v>83</v>
      </c>
      <c r="L2" s="80" t="s">
        <v>83</v>
      </c>
      <c r="M2" s="80" t="s">
        <v>83</v>
      </c>
      <c r="R2" s="80" t="s">
        <v>83</v>
      </c>
      <c r="S2" s="81" t="s">
        <v>84</v>
      </c>
      <c r="T2" s="82"/>
      <c r="U2" s="82"/>
      <c r="V2" s="265" t="s">
        <v>85</v>
      </c>
      <c r="W2" s="265"/>
      <c r="X2" s="265"/>
      <c r="Y2" s="266" t="s">
        <v>86</v>
      </c>
      <c r="Z2" s="266"/>
      <c r="AA2" s="266"/>
      <c r="AB2" s="266"/>
      <c r="AC2" s="82"/>
      <c r="AD2" s="83"/>
      <c r="AE2" s="82"/>
      <c r="AF2" s="82"/>
      <c r="AG2" s="82"/>
      <c r="AH2" s="84"/>
      <c r="AI2" s="267" t="s">
        <v>87</v>
      </c>
      <c r="AJ2" s="267"/>
      <c r="AK2" s="267"/>
      <c r="AM2" s="268" t="s">
        <v>88</v>
      </c>
      <c r="AN2" s="268"/>
      <c r="AO2" s="268"/>
      <c r="AP2" s="268"/>
      <c r="AQ2" s="268"/>
      <c r="AR2" s="268"/>
      <c r="AS2" s="268"/>
      <c r="AT2" s="268"/>
      <c r="AU2" s="262" t="s">
        <v>89</v>
      </c>
      <c r="AV2" s="262"/>
      <c r="AW2" s="262"/>
      <c r="AX2" s="262"/>
      <c r="AY2" s="262"/>
      <c r="AZ2" s="262"/>
      <c r="BA2" s="85"/>
      <c r="BB2" s="86"/>
      <c r="BC2" s="87"/>
      <c r="BD2" s="87"/>
      <c r="BE2" s="87"/>
      <c r="BF2" s="263" t="s">
        <v>80</v>
      </c>
      <c r="BG2" s="263"/>
      <c r="BH2" s="65"/>
    </row>
    <row r="3" spans="1:65" ht="67.5" customHeight="1">
      <c r="A3" s="88" t="s">
        <v>90</v>
      </c>
      <c r="B3" s="88" t="s">
        <v>91</v>
      </c>
      <c r="C3" s="89" t="s">
        <v>92</v>
      </c>
      <c r="D3" s="90" t="s">
        <v>43</v>
      </c>
      <c r="E3" s="90" t="s">
        <v>56</v>
      </c>
      <c r="F3" s="91" t="s">
        <v>93</v>
      </c>
      <c r="G3" s="89" t="s">
        <v>94</v>
      </c>
      <c r="H3" s="92" t="s">
        <v>95</v>
      </c>
      <c r="I3" s="93" t="s">
        <v>96</v>
      </c>
      <c r="J3" s="92" t="s">
        <v>97</v>
      </c>
      <c r="K3" s="93" t="s">
        <v>98</v>
      </c>
      <c r="L3" s="92" t="s">
        <v>99</v>
      </c>
      <c r="M3" s="92" t="s">
        <v>100</v>
      </c>
      <c r="N3" s="89" t="s">
        <v>101</v>
      </c>
      <c r="O3" s="89" t="s">
        <v>102</v>
      </c>
      <c r="P3" s="89" t="s">
        <v>103</v>
      </c>
      <c r="Q3" s="89" t="s">
        <v>104</v>
      </c>
      <c r="R3" s="93" t="s">
        <v>105</v>
      </c>
      <c r="S3" s="94" t="s">
        <v>106</v>
      </c>
      <c r="T3" s="95" t="s">
        <v>107</v>
      </c>
      <c r="U3" s="88" t="s">
        <v>108</v>
      </c>
      <c r="V3" s="96" t="s">
        <v>109</v>
      </c>
      <c r="W3" s="96" t="s">
        <v>110</v>
      </c>
      <c r="X3" s="96" t="s">
        <v>111</v>
      </c>
      <c r="Y3" s="96" t="s">
        <v>112</v>
      </c>
      <c r="Z3" s="96" t="s">
        <v>113</v>
      </c>
      <c r="AA3" s="96" t="s">
        <v>114</v>
      </c>
      <c r="AB3" s="97" t="s">
        <v>115</v>
      </c>
      <c r="AC3" s="98" t="s">
        <v>116</v>
      </c>
      <c r="AD3" s="99" t="s">
        <v>117</v>
      </c>
      <c r="AE3" s="100" t="s">
        <v>118</v>
      </c>
      <c r="AF3" s="101" t="s">
        <v>119</v>
      </c>
      <c r="AG3" s="88" t="s">
        <v>120</v>
      </c>
      <c r="AH3" s="102" t="s">
        <v>121</v>
      </c>
      <c r="AI3" s="88" t="s">
        <v>122</v>
      </c>
      <c r="AJ3" s="103" t="s">
        <v>891</v>
      </c>
      <c r="AK3" s="104" t="s">
        <v>123</v>
      </c>
      <c r="AL3" s="102" t="s">
        <v>124</v>
      </c>
      <c r="AM3" s="103" t="s">
        <v>125</v>
      </c>
      <c r="AN3" s="102" t="s">
        <v>126</v>
      </c>
      <c r="AO3" s="103" t="s">
        <v>127</v>
      </c>
      <c r="AP3" s="102" t="s">
        <v>128</v>
      </c>
      <c r="AQ3" s="105" t="s">
        <v>129</v>
      </c>
      <c r="AR3" s="103" t="s">
        <v>130</v>
      </c>
      <c r="AS3" s="102" t="s">
        <v>131</v>
      </c>
      <c r="AT3" s="102" t="s">
        <v>132</v>
      </c>
      <c r="AU3" s="106" t="s">
        <v>133</v>
      </c>
      <c r="AV3" s="107" t="s">
        <v>134</v>
      </c>
      <c r="AW3" s="227" t="s">
        <v>980</v>
      </c>
      <c r="AX3" s="108" t="s">
        <v>981</v>
      </c>
      <c r="AY3" s="109" t="s">
        <v>135</v>
      </c>
      <c r="AZ3" s="107" t="s">
        <v>136</v>
      </c>
      <c r="BA3" s="110" t="s">
        <v>137</v>
      </c>
      <c r="BB3" s="88" t="s">
        <v>138</v>
      </c>
      <c r="BC3" s="102" t="s">
        <v>139</v>
      </c>
      <c r="BD3" s="102" t="s">
        <v>140</v>
      </c>
      <c r="BE3" s="102" t="s">
        <v>141</v>
      </c>
      <c r="BF3" s="111" t="s">
        <v>142</v>
      </c>
      <c r="BG3" s="112" t="s">
        <v>143</v>
      </c>
      <c r="BH3" s="112" t="s">
        <v>144</v>
      </c>
      <c r="BI3" s="113" t="s">
        <v>145</v>
      </c>
      <c r="BJ3" s="113" t="s">
        <v>146</v>
      </c>
      <c r="BK3" s="113" t="s">
        <v>147</v>
      </c>
    </row>
    <row r="4" spans="1:65" ht="80.099999999999994" customHeight="1">
      <c r="A4" s="114">
        <v>1</v>
      </c>
      <c r="B4" s="62"/>
      <c r="C4" s="62"/>
      <c r="D4" s="244"/>
      <c r="E4" s="62"/>
      <c r="F4" s="62" t="s">
        <v>150</v>
      </c>
      <c r="G4" s="115" t="s">
        <v>151</v>
      </c>
      <c r="H4" s="239" t="s">
        <v>993</v>
      </c>
      <c r="I4" s="62" t="s">
        <v>152</v>
      </c>
      <c r="J4" s="116" t="s">
        <v>990</v>
      </c>
      <c r="K4" s="117" t="s">
        <v>992</v>
      </c>
      <c r="L4" s="238" t="s">
        <v>989</v>
      </c>
      <c r="M4" s="116" t="s">
        <v>171</v>
      </c>
      <c r="N4" s="62"/>
      <c r="O4" s="118"/>
      <c r="P4" s="278" t="s">
        <v>1006</v>
      </c>
      <c r="Q4" s="237" t="s">
        <v>1004</v>
      </c>
      <c r="R4" s="62" t="s">
        <v>156</v>
      </c>
      <c r="S4" s="222">
        <v>2.02</v>
      </c>
      <c r="T4" s="62" t="s">
        <v>157</v>
      </c>
      <c r="U4" s="62" t="s">
        <v>158</v>
      </c>
      <c r="V4" s="119">
        <v>61</v>
      </c>
      <c r="W4" s="119">
        <v>37</v>
      </c>
      <c r="X4" s="119">
        <v>23</v>
      </c>
      <c r="Y4" s="119">
        <v>61</v>
      </c>
      <c r="Z4" s="119">
        <v>37</v>
      </c>
      <c r="AA4" s="119">
        <v>23</v>
      </c>
      <c r="AB4" s="120">
        <v>11.5</v>
      </c>
      <c r="AC4" s="121">
        <v>24</v>
      </c>
      <c r="AD4" s="122">
        <f t="shared" ref="AD4:AD34" si="0">IF(Y4="","",Y4*Z4*AA4/1000000)</f>
        <v>5.1910999999999999E-2</v>
      </c>
      <c r="AE4" s="120">
        <v>53</v>
      </c>
      <c r="AF4" s="123">
        <f t="shared" ref="AF4:AF34" si="1">IF(AC4="","",AE4/AD4*AC4)</f>
        <v>24503.477105045175</v>
      </c>
      <c r="AG4" s="124">
        <v>2250</v>
      </c>
      <c r="AH4" s="125">
        <f t="shared" ref="AH4:AH34" si="2">IF(ISERROR(AG4/AF4),"",AG4/AF4)</f>
        <v>9.1823702830188675E-2</v>
      </c>
      <c r="AI4" s="126" t="s">
        <v>159</v>
      </c>
      <c r="AJ4" s="170">
        <f>18.8%+15%</f>
        <v>0.33799999999999997</v>
      </c>
      <c r="AK4" s="125">
        <f t="shared" ref="AK4:AK34" si="3">IF(ISERROR(S4*AJ4),"",S4*AJ4)</f>
        <v>0.68275999999999992</v>
      </c>
      <c r="AL4" s="125">
        <f t="shared" ref="AL4:AL34" si="4">IF(ISERROR(S4+AH4+AK4),"",S4+AH4+AK4)</f>
        <v>2.7945837028301885</v>
      </c>
      <c r="AM4" s="127">
        <v>0</v>
      </c>
      <c r="AN4" s="125">
        <f t="shared" ref="AN4:AN34" si="5">IF(ISERROR(AX4*AM4),"",AX4*AM4)</f>
        <v>0</v>
      </c>
      <c r="AO4" s="224">
        <v>0</v>
      </c>
      <c r="AP4" s="125">
        <f t="shared" ref="AP4:AP34" si="6">IF(ISERROR(AX4*AO4),"",AX4*AO4)</f>
        <v>0</v>
      </c>
      <c r="AQ4" s="128">
        <v>0</v>
      </c>
      <c r="AR4" s="127">
        <v>0</v>
      </c>
      <c r="AS4" s="125">
        <f t="shared" ref="AS4:AS34" si="7">IF(ISERROR(AX4*AR4),"",AX4*AR4)</f>
        <v>0</v>
      </c>
      <c r="AT4" s="125">
        <f t="shared" ref="AT4:AT34" si="8">IF(ISERROR(AN4+AP4+AS4),"",AN4+AP4+AS4)</f>
        <v>0</v>
      </c>
      <c r="AU4" s="125">
        <f t="shared" ref="AU4:AU34" si="9">IF(ISERROR(AL4+AT4),"",AL4+AT4)</f>
        <v>2.7945837028301885</v>
      </c>
      <c r="AV4" s="129">
        <f t="shared" ref="AV4:AV34" si="10">IF(ISERROR((AX4-AU4)/AX4),"",(AX4-AU4)/AX4)</f>
        <v>0.23956906045437043</v>
      </c>
      <c r="AW4" s="247">
        <v>3.75</v>
      </c>
      <c r="AX4" s="246">
        <f t="shared" ref="AX4:AX10" si="11">AW4*0.98</f>
        <v>3.6749999999999998</v>
      </c>
      <c r="AY4" s="128">
        <v>7.99</v>
      </c>
      <c r="AZ4" s="129">
        <f t="shared" ref="AZ4:AZ34" si="12">IF(ISERROR((AY4-AX4)/AY4),"",(AY4-AX4)/AY4)</f>
        <v>0.54005006257822286</v>
      </c>
      <c r="BA4" s="87"/>
      <c r="BB4" s="62">
        <v>1800</v>
      </c>
      <c r="BC4" s="125">
        <f t="shared" ref="BC4:BC34" si="13">IF(ISERROR(AU4*BB4),"",AU4*BB4)</f>
        <v>5030.2506650943396</v>
      </c>
      <c r="BD4" s="125">
        <f t="shared" ref="BD4:BD34" si="14">IF(ISERROR(AX4*BB4),"",AX4*BB4)</f>
        <v>6615</v>
      </c>
      <c r="BE4" s="125">
        <f t="shared" ref="BE4:BE34" si="15">IF(ISERROR(AY4*BB4),"",AY4*BB4)</f>
        <v>14382</v>
      </c>
      <c r="BF4" s="122">
        <f t="shared" ref="BF4:BF34" si="16">IF(V4="","",V4*W4*X4/1000000/AC4*BB4)</f>
        <v>3.8933249999999995</v>
      </c>
      <c r="BG4" s="62">
        <v>11.3</v>
      </c>
      <c r="BH4" s="62" t="s">
        <v>160</v>
      </c>
      <c r="BI4" s="66" t="s">
        <v>161</v>
      </c>
      <c r="BJ4" s="66" t="s">
        <v>47</v>
      </c>
      <c r="BM4" s="171" t="s">
        <v>892</v>
      </c>
    </row>
    <row r="5" spans="1:65" ht="80.099999999999994" customHeight="1">
      <c r="A5" s="114">
        <v>2</v>
      </c>
      <c r="B5" s="62"/>
      <c r="C5" s="62"/>
      <c r="D5" s="244"/>
      <c r="E5" s="62"/>
      <c r="F5" s="62" t="s">
        <v>150</v>
      </c>
      <c r="G5" s="115" t="s">
        <v>162</v>
      </c>
      <c r="H5" s="239" t="s">
        <v>994</v>
      </c>
      <c r="I5" s="62" t="s">
        <v>152</v>
      </c>
      <c r="J5" s="116" t="s">
        <v>153</v>
      </c>
      <c r="K5" s="117" t="s">
        <v>991</v>
      </c>
      <c r="L5" s="238" t="s">
        <v>989</v>
      </c>
      <c r="M5" s="116" t="s">
        <v>171</v>
      </c>
      <c r="N5" s="62"/>
      <c r="O5" s="118"/>
      <c r="P5" s="278" t="s">
        <v>1007</v>
      </c>
      <c r="Q5" s="237" t="s">
        <v>997</v>
      </c>
      <c r="R5" s="62" t="s">
        <v>156</v>
      </c>
      <c r="S5" s="222">
        <v>2.02</v>
      </c>
      <c r="T5" s="62" t="s">
        <v>157</v>
      </c>
      <c r="U5" s="62" t="s">
        <v>158</v>
      </c>
      <c r="V5" s="119">
        <v>61</v>
      </c>
      <c r="W5" s="119">
        <v>37</v>
      </c>
      <c r="X5" s="119">
        <v>23</v>
      </c>
      <c r="Y5" s="119">
        <v>61</v>
      </c>
      <c r="Z5" s="119">
        <v>37</v>
      </c>
      <c r="AA5" s="119">
        <v>23</v>
      </c>
      <c r="AB5" s="120">
        <v>11.5</v>
      </c>
      <c r="AC5" s="121">
        <v>24</v>
      </c>
      <c r="AD5" s="122">
        <f t="shared" si="0"/>
        <v>5.1910999999999999E-2</v>
      </c>
      <c r="AE5" s="120">
        <v>53</v>
      </c>
      <c r="AF5" s="123">
        <f t="shared" si="1"/>
        <v>24503.477105045175</v>
      </c>
      <c r="AG5" s="124">
        <v>2250</v>
      </c>
      <c r="AH5" s="125">
        <f t="shared" si="2"/>
        <v>9.1823702830188675E-2</v>
      </c>
      <c r="AI5" s="126" t="s">
        <v>159</v>
      </c>
      <c r="AJ5" s="170">
        <f t="shared" ref="AJ5:AJ34" si="17">18.8%+15%</f>
        <v>0.33799999999999997</v>
      </c>
      <c r="AK5" s="125">
        <f t="shared" si="3"/>
        <v>0.68275999999999992</v>
      </c>
      <c r="AL5" s="125">
        <f t="shared" si="4"/>
        <v>2.7945837028301885</v>
      </c>
      <c r="AM5" s="127">
        <v>0</v>
      </c>
      <c r="AN5" s="125">
        <f t="shared" si="5"/>
        <v>0</v>
      </c>
      <c r="AO5" s="224">
        <v>0</v>
      </c>
      <c r="AP5" s="125">
        <f t="shared" si="6"/>
        <v>0</v>
      </c>
      <c r="AQ5" s="128">
        <v>0</v>
      </c>
      <c r="AR5" s="127">
        <v>0</v>
      </c>
      <c r="AS5" s="125">
        <f t="shared" si="7"/>
        <v>0</v>
      </c>
      <c r="AT5" s="125">
        <f t="shared" si="8"/>
        <v>0</v>
      </c>
      <c r="AU5" s="125">
        <f t="shared" si="9"/>
        <v>2.7945837028301885</v>
      </c>
      <c r="AV5" s="129">
        <f t="shared" si="10"/>
        <v>0.23956906045437043</v>
      </c>
      <c r="AW5" s="247">
        <v>3.75</v>
      </c>
      <c r="AX5" s="246">
        <f t="shared" si="11"/>
        <v>3.6749999999999998</v>
      </c>
      <c r="AY5" s="128">
        <v>7.99</v>
      </c>
      <c r="AZ5" s="129">
        <f t="shared" si="12"/>
        <v>0.54005006257822286</v>
      </c>
      <c r="BA5" s="87"/>
      <c r="BB5" s="62">
        <v>1800</v>
      </c>
      <c r="BC5" s="125">
        <f t="shared" si="13"/>
        <v>5030.2506650943396</v>
      </c>
      <c r="BD5" s="125">
        <f t="shared" si="14"/>
        <v>6615</v>
      </c>
      <c r="BE5" s="125">
        <f t="shared" si="15"/>
        <v>14382</v>
      </c>
      <c r="BF5" s="122">
        <f t="shared" si="16"/>
        <v>3.8933249999999995</v>
      </c>
      <c r="BG5" s="62">
        <v>11.3</v>
      </c>
      <c r="BH5" s="62" t="s">
        <v>160</v>
      </c>
      <c r="BI5" s="66" t="s">
        <v>161</v>
      </c>
      <c r="BJ5" s="66" t="s">
        <v>47</v>
      </c>
    </row>
    <row r="6" spans="1:65" ht="80.099999999999994" customHeight="1">
      <c r="A6" s="114">
        <v>3</v>
      </c>
      <c r="B6" s="62"/>
      <c r="C6" s="62"/>
      <c r="D6" s="244"/>
      <c r="E6" s="62"/>
      <c r="F6" s="62" t="s">
        <v>150</v>
      </c>
      <c r="G6" s="115" t="s">
        <v>163</v>
      </c>
      <c r="H6" s="239" t="s">
        <v>995</v>
      </c>
      <c r="I6" s="62" t="s">
        <v>152</v>
      </c>
      <c r="J6" s="116" t="s">
        <v>153</v>
      </c>
      <c r="K6" s="117" t="s">
        <v>991</v>
      </c>
      <c r="L6" s="238" t="s">
        <v>989</v>
      </c>
      <c r="M6" s="116" t="s">
        <v>171</v>
      </c>
      <c r="N6" s="62"/>
      <c r="O6" s="118"/>
      <c r="P6" s="278" t="s">
        <v>1008</v>
      </c>
      <c r="Q6" s="237" t="s">
        <v>998</v>
      </c>
      <c r="R6" s="62" t="s">
        <v>156</v>
      </c>
      <c r="S6" s="222">
        <v>2.02</v>
      </c>
      <c r="T6" s="62" t="s">
        <v>157</v>
      </c>
      <c r="U6" s="62" t="s">
        <v>158</v>
      </c>
      <c r="V6" s="119">
        <v>61</v>
      </c>
      <c r="W6" s="119">
        <v>37</v>
      </c>
      <c r="X6" s="119">
        <v>23</v>
      </c>
      <c r="Y6" s="119">
        <v>61</v>
      </c>
      <c r="Z6" s="119">
        <v>37</v>
      </c>
      <c r="AA6" s="119">
        <v>23</v>
      </c>
      <c r="AB6" s="120">
        <v>11.5</v>
      </c>
      <c r="AC6" s="121">
        <v>24</v>
      </c>
      <c r="AD6" s="122">
        <f t="shared" si="0"/>
        <v>5.1910999999999999E-2</v>
      </c>
      <c r="AE6" s="120">
        <v>53</v>
      </c>
      <c r="AF6" s="123">
        <f t="shared" si="1"/>
        <v>24503.477105045175</v>
      </c>
      <c r="AG6" s="124">
        <v>2250</v>
      </c>
      <c r="AH6" s="125">
        <f t="shared" si="2"/>
        <v>9.1823702830188675E-2</v>
      </c>
      <c r="AI6" s="126" t="s">
        <v>159</v>
      </c>
      <c r="AJ6" s="170">
        <f t="shared" si="17"/>
        <v>0.33799999999999997</v>
      </c>
      <c r="AK6" s="125">
        <f t="shared" si="3"/>
        <v>0.68275999999999992</v>
      </c>
      <c r="AL6" s="125">
        <f t="shared" si="4"/>
        <v>2.7945837028301885</v>
      </c>
      <c r="AM6" s="127">
        <v>0</v>
      </c>
      <c r="AN6" s="125">
        <f t="shared" si="5"/>
        <v>0</v>
      </c>
      <c r="AO6" s="224">
        <v>0</v>
      </c>
      <c r="AP6" s="125">
        <f t="shared" si="6"/>
        <v>0</v>
      </c>
      <c r="AQ6" s="128">
        <v>0</v>
      </c>
      <c r="AR6" s="127">
        <v>0</v>
      </c>
      <c r="AS6" s="125">
        <f t="shared" si="7"/>
        <v>0</v>
      </c>
      <c r="AT6" s="125">
        <f t="shared" si="8"/>
        <v>0</v>
      </c>
      <c r="AU6" s="125">
        <f t="shared" si="9"/>
        <v>2.7945837028301885</v>
      </c>
      <c r="AV6" s="129">
        <f t="shared" si="10"/>
        <v>0.23956906045437043</v>
      </c>
      <c r="AW6" s="247">
        <v>3.75</v>
      </c>
      <c r="AX6" s="246">
        <f t="shared" si="11"/>
        <v>3.6749999999999998</v>
      </c>
      <c r="AY6" s="128">
        <v>7.99</v>
      </c>
      <c r="AZ6" s="129">
        <f t="shared" si="12"/>
        <v>0.54005006257822286</v>
      </c>
      <c r="BA6" s="87"/>
      <c r="BB6" s="62">
        <v>1800</v>
      </c>
      <c r="BC6" s="125">
        <f t="shared" si="13"/>
        <v>5030.2506650943396</v>
      </c>
      <c r="BD6" s="125">
        <f t="shared" si="14"/>
        <v>6615</v>
      </c>
      <c r="BE6" s="125">
        <f t="shared" si="15"/>
        <v>14382</v>
      </c>
      <c r="BF6" s="122">
        <f t="shared" si="16"/>
        <v>3.8933249999999995</v>
      </c>
      <c r="BG6" s="62">
        <v>11.3</v>
      </c>
      <c r="BH6" s="62" t="s">
        <v>160</v>
      </c>
      <c r="BI6" s="66" t="s">
        <v>161</v>
      </c>
      <c r="BJ6" s="66" t="s">
        <v>47</v>
      </c>
    </row>
    <row r="7" spans="1:65" ht="80.099999999999994" customHeight="1">
      <c r="A7" s="114">
        <v>4</v>
      </c>
      <c r="B7" s="62"/>
      <c r="C7" s="62"/>
      <c r="D7" s="244"/>
      <c r="E7" s="62"/>
      <c r="F7" s="62" t="s">
        <v>150</v>
      </c>
      <c r="G7" s="115" t="s">
        <v>164</v>
      </c>
      <c r="H7" s="239" t="s">
        <v>995</v>
      </c>
      <c r="I7" s="62" t="s">
        <v>152</v>
      </c>
      <c r="J7" s="116" t="s">
        <v>153</v>
      </c>
      <c r="K7" s="117" t="s">
        <v>991</v>
      </c>
      <c r="L7" s="238" t="s">
        <v>989</v>
      </c>
      <c r="M7" s="116" t="s">
        <v>171</v>
      </c>
      <c r="N7" s="62"/>
      <c r="O7" s="118"/>
      <c r="P7" s="278" t="s">
        <v>1009</v>
      </c>
      <c r="Q7" s="237" t="s">
        <v>999</v>
      </c>
      <c r="R7" s="62" t="s">
        <v>156</v>
      </c>
      <c r="S7" s="222">
        <v>2.02</v>
      </c>
      <c r="T7" s="62" t="s">
        <v>157</v>
      </c>
      <c r="U7" s="62" t="s">
        <v>158</v>
      </c>
      <c r="V7" s="119">
        <v>61</v>
      </c>
      <c r="W7" s="119">
        <v>37</v>
      </c>
      <c r="X7" s="119">
        <v>23</v>
      </c>
      <c r="Y7" s="119">
        <v>61</v>
      </c>
      <c r="Z7" s="119">
        <v>37</v>
      </c>
      <c r="AA7" s="119">
        <v>23</v>
      </c>
      <c r="AB7" s="120">
        <v>11.5</v>
      </c>
      <c r="AC7" s="121">
        <v>24</v>
      </c>
      <c r="AD7" s="122">
        <f t="shared" si="0"/>
        <v>5.1910999999999999E-2</v>
      </c>
      <c r="AE7" s="120">
        <v>53</v>
      </c>
      <c r="AF7" s="123">
        <f t="shared" si="1"/>
        <v>24503.477105045175</v>
      </c>
      <c r="AG7" s="124">
        <v>2250</v>
      </c>
      <c r="AH7" s="125">
        <f t="shared" si="2"/>
        <v>9.1823702830188675E-2</v>
      </c>
      <c r="AI7" s="126" t="s">
        <v>159</v>
      </c>
      <c r="AJ7" s="170">
        <f t="shared" si="17"/>
        <v>0.33799999999999997</v>
      </c>
      <c r="AK7" s="125">
        <f t="shared" si="3"/>
        <v>0.68275999999999992</v>
      </c>
      <c r="AL7" s="125">
        <f t="shared" si="4"/>
        <v>2.7945837028301885</v>
      </c>
      <c r="AM7" s="127">
        <v>0</v>
      </c>
      <c r="AN7" s="125">
        <f t="shared" si="5"/>
        <v>0</v>
      </c>
      <c r="AO7" s="224">
        <v>0</v>
      </c>
      <c r="AP7" s="125">
        <f t="shared" si="6"/>
        <v>0</v>
      </c>
      <c r="AQ7" s="128">
        <v>0</v>
      </c>
      <c r="AR7" s="127">
        <v>0</v>
      </c>
      <c r="AS7" s="125">
        <f t="shared" si="7"/>
        <v>0</v>
      </c>
      <c r="AT7" s="125">
        <f t="shared" si="8"/>
        <v>0</v>
      </c>
      <c r="AU7" s="125">
        <f t="shared" si="9"/>
        <v>2.7945837028301885</v>
      </c>
      <c r="AV7" s="129">
        <f t="shared" si="10"/>
        <v>0.23956906045437043</v>
      </c>
      <c r="AW7" s="247">
        <v>3.75</v>
      </c>
      <c r="AX7" s="246">
        <f t="shared" si="11"/>
        <v>3.6749999999999998</v>
      </c>
      <c r="AY7" s="128">
        <v>7.99</v>
      </c>
      <c r="AZ7" s="129">
        <f t="shared" si="12"/>
        <v>0.54005006257822286</v>
      </c>
      <c r="BA7" s="87"/>
      <c r="BB7" s="62">
        <v>2400</v>
      </c>
      <c r="BC7" s="125">
        <f t="shared" si="13"/>
        <v>6707.0008867924525</v>
      </c>
      <c r="BD7" s="125">
        <f t="shared" si="14"/>
        <v>8820</v>
      </c>
      <c r="BE7" s="125">
        <f t="shared" si="15"/>
        <v>19176</v>
      </c>
      <c r="BF7" s="122">
        <f t="shared" si="16"/>
        <v>5.1910999999999996</v>
      </c>
      <c r="BG7" s="62">
        <v>11.3</v>
      </c>
      <c r="BH7" s="62" t="s">
        <v>160</v>
      </c>
      <c r="BI7" s="66" t="s">
        <v>161</v>
      </c>
      <c r="BJ7" s="66" t="s">
        <v>47</v>
      </c>
    </row>
    <row r="8" spans="1:65" ht="80.099999999999994" customHeight="1">
      <c r="A8" s="114">
        <v>5</v>
      </c>
      <c r="B8" s="62"/>
      <c r="C8" s="62"/>
      <c r="D8" s="244"/>
      <c r="E8" s="62"/>
      <c r="F8" s="62" t="s">
        <v>150</v>
      </c>
      <c r="G8" s="115" t="s">
        <v>165</v>
      </c>
      <c r="H8" s="239" t="s">
        <v>994</v>
      </c>
      <c r="I8" s="62" t="s">
        <v>152</v>
      </c>
      <c r="J8" s="116" t="s">
        <v>153</v>
      </c>
      <c r="K8" s="117" t="s">
        <v>991</v>
      </c>
      <c r="L8" s="238" t="s">
        <v>989</v>
      </c>
      <c r="M8" s="116" t="s">
        <v>171</v>
      </c>
      <c r="N8" s="62"/>
      <c r="O8" s="118"/>
      <c r="P8" s="278" t="s">
        <v>1010</v>
      </c>
      <c r="Q8" s="237" t="s">
        <v>1000</v>
      </c>
      <c r="R8" s="62" t="s">
        <v>156</v>
      </c>
      <c r="S8" s="222">
        <v>2.02</v>
      </c>
      <c r="T8" s="62" t="s">
        <v>157</v>
      </c>
      <c r="U8" s="62" t="s">
        <v>158</v>
      </c>
      <c r="V8" s="119">
        <v>61</v>
      </c>
      <c r="W8" s="119">
        <v>37</v>
      </c>
      <c r="X8" s="119">
        <v>23</v>
      </c>
      <c r="Y8" s="119">
        <v>61</v>
      </c>
      <c r="Z8" s="119">
        <v>37</v>
      </c>
      <c r="AA8" s="119">
        <v>23</v>
      </c>
      <c r="AB8" s="120">
        <v>11.5</v>
      </c>
      <c r="AC8" s="121">
        <v>24</v>
      </c>
      <c r="AD8" s="122">
        <f t="shared" si="0"/>
        <v>5.1910999999999999E-2</v>
      </c>
      <c r="AE8" s="120">
        <v>53</v>
      </c>
      <c r="AF8" s="123">
        <f t="shared" si="1"/>
        <v>24503.477105045175</v>
      </c>
      <c r="AG8" s="124">
        <v>2250</v>
      </c>
      <c r="AH8" s="125">
        <f t="shared" si="2"/>
        <v>9.1823702830188675E-2</v>
      </c>
      <c r="AI8" s="126" t="s">
        <v>159</v>
      </c>
      <c r="AJ8" s="170">
        <f t="shared" si="17"/>
        <v>0.33799999999999997</v>
      </c>
      <c r="AK8" s="125">
        <f t="shared" si="3"/>
        <v>0.68275999999999992</v>
      </c>
      <c r="AL8" s="125">
        <f t="shared" si="4"/>
        <v>2.7945837028301885</v>
      </c>
      <c r="AM8" s="127">
        <v>0</v>
      </c>
      <c r="AN8" s="125">
        <f t="shared" si="5"/>
        <v>0</v>
      </c>
      <c r="AO8" s="224">
        <v>0</v>
      </c>
      <c r="AP8" s="125">
        <f t="shared" si="6"/>
        <v>0</v>
      </c>
      <c r="AQ8" s="128">
        <v>0</v>
      </c>
      <c r="AR8" s="127">
        <v>0</v>
      </c>
      <c r="AS8" s="125">
        <f t="shared" si="7"/>
        <v>0</v>
      </c>
      <c r="AT8" s="125">
        <f t="shared" si="8"/>
        <v>0</v>
      </c>
      <c r="AU8" s="125">
        <f t="shared" si="9"/>
        <v>2.7945837028301885</v>
      </c>
      <c r="AV8" s="129">
        <f t="shared" si="10"/>
        <v>0.23956906045437043</v>
      </c>
      <c r="AW8" s="247">
        <v>3.75</v>
      </c>
      <c r="AX8" s="246">
        <f t="shared" si="11"/>
        <v>3.6749999999999998</v>
      </c>
      <c r="AY8" s="128">
        <v>7.99</v>
      </c>
      <c r="AZ8" s="129">
        <f t="shared" si="12"/>
        <v>0.54005006257822286</v>
      </c>
      <c r="BA8" s="87"/>
      <c r="BB8" s="62">
        <v>1800</v>
      </c>
      <c r="BC8" s="125">
        <f t="shared" si="13"/>
        <v>5030.2506650943396</v>
      </c>
      <c r="BD8" s="125">
        <f t="shared" si="14"/>
        <v>6615</v>
      </c>
      <c r="BE8" s="125">
        <f t="shared" si="15"/>
        <v>14382</v>
      </c>
      <c r="BF8" s="122">
        <f t="shared" si="16"/>
        <v>3.8933249999999995</v>
      </c>
      <c r="BG8" s="62">
        <v>11.3</v>
      </c>
      <c r="BH8" s="62" t="s">
        <v>160</v>
      </c>
      <c r="BI8" s="66" t="s">
        <v>161</v>
      </c>
      <c r="BJ8" s="66" t="s">
        <v>47</v>
      </c>
    </row>
    <row r="9" spans="1:65" ht="80.099999999999994" customHeight="1">
      <c r="A9" s="114">
        <v>6</v>
      </c>
      <c r="B9" s="62"/>
      <c r="C9" s="62"/>
      <c r="D9" s="244"/>
      <c r="E9" s="62"/>
      <c r="F9" s="62" t="s">
        <v>150</v>
      </c>
      <c r="G9" s="115" t="s">
        <v>166</v>
      </c>
      <c r="H9" s="240" t="s">
        <v>994</v>
      </c>
      <c r="I9" s="130" t="s">
        <v>152</v>
      </c>
      <c r="J9" s="116" t="s">
        <v>153</v>
      </c>
      <c r="K9" s="117" t="s">
        <v>991</v>
      </c>
      <c r="L9" s="238" t="s">
        <v>989</v>
      </c>
      <c r="M9" s="116" t="s">
        <v>171</v>
      </c>
      <c r="N9" s="62"/>
      <c r="O9" s="118"/>
      <c r="P9" s="278" t="s">
        <v>1011</v>
      </c>
      <c r="Q9" s="237" t="s">
        <v>1001</v>
      </c>
      <c r="R9" s="62" t="s">
        <v>156</v>
      </c>
      <c r="S9" s="222">
        <v>2.02</v>
      </c>
      <c r="T9" s="62" t="s">
        <v>157</v>
      </c>
      <c r="U9" s="62" t="s">
        <v>158</v>
      </c>
      <c r="V9" s="119">
        <v>61</v>
      </c>
      <c r="W9" s="119">
        <v>37</v>
      </c>
      <c r="X9" s="119">
        <v>23</v>
      </c>
      <c r="Y9" s="119">
        <v>61</v>
      </c>
      <c r="Z9" s="119">
        <v>37</v>
      </c>
      <c r="AA9" s="119">
        <v>23</v>
      </c>
      <c r="AB9" s="120">
        <v>11.5</v>
      </c>
      <c r="AC9" s="121">
        <v>24</v>
      </c>
      <c r="AD9" s="122">
        <f t="shared" si="0"/>
        <v>5.1910999999999999E-2</v>
      </c>
      <c r="AE9" s="120">
        <v>53</v>
      </c>
      <c r="AF9" s="123">
        <f t="shared" si="1"/>
        <v>24503.477105045175</v>
      </c>
      <c r="AG9" s="124">
        <v>2250</v>
      </c>
      <c r="AH9" s="125">
        <f t="shared" si="2"/>
        <v>9.1823702830188675E-2</v>
      </c>
      <c r="AI9" s="126" t="s">
        <v>159</v>
      </c>
      <c r="AJ9" s="170">
        <f t="shared" si="17"/>
        <v>0.33799999999999997</v>
      </c>
      <c r="AK9" s="125">
        <f t="shared" si="3"/>
        <v>0.68275999999999992</v>
      </c>
      <c r="AL9" s="125">
        <f t="shared" si="4"/>
        <v>2.7945837028301885</v>
      </c>
      <c r="AM9" s="127">
        <v>0</v>
      </c>
      <c r="AN9" s="125">
        <f t="shared" si="5"/>
        <v>0</v>
      </c>
      <c r="AO9" s="224">
        <v>0</v>
      </c>
      <c r="AP9" s="125">
        <f t="shared" si="6"/>
        <v>0</v>
      </c>
      <c r="AQ9" s="128">
        <v>0</v>
      </c>
      <c r="AR9" s="127">
        <v>0</v>
      </c>
      <c r="AS9" s="125">
        <f t="shared" si="7"/>
        <v>0</v>
      </c>
      <c r="AT9" s="125">
        <f t="shared" si="8"/>
        <v>0</v>
      </c>
      <c r="AU9" s="125">
        <f t="shared" si="9"/>
        <v>2.7945837028301885</v>
      </c>
      <c r="AV9" s="129">
        <f t="shared" si="10"/>
        <v>0.23956906045437043</v>
      </c>
      <c r="AW9" s="247">
        <v>3.75</v>
      </c>
      <c r="AX9" s="246">
        <f t="shared" si="11"/>
        <v>3.6749999999999998</v>
      </c>
      <c r="AY9" s="128">
        <v>7.99</v>
      </c>
      <c r="AZ9" s="129">
        <f t="shared" si="12"/>
        <v>0.54005006257822286</v>
      </c>
      <c r="BA9" s="87"/>
      <c r="BB9" s="62">
        <v>1800</v>
      </c>
      <c r="BC9" s="125">
        <f t="shared" si="13"/>
        <v>5030.2506650943396</v>
      </c>
      <c r="BD9" s="125">
        <f t="shared" si="14"/>
        <v>6615</v>
      </c>
      <c r="BE9" s="125">
        <f t="shared" si="15"/>
        <v>14382</v>
      </c>
      <c r="BF9" s="122">
        <f t="shared" si="16"/>
        <v>3.8933249999999995</v>
      </c>
      <c r="BG9" s="62">
        <v>11.3</v>
      </c>
      <c r="BH9" s="62" t="s">
        <v>160</v>
      </c>
      <c r="BI9" s="66" t="s">
        <v>161</v>
      </c>
      <c r="BJ9" s="66" t="s">
        <v>47</v>
      </c>
    </row>
    <row r="10" spans="1:65" ht="80.099999999999994" customHeight="1">
      <c r="A10" s="114">
        <v>7</v>
      </c>
      <c r="B10" s="62"/>
      <c r="C10" s="62"/>
      <c r="D10" s="244"/>
      <c r="E10" s="62"/>
      <c r="F10" s="62" t="s">
        <v>150</v>
      </c>
      <c r="G10" s="115" t="s">
        <v>167</v>
      </c>
      <c r="H10" s="239" t="s">
        <v>994</v>
      </c>
      <c r="I10" s="62" t="s">
        <v>152</v>
      </c>
      <c r="J10" s="116" t="s">
        <v>153</v>
      </c>
      <c r="K10" s="117" t="s">
        <v>991</v>
      </c>
      <c r="L10" s="238" t="s">
        <v>989</v>
      </c>
      <c r="M10" s="116" t="s">
        <v>171</v>
      </c>
      <c r="N10" s="62"/>
      <c r="O10" s="118"/>
      <c r="P10" s="278" t="s">
        <v>1012</v>
      </c>
      <c r="Q10" s="237" t="s">
        <v>1002</v>
      </c>
      <c r="R10" s="62" t="s">
        <v>156</v>
      </c>
      <c r="S10" s="222">
        <v>2.02</v>
      </c>
      <c r="T10" s="62" t="s">
        <v>157</v>
      </c>
      <c r="U10" s="62" t="s">
        <v>158</v>
      </c>
      <c r="V10" s="119">
        <v>61</v>
      </c>
      <c r="W10" s="119">
        <v>37</v>
      </c>
      <c r="X10" s="119">
        <v>23</v>
      </c>
      <c r="Y10" s="119">
        <v>61</v>
      </c>
      <c r="Z10" s="119">
        <v>37</v>
      </c>
      <c r="AA10" s="119">
        <v>23</v>
      </c>
      <c r="AB10" s="120">
        <v>11.5</v>
      </c>
      <c r="AC10" s="121">
        <v>24</v>
      </c>
      <c r="AD10" s="122">
        <f t="shared" si="0"/>
        <v>5.1910999999999999E-2</v>
      </c>
      <c r="AE10" s="120">
        <v>53</v>
      </c>
      <c r="AF10" s="123">
        <f t="shared" si="1"/>
        <v>24503.477105045175</v>
      </c>
      <c r="AG10" s="124">
        <v>2250</v>
      </c>
      <c r="AH10" s="125">
        <f t="shared" si="2"/>
        <v>9.1823702830188675E-2</v>
      </c>
      <c r="AI10" s="126" t="s">
        <v>159</v>
      </c>
      <c r="AJ10" s="170">
        <f t="shared" si="17"/>
        <v>0.33799999999999997</v>
      </c>
      <c r="AK10" s="125">
        <f t="shared" si="3"/>
        <v>0.68275999999999992</v>
      </c>
      <c r="AL10" s="125">
        <f t="shared" si="4"/>
        <v>2.7945837028301885</v>
      </c>
      <c r="AM10" s="127">
        <v>0</v>
      </c>
      <c r="AN10" s="125">
        <f t="shared" si="5"/>
        <v>0</v>
      </c>
      <c r="AO10" s="224">
        <v>0</v>
      </c>
      <c r="AP10" s="125">
        <f t="shared" si="6"/>
        <v>0</v>
      </c>
      <c r="AQ10" s="128">
        <v>0</v>
      </c>
      <c r="AR10" s="127">
        <v>0</v>
      </c>
      <c r="AS10" s="125">
        <f t="shared" si="7"/>
        <v>0</v>
      </c>
      <c r="AT10" s="125">
        <f t="shared" si="8"/>
        <v>0</v>
      </c>
      <c r="AU10" s="125">
        <f t="shared" si="9"/>
        <v>2.7945837028301885</v>
      </c>
      <c r="AV10" s="129">
        <f t="shared" si="10"/>
        <v>0.23956906045437043</v>
      </c>
      <c r="AW10" s="247">
        <v>3.75</v>
      </c>
      <c r="AX10" s="246">
        <f t="shared" si="11"/>
        <v>3.6749999999999998</v>
      </c>
      <c r="AY10" s="128">
        <v>7.99</v>
      </c>
      <c r="AZ10" s="129">
        <f t="shared" si="12"/>
        <v>0.54005006257822286</v>
      </c>
      <c r="BA10" s="87"/>
      <c r="BB10" s="62">
        <v>1800</v>
      </c>
      <c r="BC10" s="125">
        <f t="shared" si="13"/>
        <v>5030.2506650943396</v>
      </c>
      <c r="BD10" s="125">
        <f t="shared" si="14"/>
        <v>6615</v>
      </c>
      <c r="BE10" s="125">
        <f t="shared" si="15"/>
        <v>14382</v>
      </c>
      <c r="BF10" s="122">
        <f t="shared" si="16"/>
        <v>3.8933249999999995</v>
      </c>
      <c r="BG10" s="62">
        <v>11.3</v>
      </c>
      <c r="BH10" s="62" t="s">
        <v>160</v>
      </c>
      <c r="BI10" s="66" t="s">
        <v>161</v>
      </c>
      <c r="BJ10" s="66" t="s">
        <v>47</v>
      </c>
    </row>
    <row r="11" spans="1:65" ht="80.099999999999994" customHeight="1">
      <c r="A11" s="131">
        <v>8</v>
      </c>
      <c r="B11" s="118"/>
      <c r="C11" s="118"/>
      <c r="D11" s="244"/>
      <c r="E11" s="62"/>
      <c r="F11" s="62" t="s">
        <v>150</v>
      </c>
      <c r="G11" s="118" t="s">
        <v>168</v>
      </c>
      <c r="H11" s="241" t="s">
        <v>994</v>
      </c>
      <c r="I11" s="118" t="s">
        <v>152</v>
      </c>
      <c r="J11" s="118" t="s">
        <v>153</v>
      </c>
      <c r="K11" s="117" t="s">
        <v>991</v>
      </c>
      <c r="L11" s="238" t="s">
        <v>989</v>
      </c>
      <c r="M11" s="116" t="s">
        <v>171</v>
      </c>
      <c r="N11" s="118"/>
      <c r="O11" s="118"/>
      <c r="P11" s="278" t="s">
        <v>1013</v>
      </c>
      <c r="Q11" s="237" t="s">
        <v>1003</v>
      </c>
      <c r="R11" s="118" t="s">
        <v>156</v>
      </c>
      <c r="S11" s="223">
        <v>2.02</v>
      </c>
      <c r="T11" s="62" t="s">
        <v>157</v>
      </c>
      <c r="U11" s="62" t="s">
        <v>158</v>
      </c>
      <c r="V11" s="133">
        <v>61</v>
      </c>
      <c r="W11" s="133">
        <v>37</v>
      </c>
      <c r="X11" s="133">
        <v>23</v>
      </c>
      <c r="Y11" s="133">
        <v>61</v>
      </c>
      <c r="Z11" s="133">
        <v>37</v>
      </c>
      <c r="AA11" s="133">
        <v>23</v>
      </c>
      <c r="AB11" s="120">
        <v>11.5</v>
      </c>
      <c r="AC11" s="86">
        <v>24</v>
      </c>
      <c r="AD11" s="122">
        <f t="shared" si="0"/>
        <v>5.1910999999999999E-2</v>
      </c>
      <c r="AE11" s="134">
        <v>53</v>
      </c>
      <c r="AF11" s="123">
        <f t="shared" si="1"/>
        <v>24503.477105045175</v>
      </c>
      <c r="AG11" s="118">
        <v>2250</v>
      </c>
      <c r="AH11" s="135">
        <f t="shared" si="2"/>
        <v>9.1823702830188675E-2</v>
      </c>
      <c r="AI11" s="118" t="s">
        <v>159</v>
      </c>
      <c r="AJ11" s="170">
        <f t="shared" si="17"/>
        <v>0.33799999999999997</v>
      </c>
      <c r="AK11" s="135">
        <f t="shared" si="3"/>
        <v>0.68275999999999992</v>
      </c>
      <c r="AL11" s="135">
        <f t="shared" si="4"/>
        <v>2.7945837028301885</v>
      </c>
      <c r="AM11" s="136">
        <v>0</v>
      </c>
      <c r="AN11" s="135">
        <f t="shared" si="5"/>
        <v>0</v>
      </c>
      <c r="AO11" s="224">
        <v>0</v>
      </c>
      <c r="AP11" s="135">
        <f t="shared" si="6"/>
        <v>0</v>
      </c>
      <c r="AQ11" s="128">
        <v>0</v>
      </c>
      <c r="AR11" s="136">
        <v>0</v>
      </c>
      <c r="AS11" s="135">
        <f t="shared" si="7"/>
        <v>0</v>
      </c>
      <c r="AT11" s="135">
        <f t="shared" si="8"/>
        <v>0</v>
      </c>
      <c r="AU11" s="135">
        <f t="shared" si="9"/>
        <v>2.7945837028301885</v>
      </c>
      <c r="AV11" s="137">
        <f t="shared" si="10"/>
        <v>0.23956906045437043</v>
      </c>
      <c r="AW11" s="247">
        <v>3.75</v>
      </c>
      <c r="AX11" s="246">
        <f t="shared" ref="AX11" si="18">AW11*0.98</f>
        <v>3.6749999999999998</v>
      </c>
      <c r="AY11" s="87">
        <v>7.99</v>
      </c>
      <c r="AZ11" s="137">
        <f t="shared" si="12"/>
        <v>0.54005006257822286</v>
      </c>
      <c r="BA11" s="87"/>
      <c r="BB11" s="86">
        <v>1800</v>
      </c>
      <c r="BC11" s="125">
        <f t="shared" si="13"/>
        <v>5030.2506650943396</v>
      </c>
      <c r="BD11" s="135">
        <f t="shared" si="14"/>
        <v>6615</v>
      </c>
      <c r="BE11" s="135">
        <f t="shared" si="15"/>
        <v>14382</v>
      </c>
      <c r="BF11" s="122">
        <f t="shared" si="16"/>
        <v>3.8933249999999995</v>
      </c>
      <c r="BG11" s="118">
        <v>11.3</v>
      </c>
      <c r="BH11" s="118" t="s">
        <v>160</v>
      </c>
      <c r="BI11" s="66" t="s">
        <v>161</v>
      </c>
      <c r="BJ11" s="66" t="s">
        <v>47</v>
      </c>
    </row>
    <row r="12" spans="1:65" ht="80.099999999999994" customHeight="1">
      <c r="A12" s="131">
        <v>8</v>
      </c>
      <c r="B12" s="242"/>
      <c r="C12" s="118"/>
      <c r="D12" s="242" t="s">
        <v>148</v>
      </c>
      <c r="E12" s="243" t="s">
        <v>149</v>
      </c>
      <c r="F12" s="62" t="s">
        <v>150</v>
      </c>
      <c r="G12" s="244" t="s">
        <v>212</v>
      </c>
      <c r="H12" s="241" t="s">
        <v>994</v>
      </c>
      <c r="I12" s="118" t="s">
        <v>152</v>
      </c>
      <c r="J12" s="118" t="s">
        <v>153</v>
      </c>
      <c r="K12" s="117" t="s">
        <v>991</v>
      </c>
      <c r="L12" s="238" t="s">
        <v>989</v>
      </c>
      <c r="M12" s="116" t="s">
        <v>171</v>
      </c>
      <c r="N12" s="118"/>
      <c r="O12" s="118"/>
      <c r="P12" s="243" t="s">
        <v>1014</v>
      </c>
      <c r="Q12" s="243"/>
      <c r="R12" s="118" t="s">
        <v>156</v>
      </c>
      <c r="S12" s="223">
        <v>2.02</v>
      </c>
      <c r="T12" s="62" t="s">
        <v>157</v>
      </c>
      <c r="U12" s="62" t="s">
        <v>158</v>
      </c>
      <c r="V12" s="133">
        <v>61</v>
      </c>
      <c r="W12" s="133">
        <v>37</v>
      </c>
      <c r="X12" s="133">
        <v>23</v>
      </c>
      <c r="Y12" s="133">
        <v>61</v>
      </c>
      <c r="Z12" s="133">
        <v>37</v>
      </c>
      <c r="AA12" s="133">
        <v>23</v>
      </c>
      <c r="AB12" s="120">
        <v>11.5</v>
      </c>
      <c r="AC12" s="86">
        <v>24</v>
      </c>
      <c r="AD12" s="122">
        <f t="shared" ref="AD12" si="19">IF(Y12="","",Y12*Z12*AA12/1000000)</f>
        <v>5.1910999999999999E-2</v>
      </c>
      <c r="AE12" s="134">
        <v>53</v>
      </c>
      <c r="AF12" s="123">
        <f t="shared" ref="AF12" si="20">IF(AC12="","",AE12/AD12*AC12)</f>
        <v>24503.477105045175</v>
      </c>
      <c r="AG12" s="118">
        <v>2250</v>
      </c>
      <c r="AH12" s="135">
        <f t="shared" ref="AH12" si="21">IF(ISERROR(AG12/AF12),"",AG12/AF12)</f>
        <v>9.1823702830188675E-2</v>
      </c>
      <c r="AI12" s="118" t="s">
        <v>159</v>
      </c>
      <c r="AJ12" s="170">
        <f t="shared" si="17"/>
        <v>0.33799999999999997</v>
      </c>
      <c r="AK12" s="135">
        <f t="shared" ref="AK12" si="22">IF(ISERROR(S12*AJ12),"",S12*AJ12)</f>
        <v>0.68275999999999992</v>
      </c>
      <c r="AL12" s="135">
        <f t="shared" ref="AL12" si="23">IF(ISERROR(S12+AH12+AK12),"",S12+AH12+AK12)</f>
        <v>2.7945837028301885</v>
      </c>
      <c r="AM12" s="136">
        <v>0</v>
      </c>
      <c r="AN12" s="135">
        <f t="shared" ref="AN12" si="24">IF(ISERROR(AX12*AM12),"",AX12*AM12)</f>
        <v>0</v>
      </c>
      <c r="AO12" s="225">
        <v>0.05</v>
      </c>
      <c r="AP12" s="135">
        <f t="shared" ref="AP12" si="25">IF(ISERROR(AX12*AO12),"",AX12*AO12)</f>
        <v>0.19355</v>
      </c>
      <c r="AQ12" s="128">
        <v>0</v>
      </c>
      <c r="AR12" s="136">
        <v>0</v>
      </c>
      <c r="AS12" s="135">
        <f t="shared" ref="AS12" si="26">IF(ISERROR(AX12*AR12),"",AX12*AR12)</f>
        <v>0</v>
      </c>
      <c r="AT12" s="135">
        <f t="shared" ref="AT12" si="27">IF(ISERROR(AN12+AP12+AS12),"",AN12+AP12+AS12)</f>
        <v>0.19355</v>
      </c>
      <c r="AU12" s="135">
        <f t="shared" ref="AU12" si="28">IF(ISERROR(AL12+AT12),"",AL12+AT12)</f>
        <v>2.9881337028301886</v>
      </c>
      <c r="AV12" s="137">
        <f t="shared" ref="AV12" si="29">IF(ISERROR((AX12-AU12)/AX12),"",(AX12-AU12)/AX12)</f>
        <v>0.22807189283642762</v>
      </c>
      <c r="AW12" s="245">
        <v>3.95</v>
      </c>
      <c r="AX12" s="246">
        <f t="shared" ref="AX12" si="30">AW12*0.98</f>
        <v>3.871</v>
      </c>
      <c r="AY12" s="87">
        <v>7.99</v>
      </c>
      <c r="AZ12" s="137">
        <f t="shared" ref="AZ12" si="31">IF(ISERROR((AY12-AX12)/AY12),"",(AY12-AX12)/AY12)</f>
        <v>0.51551939924906132</v>
      </c>
      <c r="BA12" s="87"/>
      <c r="BB12" s="86">
        <v>1800</v>
      </c>
      <c r="BC12" s="125">
        <f t="shared" ref="BC12" si="32">IF(ISERROR(AU12*BB12),"",AU12*BB12)</f>
        <v>5378.64066509434</v>
      </c>
      <c r="BD12" s="135">
        <f t="shared" ref="BD12" si="33">IF(ISERROR(AX12*BB12),"",AX12*BB12)</f>
        <v>6967.8</v>
      </c>
      <c r="BE12" s="135">
        <f t="shared" ref="BE12" si="34">IF(ISERROR(AY12*BB12),"",AY12*BB12)</f>
        <v>14382</v>
      </c>
      <c r="BF12" s="122">
        <f t="shared" ref="BF12" si="35">IF(V12="","",V12*W12*X12/1000000/AC12*BB12)</f>
        <v>3.8933249999999995</v>
      </c>
      <c r="BG12" s="118">
        <v>11.3</v>
      </c>
      <c r="BH12" s="118" t="s">
        <v>160</v>
      </c>
      <c r="BI12" s="66" t="s">
        <v>161</v>
      </c>
      <c r="BJ12" s="66" t="s">
        <v>47</v>
      </c>
    </row>
    <row r="13" spans="1:65" ht="80.099999999999994" customHeight="1">
      <c r="A13" s="131">
        <v>8</v>
      </c>
      <c r="B13" s="242"/>
      <c r="C13" s="118"/>
      <c r="D13" s="242" t="s">
        <v>148</v>
      </c>
      <c r="E13" s="243" t="s">
        <v>149</v>
      </c>
      <c r="F13" s="62" t="s">
        <v>150</v>
      </c>
      <c r="G13" s="244" t="s">
        <v>1005</v>
      </c>
      <c r="H13" s="241" t="s">
        <v>994</v>
      </c>
      <c r="I13" s="118" t="s">
        <v>152</v>
      </c>
      <c r="J13" s="118" t="s">
        <v>153</v>
      </c>
      <c r="K13" s="117" t="s">
        <v>991</v>
      </c>
      <c r="L13" s="238" t="s">
        <v>989</v>
      </c>
      <c r="M13" s="116" t="s">
        <v>171</v>
      </c>
      <c r="N13" s="118"/>
      <c r="O13" s="118"/>
      <c r="P13" s="243" t="s">
        <v>1015</v>
      </c>
      <c r="Q13" s="243"/>
      <c r="R13" s="118" t="s">
        <v>156</v>
      </c>
      <c r="S13" s="223">
        <v>2.02</v>
      </c>
      <c r="T13" s="62" t="s">
        <v>157</v>
      </c>
      <c r="U13" s="62" t="s">
        <v>158</v>
      </c>
      <c r="V13" s="133">
        <v>61</v>
      </c>
      <c r="W13" s="133">
        <v>37</v>
      </c>
      <c r="X13" s="133">
        <v>23</v>
      </c>
      <c r="Y13" s="133">
        <v>61</v>
      </c>
      <c r="Z13" s="133">
        <v>37</v>
      </c>
      <c r="AA13" s="133">
        <v>23</v>
      </c>
      <c r="AB13" s="120">
        <v>11.5</v>
      </c>
      <c r="AC13" s="86">
        <v>24</v>
      </c>
      <c r="AD13" s="122">
        <f t="shared" ref="AD13" si="36">IF(Y13="","",Y13*Z13*AA13/1000000)</f>
        <v>5.1910999999999999E-2</v>
      </c>
      <c r="AE13" s="134">
        <v>53</v>
      </c>
      <c r="AF13" s="123">
        <f t="shared" ref="AF13" si="37">IF(AC13="","",AE13/AD13*AC13)</f>
        <v>24503.477105045175</v>
      </c>
      <c r="AG13" s="118">
        <v>2250</v>
      </c>
      <c r="AH13" s="135">
        <f t="shared" ref="AH13" si="38">IF(ISERROR(AG13/AF13),"",AG13/AF13)</f>
        <v>9.1823702830188675E-2</v>
      </c>
      <c r="AI13" s="118" t="s">
        <v>159</v>
      </c>
      <c r="AJ13" s="170">
        <f t="shared" si="17"/>
        <v>0.33799999999999997</v>
      </c>
      <c r="AK13" s="135">
        <f t="shared" ref="AK13" si="39">IF(ISERROR(S13*AJ13),"",S13*AJ13)</f>
        <v>0.68275999999999992</v>
      </c>
      <c r="AL13" s="135">
        <f t="shared" ref="AL13" si="40">IF(ISERROR(S13+AH13+AK13),"",S13+AH13+AK13)</f>
        <v>2.7945837028301885</v>
      </c>
      <c r="AM13" s="136">
        <v>0</v>
      </c>
      <c r="AN13" s="135">
        <f t="shared" ref="AN13" si="41">IF(ISERROR(AX13*AM13),"",AX13*AM13)</f>
        <v>0</v>
      </c>
      <c r="AO13" s="225">
        <v>0.05</v>
      </c>
      <c r="AP13" s="135">
        <f t="shared" ref="AP13" si="42">IF(ISERROR(AX13*AO13),"",AX13*AO13)</f>
        <v>0.19355</v>
      </c>
      <c r="AQ13" s="128">
        <v>0</v>
      </c>
      <c r="AR13" s="136">
        <v>0</v>
      </c>
      <c r="AS13" s="135">
        <f t="shared" ref="AS13" si="43">IF(ISERROR(AX13*AR13),"",AX13*AR13)</f>
        <v>0</v>
      </c>
      <c r="AT13" s="135">
        <f t="shared" ref="AT13" si="44">IF(ISERROR(AN13+AP13+AS13),"",AN13+AP13+AS13)</f>
        <v>0.19355</v>
      </c>
      <c r="AU13" s="135">
        <f t="shared" ref="AU13" si="45">IF(ISERROR(AL13+AT13),"",AL13+AT13)</f>
        <v>2.9881337028301886</v>
      </c>
      <c r="AV13" s="137">
        <f t="shared" ref="AV13" si="46">IF(ISERROR((AX13-AU13)/AX13),"",(AX13-AU13)/AX13)</f>
        <v>0.22807189283642762</v>
      </c>
      <c r="AW13" s="245">
        <v>3.95</v>
      </c>
      <c r="AX13" s="246">
        <f t="shared" ref="AX13" si="47">AW13*0.98</f>
        <v>3.871</v>
      </c>
      <c r="AY13" s="87">
        <v>7.99</v>
      </c>
      <c r="AZ13" s="137">
        <f t="shared" ref="AZ13" si="48">IF(ISERROR((AY13-AX13)/AY13),"",(AY13-AX13)/AY13)</f>
        <v>0.51551939924906132</v>
      </c>
      <c r="BA13" s="87"/>
      <c r="BB13" s="86">
        <v>1800</v>
      </c>
      <c r="BC13" s="125">
        <f t="shared" ref="BC13" si="49">IF(ISERROR(AU13*BB13),"",AU13*BB13)</f>
        <v>5378.64066509434</v>
      </c>
      <c r="BD13" s="135">
        <f t="shared" ref="BD13" si="50">IF(ISERROR(AX13*BB13),"",AX13*BB13)</f>
        <v>6967.8</v>
      </c>
      <c r="BE13" s="135">
        <f t="shared" ref="BE13" si="51">IF(ISERROR(AY13*BB13),"",AY13*BB13)</f>
        <v>14382</v>
      </c>
      <c r="BF13" s="122">
        <f t="shared" ref="BF13" si="52">IF(V13="","",V13*W13*X13/1000000/AC13*BB13)</f>
        <v>3.8933249999999995</v>
      </c>
      <c r="BG13" s="118">
        <v>11.3</v>
      </c>
      <c r="BH13" s="118" t="s">
        <v>160</v>
      </c>
      <c r="BI13" s="66" t="s">
        <v>161</v>
      </c>
      <c r="BJ13" s="66" t="s">
        <v>47</v>
      </c>
    </row>
    <row r="14" spans="1:65" ht="80.099999999999994" customHeight="1">
      <c r="A14" s="131">
        <v>9</v>
      </c>
      <c r="B14" s="118"/>
      <c r="C14" s="118"/>
      <c r="D14" s="153" t="s">
        <v>825</v>
      </c>
      <c r="E14" s="62"/>
      <c r="F14" s="62" t="s">
        <v>150</v>
      </c>
      <c r="G14" s="118" t="s">
        <v>170</v>
      </c>
      <c r="H14" s="118" t="s">
        <v>152</v>
      </c>
      <c r="I14" s="118" t="s">
        <v>152</v>
      </c>
      <c r="J14" s="118" t="s">
        <v>153</v>
      </c>
      <c r="K14" s="117" t="s">
        <v>154</v>
      </c>
      <c r="L14" s="118" t="s">
        <v>155</v>
      </c>
      <c r="M14" s="118" t="s">
        <v>171</v>
      </c>
      <c r="N14" s="118"/>
      <c r="O14" s="118"/>
      <c r="P14" s="152" t="s">
        <v>830</v>
      </c>
      <c r="Q14" s="155" t="s">
        <v>845</v>
      </c>
      <c r="R14" s="118" t="s">
        <v>156</v>
      </c>
      <c r="S14" s="223">
        <v>2.02</v>
      </c>
      <c r="T14" s="62" t="s">
        <v>157</v>
      </c>
      <c r="U14" s="62" t="s">
        <v>158</v>
      </c>
      <c r="V14" s="133">
        <v>61</v>
      </c>
      <c r="W14" s="133">
        <v>37</v>
      </c>
      <c r="X14" s="133">
        <v>23</v>
      </c>
      <c r="Y14" s="133">
        <v>61</v>
      </c>
      <c r="Z14" s="133">
        <v>37</v>
      </c>
      <c r="AA14" s="133">
        <v>23</v>
      </c>
      <c r="AB14" s="134">
        <v>10</v>
      </c>
      <c r="AC14" s="86">
        <v>24</v>
      </c>
      <c r="AD14" s="122">
        <f t="shared" si="0"/>
        <v>5.1910999999999999E-2</v>
      </c>
      <c r="AE14" s="134">
        <v>53</v>
      </c>
      <c r="AF14" s="123">
        <f t="shared" si="1"/>
        <v>24503.477105045175</v>
      </c>
      <c r="AG14" s="118">
        <v>2250</v>
      </c>
      <c r="AH14" s="135">
        <f t="shared" si="2"/>
        <v>9.1823702830188675E-2</v>
      </c>
      <c r="AI14" s="118" t="s">
        <v>159</v>
      </c>
      <c r="AJ14" s="170">
        <f t="shared" si="17"/>
        <v>0.33799999999999997</v>
      </c>
      <c r="AK14" s="135">
        <f t="shared" si="3"/>
        <v>0.68275999999999992</v>
      </c>
      <c r="AL14" s="135">
        <f t="shared" si="4"/>
        <v>2.7945837028301885</v>
      </c>
      <c r="AM14" s="136">
        <v>0</v>
      </c>
      <c r="AN14" s="135">
        <f t="shared" si="5"/>
        <v>0</v>
      </c>
      <c r="AO14" s="136">
        <v>0</v>
      </c>
      <c r="AP14" s="135">
        <f t="shared" si="6"/>
        <v>0</v>
      </c>
      <c r="AQ14" s="87"/>
      <c r="AR14" s="136">
        <v>0</v>
      </c>
      <c r="AS14" s="135">
        <f t="shared" si="7"/>
        <v>0</v>
      </c>
      <c r="AT14" s="135">
        <f t="shared" si="8"/>
        <v>0</v>
      </c>
      <c r="AU14" s="135">
        <f t="shared" si="9"/>
        <v>2.7945837028301885</v>
      </c>
      <c r="AV14" s="137">
        <f t="shared" si="10"/>
        <v>0.23956906045437043</v>
      </c>
      <c r="AW14" s="228">
        <v>3.75</v>
      </c>
      <c r="AX14" s="226">
        <f t="shared" ref="AX14:AX34" si="53">AW14*0.98</f>
        <v>3.6749999999999998</v>
      </c>
      <c r="AY14" s="87">
        <v>7.99</v>
      </c>
      <c r="AZ14" s="137">
        <f t="shared" si="12"/>
        <v>0.54005006257822286</v>
      </c>
      <c r="BA14" s="87"/>
      <c r="BB14" s="86">
        <v>2400</v>
      </c>
      <c r="BC14" s="125">
        <f t="shared" si="13"/>
        <v>6707.0008867924525</v>
      </c>
      <c r="BD14" s="135">
        <f t="shared" si="14"/>
        <v>8820</v>
      </c>
      <c r="BE14" s="135">
        <f t="shared" si="15"/>
        <v>19176</v>
      </c>
      <c r="BF14" s="122">
        <f t="shared" si="16"/>
        <v>5.1910999999999996</v>
      </c>
      <c r="BG14" s="118">
        <v>11.3</v>
      </c>
      <c r="BH14" s="118" t="s">
        <v>172</v>
      </c>
      <c r="BI14" s="66" t="s">
        <v>161</v>
      </c>
      <c r="BJ14" s="66" t="s">
        <v>47</v>
      </c>
    </row>
    <row r="15" spans="1:65" ht="80.099999999999994" customHeight="1">
      <c r="A15" s="131">
        <v>10</v>
      </c>
      <c r="B15" s="118"/>
      <c r="C15" s="118"/>
      <c r="D15" s="154" t="s">
        <v>826</v>
      </c>
      <c r="E15" s="62"/>
      <c r="F15" s="62" t="s">
        <v>150</v>
      </c>
      <c r="G15" s="118" t="s">
        <v>173</v>
      </c>
      <c r="H15" s="118" t="s">
        <v>152</v>
      </c>
      <c r="I15" s="118" t="s">
        <v>152</v>
      </c>
      <c r="J15" s="118" t="s">
        <v>153</v>
      </c>
      <c r="K15" s="117" t="s">
        <v>154</v>
      </c>
      <c r="L15" s="118" t="s">
        <v>155</v>
      </c>
      <c r="M15" s="118" t="s">
        <v>174</v>
      </c>
      <c r="N15" s="118"/>
      <c r="O15" s="118"/>
      <c r="P15" s="154" t="s">
        <v>831</v>
      </c>
      <c r="Q15" s="156" t="s">
        <v>846</v>
      </c>
      <c r="R15" s="118" t="s">
        <v>156</v>
      </c>
      <c r="S15" s="223">
        <v>2.02</v>
      </c>
      <c r="T15" s="62" t="s">
        <v>157</v>
      </c>
      <c r="U15" s="62" t="s">
        <v>158</v>
      </c>
      <c r="V15" s="133">
        <v>61</v>
      </c>
      <c r="W15" s="133">
        <v>37</v>
      </c>
      <c r="X15" s="133">
        <v>23</v>
      </c>
      <c r="Y15" s="133">
        <v>61</v>
      </c>
      <c r="Z15" s="133">
        <v>37</v>
      </c>
      <c r="AA15" s="133">
        <v>23</v>
      </c>
      <c r="AB15" s="134">
        <v>10</v>
      </c>
      <c r="AC15" s="86">
        <v>24</v>
      </c>
      <c r="AD15" s="122">
        <f t="shared" si="0"/>
        <v>5.1910999999999999E-2</v>
      </c>
      <c r="AE15" s="134">
        <v>53</v>
      </c>
      <c r="AF15" s="123">
        <f t="shared" si="1"/>
        <v>24503.477105045175</v>
      </c>
      <c r="AG15" s="118">
        <v>2250</v>
      </c>
      <c r="AH15" s="135">
        <f t="shared" si="2"/>
        <v>9.1823702830188675E-2</v>
      </c>
      <c r="AI15" s="118" t="s">
        <v>159</v>
      </c>
      <c r="AJ15" s="170">
        <f t="shared" si="17"/>
        <v>0.33799999999999997</v>
      </c>
      <c r="AK15" s="135">
        <f t="shared" si="3"/>
        <v>0.68275999999999992</v>
      </c>
      <c r="AL15" s="135">
        <f t="shared" si="4"/>
        <v>2.7945837028301885</v>
      </c>
      <c r="AM15" s="136">
        <v>0</v>
      </c>
      <c r="AN15" s="135">
        <f t="shared" si="5"/>
        <v>0</v>
      </c>
      <c r="AO15" s="136">
        <v>0</v>
      </c>
      <c r="AP15" s="135">
        <f t="shared" si="6"/>
        <v>0</v>
      </c>
      <c r="AQ15" s="87"/>
      <c r="AR15" s="136">
        <v>0</v>
      </c>
      <c r="AS15" s="135">
        <f t="shared" si="7"/>
        <v>0</v>
      </c>
      <c r="AT15" s="135">
        <f t="shared" si="8"/>
        <v>0</v>
      </c>
      <c r="AU15" s="135">
        <f t="shared" si="9"/>
        <v>2.7945837028301885</v>
      </c>
      <c r="AV15" s="137">
        <f t="shared" si="10"/>
        <v>0.23956906045437043</v>
      </c>
      <c r="AW15" s="228">
        <v>3.75</v>
      </c>
      <c r="AX15" s="226">
        <f t="shared" si="53"/>
        <v>3.6749999999999998</v>
      </c>
      <c r="AY15" s="87">
        <v>7.99</v>
      </c>
      <c r="AZ15" s="137">
        <f t="shared" si="12"/>
        <v>0.54005006257822286</v>
      </c>
      <c r="BA15" s="87"/>
      <c r="BB15" s="86">
        <v>1800</v>
      </c>
      <c r="BC15" s="125">
        <f t="shared" si="13"/>
        <v>5030.2506650943396</v>
      </c>
      <c r="BD15" s="135">
        <f t="shared" si="14"/>
        <v>6615</v>
      </c>
      <c r="BE15" s="135">
        <f t="shared" si="15"/>
        <v>14382</v>
      </c>
      <c r="BF15" s="122">
        <f t="shared" si="16"/>
        <v>3.8933249999999995</v>
      </c>
      <c r="BG15" s="118">
        <v>11.3</v>
      </c>
      <c r="BH15" s="118" t="s">
        <v>172</v>
      </c>
      <c r="BI15" s="66" t="s">
        <v>161</v>
      </c>
      <c r="BJ15" s="66" t="s">
        <v>47</v>
      </c>
    </row>
    <row r="16" spans="1:65" ht="80.099999999999994" customHeight="1">
      <c r="A16" s="131">
        <v>11</v>
      </c>
      <c r="B16" s="118"/>
      <c r="C16" s="118"/>
      <c r="D16" s="154" t="s">
        <v>827</v>
      </c>
      <c r="E16" s="62"/>
      <c r="F16" s="62" t="s">
        <v>150</v>
      </c>
      <c r="G16" s="118" t="s">
        <v>176</v>
      </c>
      <c r="H16" s="118" t="s">
        <v>152</v>
      </c>
      <c r="I16" s="118" t="s">
        <v>152</v>
      </c>
      <c r="J16" s="118" t="s">
        <v>153</v>
      </c>
      <c r="K16" s="117" t="s">
        <v>154</v>
      </c>
      <c r="L16" s="118" t="s">
        <v>155</v>
      </c>
      <c r="M16" s="118" t="s">
        <v>171</v>
      </c>
      <c r="N16" s="118"/>
      <c r="O16" s="118"/>
      <c r="P16" s="152" t="s">
        <v>175</v>
      </c>
      <c r="Q16" s="155" t="s">
        <v>847</v>
      </c>
      <c r="R16" s="118" t="s">
        <v>156</v>
      </c>
      <c r="S16" s="223">
        <v>2.02</v>
      </c>
      <c r="T16" s="62" t="s">
        <v>157</v>
      </c>
      <c r="U16" s="62" t="s">
        <v>158</v>
      </c>
      <c r="V16" s="133">
        <v>61</v>
      </c>
      <c r="W16" s="133">
        <v>37</v>
      </c>
      <c r="X16" s="133">
        <v>23</v>
      </c>
      <c r="Y16" s="133">
        <v>61</v>
      </c>
      <c r="Z16" s="133">
        <v>37</v>
      </c>
      <c r="AA16" s="133">
        <v>23</v>
      </c>
      <c r="AB16" s="134">
        <v>10</v>
      </c>
      <c r="AC16" s="86">
        <v>24</v>
      </c>
      <c r="AD16" s="122">
        <f t="shared" si="0"/>
        <v>5.1910999999999999E-2</v>
      </c>
      <c r="AE16" s="134">
        <v>53</v>
      </c>
      <c r="AF16" s="123">
        <f t="shared" si="1"/>
        <v>24503.477105045175</v>
      </c>
      <c r="AG16" s="118">
        <v>2250</v>
      </c>
      <c r="AH16" s="135">
        <f t="shared" si="2"/>
        <v>9.1823702830188675E-2</v>
      </c>
      <c r="AI16" s="118" t="s">
        <v>159</v>
      </c>
      <c r="AJ16" s="170">
        <f t="shared" si="17"/>
        <v>0.33799999999999997</v>
      </c>
      <c r="AK16" s="135">
        <f t="shared" si="3"/>
        <v>0.68275999999999992</v>
      </c>
      <c r="AL16" s="135">
        <f t="shared" si="4"/>
        <v>2.7945837028301885</v>
      </c>
      <c r="AM16" s="136">
        <v>0</v>
      </c>
      <c r="AN16" s="135">
        <f t="shared" si="5"/>
        <v>0</v>
      </c>
      <c r="AO16" s="136">
        <v>0</v>
      </c>
      <c r="AP16" s="135">
        <f t="shared" si="6"/>
        <v>0</v>
      </c>
      <c r="AQ16" s="87"/>
      <c r="AR16" s="136">
        <v>0</v>
      </c>
      <c r="AS16" s="135">
        <f t="shared" si="7"/>
        <v>0</v>
      </c>
      <c r="AT16" s="135">
        <f t="shared" si="8"/>
        <v>0</v>
      </c>
      <c r="AU16" s="135">
        <f t="shared" si="9"/>
        <v>2.7945837028301885</v>
      </c>
      <c r="AV16" s="137">
        <f t="shared" si="10"/>
        <v>0.23956906045437043</v>
      </c>
      <c r="AW16" s="228">
        <v>3.75</v>
      </c>
      <c r="AX16" s="226">
        <f t="shared" si="53"/>
        <v>3.6749999999999998</v>
      </c>
      <c r="AY16" s="87">
        <v>7.99</v>
      </c>
      <c r="AZ16" s="137">
        <f t="shared" si="12"/>
        <v>0.54005006257822286</v>
      </c>
      <c r="BA16" s="87"/>
      <c r="BB16" s="86">
        <v>1800</v>
      </c>
      <c r="BC16" s="125">
        <f t="shared" si="13"/>
        <v>5030.2506650943396</v>
      </c>
      <c r="BD16" s="135">
        <f t="shared" si="14"/>
        <v>6615</v>
      </c>
      <c r="BE16" s="135">
        <f t="shared" si="15"/>
        <v>14382</v>
      </c>
      <c r="BF16" s="122">
        <f t="shared" si="16"/>
        <v>3.8933249999999995</v>
      </c>
      <c r="BG16" s="118">
        <v>11.3</v>
      </c>
      <c r="BH16" s="118" t="s">
        <v>172</v>
      </c>
      <c r="BI16" s="66" t="s">
        <v>161</v>
      </c>
      <c r="BJ16" s="66" t="s">
        <v>47</v>
      </c>
    </row>
    <row r="17" spans="1:62" ht="80.099999999999994" customHeight="1">
      <c r="A17" s="131">
        <v>12</v>
      </c>
      <c r="B17" s="118"/>
      <c r="C17" s="118"/>
      <c r="D17" s="153" t="s">
        <v>827</v>
      </c>
      <c r="E17" s="62"/>
      <c r="F17" s="62" t="s">
        <v>150</v>
      </c>
      <c r="G17" s="118" t="s">
        <v>177</v>
      </c>
      <c r="H17" s="118" t="s">
        <v>152</v>
      </c>
      <c r="I17" s="118" t="s">
        <v>152</v>
      </c>
      <c r="J17" s="118" t="s">
        <v>153</v>
      </c>
      <c r="K17" s="117" t="s">
        <v>154</v>
      </c>
      <c r="L17" s="118" t="s">
        <v>155</v>
      </c>
      <c r="M17" s="118" t="s">
        <v>171</v>
      </c>
      <c r="N17" s="118"/>
      <c r="O17" s="118"/>
      <c r="P17" s="152" t="s">
        <v>832</v>
      </c>
      <c r="Q17" s="155" t="s">
        <v>848</v>
      </c>
      <c r="R17" s="118" t="s">
        <v>156</v>
      </c>
      <c r="S17" s="223">
        <v>2.02</v>
      </c>
      <c r="T17" s="62" t="s">
        <v>157</v>
      </c>
      <c r="U17" s="62" t="s">
        <v>158</v>
      </c>
      <c r="V17" s="133">
        <v>61</v>
      </c>
      <c r="W17" s="133">
        <v>37</v>
      </c>
      <c r="X17" s="133">
        <v>23</v>
      </c>
      <c r="Y17" s="133">
        <v>61</v>
      </c>
      <c r="Z17" s="133">
        <v>37</v>
      </c>
      <c r="AA17" s="133">
        <v>23</v>
      </c>
      <c r="AB17" s="134">
        <v>10</v>
      </c>
      <c r="AC17" s="86">
        <v>24</v>
      </c>
      <c r="AD17" s="122">
        <f t="shared" si="0"/>
        <v>5.1910999999999999E-2</v>
      </c>
      <c r="AE17" s="134">
        <v>53</v>
      </c>
      <c r="AF17" s="123">
        <f t="shared" si="1"/>
        <v>24503.477105045175</v>
      </c>
      <c r="AG17" s="118">
        <v>2250</v>
      </c>
      <c r="AH17" s="135">
        <f t="shared" si="2"/>
        <v>9.1823702830188675E-2</v>
      </c>
      <c r="AI17" s="118" t="s">
        <v>159</v>
      </c>
      <c r="AJ17" s="170">
        <f t="shared" si="17"/>
        <v>0.33799999999999997</v>
      </c>
      <c r="AK17" s="135">
        <f t="shared" si="3"/>
        <v>0.68275999999999992</v>
      </c>
      <c r="AL17" s="135">
        <f t="shared" si="4"/>
        <v>2.7945837028301885</v>
      </c>
      <c r="AM17" s="136">
        <v>0</v>
      </c>
      <c r="AN17" s="135">
        <f t="shared" si="5"/>
        <v>0</v>
      </c>
      <c r="AO17" s="136">
        <v>0</v>
      </c>
      <c r="AP17" s="135">
        <f t="shared" si="6"/>
        <v>0</v>
      </c>
      <c r="AQ17" s="87"/>
      <c r="AR17" s="136">
        <v>0</v>
      </c>
      <c r="AS17" s="135">
        <f t="shared" si="7"/>
        <v>0</v>
      </c>
      <c r="AT17" s="135">
        <f t="shared" si="8"/>
        <v>0</v>
      </c>
      <c r="AU17" s="135">
        <f t="shared" si="9"/>
        <v>2.7945837028301885</v>
      </c>
      <c r="AV17" s="137">
        <f t="shared" si="10"/>
        <v>0.23956906045437043</v>
      </c>
      <c r="AW17" s="228">
        <v>3.75</v>
      </c>
      <c r="AX17" s="226">
        <f t="shared" si="53"/>
        <v>3.6749999999999998</v>
      </c>
      <c r="AY17" s="87">
        <v>7.99</v>
      </c>
      <c r="AZ17" s="137">
        <f t="shared" si="12"/>
        <v>0.54005006257822286</v>
      </c>
      <c r="BA17" s="87"/>
      <c r="BB17" s="86">
        <v>1800</v>
      </c>
      <c r="BC17" s="125">
        <f t="shared" si="13"/>
        <v>5030.2506650943396</v>
      </c>
      <c r="BD17" s="135">
        <f t="shared" si="14"/>
        <v>6615</v>
      </c>
      <c r="BE17" s="135">
        <f t="shared" si="15"/>
        <v>14382</v>
      </c>
      <c r="BF17" s="122">
        <f t="shared" si="16"/>
        <v>3.8933249999999995</v>
      </c>
      <c r="BG17" s="118">
        <v>11.3</v>
      </c>
      <c r="BH17" s="118" t="s">
        <v>172</v>
      </c>
      <c r="BI17" s="66" t="s">
        <v>161</v>
      </c>
      <c r="BJ17" s="66" t="s">
        <v>47</v>
      </c>
    </row>
    <row r="18" spans="1:62" ht="80.099999999999994" customHeight="1">
      <c r="A18" s="131">
        <v>13</v>
      </c>
      <c r="B18" s="118"/>
      <c r="C18" s="118"/>
      <c r="D18" s="154" t="s">
        <v>827</v>
      </c>
      <c r="E18" s="62"/>
      <c r="F18" s="62" t="s">
        <v>150</v>
      </c>
      <c r="G18" s="118" t="s">
        <v>178</v>
      </c>
      <c r="H18" s="118" t="s">
        <v>152</v>
      </c>
      <c r="I18" s="118" t="s">
        <v>152</v>
      </c>
      <c r="J18" s="118" t="s">
        <v>153</v>
      </c>
      <c r="K18" s="117" t="s">
        <v>154</v>
      </c>
      <c r="L18" s="118" t="s">
        <v>155</v>
      </c>
      <c r="M18" s="118" t="s">
        <v>171</v>
      </c>
      <c r="N18" s="118"/>
      <c r="O18" s="118"/>
      <c r="P18" s="154" t="s">
        <v>833</v>
      </c>
      <c r="Q18" s="156" t="s">
        <v>849</v>
      </c>
      <c r="R18" s="118" t="s">
        <v>156</v>
      </c>
      <c r="S18" s="223">
        <v>2.02</v>
      </c>
      <c r="T18" s="62" t="s">
        <v>157</v>
      </c>
      <c r="U18" s="62" t="s">
        <v>158</v>
      </c>
      <c r="V18" s="133">
        <v>61</v>
      </c>
      <c r="W18" s="133">
        <v>37</v>
      </c>
      <c r="X18" s="133">
        <v>23</v>
      </c>
      <c r="Y18" s="133">
        <v>61</v>
      </c>
      <c r="Z18" s="133">
        <v>37</v>
      </c>
      <c r="AA18" s="133">
        <v>23</v>
      </c>
      <c r="AB18" s="134">
        <v>10</v>
      </c>
      <c r="AC18" s="86">
        <v>24</v>
      </c>
      <c r="AD18" s="122">
        <f t="shared" si="0"/>
        <v>5.1910999999999999E-2</v>
      </c>
      <c r="AE18" s="134">
        <v>53</v>
      </c>
      <c r="AF18" s="123">
        <f t="shared" si="1"/>
        <v>24503.477105045175</v>
      </c>
      <c r="AG18" s="118">
        <v>2250</v>
      </c>
      <c r="AH18" s="135">
        <f t="shared" si="2"/>
        <v>9.1823702830188675E-2</v>
      </c>
      <c r="AI18" s="118" t="s">
        <v>159</v>
      </c>
      <c r="AJ18" s="170">
        <f t="shared" si="17"/>
        <v>0.33799999999999997</v>
      </c>
      <c r="AK18" s="135">
        <f t="shared" si="3"/>
        <v>0.68275999999999992</v>
      </c>
      <c r="AL18" s="135">
        <f t="shared" si="4"/>
        <v>2.7945837028301885</v>
      </c>
      <c r="AM18" s="136">
        <v>0</v>
      </c>
      <c r="AN18" s="135">
        <f t="shared" si="5"/>
        <v>0</v>
      </c>
      <c r="AO18" s="136">
        <v>0</v>
      </c>
      <c r="AP18" s="135">
        <f t="shared" si="6"/>
        <v>0</v>
      </c>
      <c r="AQ18" s="87"/>
      <c r="AR18" s="136">
        <v>0</v>
      </c>
      <c r="AS18" s="135">
        <f t="shared" si="7"/>
        <v>0</v>
      </c>
      <c r="AT18" s="135">
        <f t="shared" si="8"/>
        <v>0</v>
      </c>
      <c r="AU18" s="135">
        <f t="shared" si="9"/>
        <v>2.7945837028301885</v>
      </c>
      <c r="AV18" s="137">
        <f t="shared" si="10"/>
        <v>0.23956906045437043</v>
      </c>
      <c r="AW18" s="228">
        <v>3.75</v>
      </c>
      <c r="AX18" s="226">
        <f t="shared" si="53"/>
        <v>3.6749999999999998</v>
      </c>
      <c r="AY18" s="87">
        <v>7.99</v>
      </c>
      <c r="AZ18" s="137">
        <f t="shared" si="12"/>
        <v>0.54005006257822286</v>
      </c>
      <c r="BA18" s="87"/>
      <c r="BB18" s="86">
        <v>2400</v>
      </c>
      <c r="BC18" s="125">
        <f t="shared" si="13"/>
        <v>6707.0008867924525</v>
      </c>
      <c r="BD18" s="135">
        <f t="shared" si="14"/>
        <v>8820</v>
      </c>
      <c r="BE18" s="135">
        <f t="shared" si="15"/>
        <v>19176</v>
      </c>
      <c r="BF18" s="122">
        <f t="shared" si="16"/>
        <v>5.1910999999999996</v>
      </c>
      <c r="BG18" s="118">
        <v>11.3</v>
      </c>
      <c r="BH18" s="118" t="s">
        <v>172</v>
      </c>
      <c r="BI18" s="66" t="s">
        <v>161</v>
      </c>
      <c r="BJ18" s="66" t="s">
        <v>47</v>
      </c>
    </row>
    <row r="19" spans="1:62" ht="80.099999999999994" customHeight="1">
      <c r="A19" s="131">
        <v>14</v>
      </c>
      <c r="B19" s="118"/>
      <c r="C19" s="118"/>
      <c r="D19" s="154" t="s">
        <v>825</v>
      </c>
      <c r="E19" s="62"/>
      <c r="F19" s="62" t="s">
        <v>150</v>
      </c>
      <c r="G19" s="118" t="s">
        <v>179</v>
      </c>
      <c r="H19" s="118" t="s">
        <v>152</v>
      </c>
      <c r="I19" s="118" t="s">
        <v>152</v>
      </c>
      <c r="J19" s="118" t="s">
        <v>153</v>
      </c>
      <c r="K19" s="117" t="s">
        <v>154</v>
      </c>
      <c r="L19" s="118" t="s">
        <v>155</v>
      </c>
      <c r="M19" s="118" t="s">
        <v>171</v>
      </c>
      <c r="N19" s="118"/>
      <c r="O19" s="118"/>
      <c r="P19" s="154" t="s">
        <v>834</v>
      </c>
      <c r="Q19" s="156" t="s">
        <v>850</v>
      </c>
      <c r="R19" s="118" t="s">
        <v>156</v>
      </c>
      <c r="S19" s="223">
        <v>2.02</v>
      </c>
      <c r="T19" s="62" t="s">
        <v>157</v>
      </c>
      <c r="U19" s="62" t="s">
        <v>158</v>
      </c>
      <c r="V19" s="133">
        <v>61</v>
      </c>
      <c r="W19" s="133">
        <v>37</v>
      </c>
      <c r="X19" s="133">
        <v>23</v>
      </c>
      <c r="Y19" s="133">
        <v>61</v>
      </c>
      <c r="Z19" s="133">
        <v>37</v>
      </c>
      <c r="AA19" s="133">
        <v>23</v>
      </c>
      <c r="AB19" s="134">
        <v>10</v>
      </c>
      <c r="AC19" s="86">
        <v>24</v>
      </c>
      <c r="AD19" s="122">
        <f t="shared" si="0"/>
        <v>5.1910999999999999E-2</v>
      </c>
      <c r="AE19" s="134">
        <v>53</v>
      </c>
      <c r="AF19" s="123">
        <f t="shared" si="1"/>
        <v>24503.477105045175</v>
      </c>
      <c r="AG19" s="118">
        <v>2250</v>
      </c>
      <c r="AH19" s="135">
        <f t="shared" si="2"/>
        <v>9.1823702830188675E-2</v>
      </c>
      <c r="AI19" s="118" t="s">
        <v>159</v>
      </c>
      <c r="AJ19" s="170">
        <f t="shared" si="17"/>
        <v>0.33799999999999997</v>
      </c>
      <c r="AK19" s="135">
        <f t="shared" si="3"/>
        <v>0.68275999999999992</v>
      </c>
      <c r="AL19" s="135">
        <f t="shared" si="4"/>
        <v>2.7945837028301885</v>
      </c>
      <c r="AM19" s="136">
        <v>0</v>
      </c>
      <c r="AN19" s="135">
        <f t="shared" si="5"/>
        <v>0</v>
      </c>
      <c r="AO19" s="136">
        <v>0</v>
      </c>
      <c r="AP19" s="135">
        <f t="shared" si="6"/>
        <v>0</v>
      </c>
      <c r="AQ19" s="87"/>
      <c r="AR19" s="136">
        <v>0</v>
      </c>
      <c r="AS19" s="135">
        <f t="shared" si="7"/>
        <v>0</v>
      </c>
      <c r="AT19" s="135">
        <f t="shared" si="8"/>
        <v>0</v>
      </c>
      <c r="AU19" s="135">
        <f t="shared" si="9"/>
        <v>2.7945837028301885</v>
      </c>
      <c r="AV19" s="137">
        <f t="shared" si="10"/>
        <v>0.23956906045437043</v>
      </c>
      <c r="AW19" s="228">
        <v>3.75</v>
      </c>
      <c r="AX19" s="226">
        <f t="shared" si="53"/>
        <v>3.6749999999999998</v>
      </c>
      <c r="AY19" s="87">
        <v>7.99</v>
      </c>
      <c r="AZ19" s="137">
        <f t="shared" si="12"/>
        <v>0.54005006257822286</v>
      </c>
      <c r="BA19" s="87"/>
      <c r="BB19" s="86">
        <v>2400</v>
      </c>
      <c r="BC19" s="125">
        <f t="shared" si="13"/>
        <v>6707.0008867924525</v>
      </c>
      <c r="BD19" s="135">
        <f t="shared" si="14"/>
        <v>8820</v>
      </c>
      <c r="BE19" s="135">
        <f t="shared" si="15"/>
        <v>19176</v>
      </c>
      <c r="BF19" s="122">
        <f t="shared" si="16"/>
        <v>5.1910999999999996</v>
      </c>
      <c r="BG19" s="118">
        <v>11.3</v>
      </c>
      <c r="BH19" s="118" t="s">
        <v>172</v>
      </c>
      <c r="BI19" s="66" t="s">
        <v>161</v>
      </c>
      <c r="BJ19" s="66" t="s">
        <v>47</v>
      </c>
    </row>
    <row r="20" spans="1:62" ht="80.099999999999994" customHeight="1">
      <c r="A20" s="131">
        <v>15</v>
      </c>
      <c r="B20" s="118"/>
      <c r="C20" s="118"/>
      <c r="D20" s="153" t="s">
        <v>827</v>
      </c>
      <c r="E20" s="62"/>
      <c r="F20" s="62" t="s">
        <v>150</v>
      </c>
      <c r="G20" s="118" t="s">
        <v>165</v>
      </c>
      <c r="H20" s="118" t="s">
        <v>152</v>
      </c>
      <c r="I20" s="118" t="s">
        <v>152</v>
      </c>
      <c r="J20" s="118" t="s">
        <v>153</v>
      </c>
      <c r="K20" s="117" t="s">
        <v>154</v>
      </c>
      <c r="L20" s="118" t="s">
        <v>155</v>
      </c>
      <c r="M20" s="118" t="s">
        <v>171</v>
      </c>
      <c r="N20" s="118"/>
      <c r="O20" s="118"/>
      <c r="P20" s="152" t="s">
        <v>180</v>
      </c>
      <c r="Q20" s="155" t="s">
        <v>851</v>
      </c>
      <c r="R20" s="118" t="s">
        <v>156</v>
      </c>
      <c r="S20" s="223">
        <v>2.02</v>
      </c>
      <c r="T20" s="62" t="s">
        <v>157</v>
      </c>
      <c r="U20" s="62" t="s">
        <v>158</v>
      </c>
      <c r="V20" s="133">
        <v>61</v>
      </c>
      <c r="W20" s="133">
        <v>37</v>
      </c>
      <c r="X20" s="133">
        <v>23</v>
      </c>
      <c r="Y20" s="133">
        <v>61</v>
      </c>
      <c r="Z20" s="133">
        <v>37</v>
      </c>
      <c r="AA20" s="133">
        <v>23</v>
      </c>
      <c r="AB20" s="134">
        <v>10</v>
      </c>
      <c r="AC20" s="86">
        <v>24</v>
      </c>
      <c r="AD20" s="122">
        <f t="shared" si="0"/>
        <v>5.1910999999999999E-2</v>
      </c>
      <c r="AE20" s="134">
        <v>53</v>
      </c>
      <c r="AF20" s="123">
        <f t="shared" si="1"/>
        <v>24503.477105045175</v>
      </c>
      <c r="AG20" s="118">
        <v>2250</v>
      </c>
      <c r="AH20" s="135">
        <f t="shared" si="2"/>
        <v>9.1823702830188675E-2</v>
      </c>
      <c r="AI20" s="118" t="s">
        <v>159</v>
      </c>
      <c r="AJ20" s="170">
        <f t="shared" si="17"/>
        <v>0.33799999999999997</v>
      </c>
      <c r="AK20" s="135">
        <f t="shared" si="3"/>
        <v>0.68275999999999992</v>
      </c>
      <c r="AL20" s="135">
        <f t="shared" si="4"/>
        <v>2.7945837028301885</v>
      </c>
      <c r="AM20" s="136">
        <v>0</v>
      </c>
      <c r="AN20" s="135">
        <f t="shared" si="5"/>
        <v>0</v>
      </c>
      <c r="AO20" s="136">
        <v>0</v>
      </c>
      <c r="AP20" s="135">
        <f t="shared" si="6"/>
        <v>0</v>
      </c>
      <c r="AQ20" s="87"/>
      <c r="AR20" s="136">
        <v>0</v>
      </c>
      <c r="AS20" s="135">
        <f t="shared" si="7"/>
        <v>0</v>
      </c>
      <c r="AT20" s="135">
        <f t="shared" si="8"/>
        <v>0</v>
      </c>
      <c r="AU20" s="135">
        <f t="shared" si="9"/>
        <v>2.7945837028301885</v>
      </c>
      <c r="AV20" s="137">
        <f t="shared" si="10"/>
        <v>0.23956906045437043</v>
      </c>
      <c r="AW20" s="228">
        <v>3.75</v>
      </c>
      <c r="AX20" s="226">
        <f t="shared" si="53"/>
        <v>3.6749999999999998</v>
      </c>
      <c r="AY20" s="87">
        <v>7.99</v>
      </c>
      <c r="AZ20" s="137">
        <f t="shared" si="12"/>
        <v>0.54005006257822286</v>
      </c>
      <c r="BA20" s="87"/>
      <c r="BB20" s="86">
        <v>1800</v>
      </c>
      <c r="BC20" s="125">
        <f t="shared" si="13"/>
        <v>5030.2506650943396</v>
      </c>
      <c r="BD20" s="135">
        <f t="shared" si="14"/>
        <v>6615</v>
      </c>
      <c r="BE20" s="135">
        <f t="shared" si="15"/>
        <v>14382</v>
      </c>
      <c r="BF20" s="122">
        <f t="shared" si="16"/>
        <v>3.8933249999999995</v>
      </c>
      <c r="BG20" s="118">
        <v>11.3</v>
      </c>
      <c r="BH20" s="118" t="s">
        <v>172</v>
      </c>
      <c r="BI20" s="66" t="s">
        <v>161</v>
      </c>
      <c r="BJ20" s="66" t="s">
        <v>47</v>
      </c>
    </row>
    <row r="21" spans="1:62" ht="80.099999999999994" customHeight="1">
      <c r="A21" s="131">
        <v>16</v>
      </c>
      <c r="B21" s="118"/>
      <c r="C21" s="118"/>
      <c r="D21" s="154" t="s">
        <v>828</v>
      </c>
      <c r="E21" s="62"/>
      <c r="F21" s="62" t="s">
        <v>150</v>
      </c>
      <c r="G21" s="118" t="s">
        <v>182</v>
      </c>
      <c r="H21" s="118" t="s">
        <v>152</v>
      </c>
      <c r="I21" s="118" t="s">
        <v>152</v>
      </c>
      <c r="J21" s="118" t="s">
        <v>153</v>
      </c>
      <c r="K21" s="117" t="s">
        <v>154</v>
      </c>
      <c r="L21" s="118" t="s">
        <v>155</v>
      </c>
      <c r="M21" s="118" t="s">
        <v>171</v>
      </c>
      <c r="N21" s="118"/>
      <c r="O21" s="118"/>
      <c r="P21" s="152" t="s">
        <v>181</v>
      </c>
      <c r="Q21" s="155" t="s">
        <v>852</v>
      </c>
      <c r="R21" s="118" t="s">
        <v>156</v>
      </c>
      <c r="S21" s="223">
        <v>2.02</v>
      </c>
      <c r="T21" s="62" t="s">
        <v>157</v>
      </c>
      <c r="U21" s="62" t="s">
        <v>158</v>
      </c>
      <c r="V21" s="133">
        <v>61</v>
      </c>
      <c r="W21" s="133">
        <v>37</v>
      </c>
      <c r="X21" s="133">
        <v>23</v>
      </c>
      <c r="Y21" s="133">
        <v>61</v>
      </c>
      <c r="Z21" s="133">
        <v>37</v>
      </c>
      <c r="AA21" s="133">
        <v>23</v>
      </c>
      <c r="AB21" s="134">
        <v>10</v>
      </c>
      <c r="AC21" s="86">
        <v>24</v>
      </c>
      <c r="AD21" s="122">
        <f t="shared" si="0"/>
        <v>5.1910999999999999E-2</v>
      </c>
      <c r="AE21" s="134">
        <v>53</v>
      </c>
      <c r="AF21" s="123">
        <f t="shared" si="1"/>
        <v>24503.477105045175</v>
      </c>
      <c r="AG21" s="118">
        <v>2250</v>
      </c>
      <c r="AH21" s="135">
        <f t="shared" si="2"/>
        <v>9.1823702830188675E-2</v>
      </c>
      <c r="AI21" s="118" t="s">
        <v>159</v>
      </c>
      <c r="AJ21" s="170">
        <f t="shared" si="17"/>
        <v>0.33799999999999997</v>
      </c>
      <c r="AK21" s="135">
        <f t="shared" si="3"/>
        <v>0.68275999999999992</v>
      </c>
      <c r="AL21" s="135">
        <f t="shared" si="4"/>
        <v>2.7945837028301885</v>
      </c>
      <c r="AM21" s="136">
        <v>0</v>
      </c>
      <c r="AN21" s="135">
        <f t="shared" si="5"/>
        <v>0</v>
      </c>
      <c r="AO21" s="136">
        <v>0</v>
      </c>
      <c r="AP21" s="135">
        <f t="shared" si="6"/>
        <v>0</v>
      </c>
      <c r="AQ21" s="87"/>
      <c r="AR21" s="136">
        <v>0</v>
      </c>
      <c r="AS21" s="135">
        <f t="shared" si="7"/>
        <v>0</v>
      </c>
      <c r="AT21" s="135">
        <f t="shared" si="8"/>
        <v>0</v>
      </c>
      <c r="AU21" s="135">
        <f t="shared" si="9"/>
        <v>2.7945837028301885</v>
      </c>
      <c r="AV21" s="137">
        <f t="shared" si="10"/>
        <v>0.23956906045437043</v>
      </c>
      <c r="AW21" s="228">
        <v>3.75</v>
      </c>
      <c r="AX21" s="226">
        <f t="shared" si="53"/>
        <v>3.6749999999999998</v>
      </c>
      <c r="AY21" s="87">
        <v>7.99</v>
      </c>
      <c r="AZ21" s="137">
        <f t="shared" si="12"/>
        <v>0.54005006257822286</v>
      </c>
      <c r="BA21" s="87"/>
      <c r="BB21" s="86">
        <v>1800</v>
      </c>
      <c r="BC21" s="125">
        <f t="shared" si="13"/>
        <v>5030.2506650943396</v>
      </c>
      <c r="BD21" s="135">
        <f t="shared" si="14"/>
        <v>6615</v>
      </c>
      <c r="BE21" s="135">
        <f t="shared" si="15"/>
        <v>14382</v>
      </c>
      <c r="BF21" s="122">
        <f t="shared" si="16"/>
        <v>3.8933249999999995</v>
      </c>
      <c r="BG21" s="118">
        <v>11.3</v>
      </c>
      <c r="BH21" s="118" t="s">
        <v>172</v>
      </c>
      <c r="BI21" s="66" t="s">
        <v>161</v>
      </c>
      <c r="BJ21" s="66" t="s">
        <v>47</v>
      </c>
    </row>
    <row r="22" spans="1:62" ht="80.099999999999994" customHeight="1">
      <c r="A22" s="131">
        <v>17</v>
      </c>
      <c r="B22" s="118"/>
      <c r="C22" s="118"/>
      <c r="D22" s="154" t="s">
        <v>828</v>
      </c>
      <c r="E22" s="62"/>
      <c r="F22" s="62" t="s">
        <v>150</v>
      </c>
      <c r="G22" s="118" t="s">
        <v>184</v>
      </c>
      <c r="H22" s="118" t="s">
        <v>152</v>
      </c>
      <c r="I22" s="118" t="s">
        <v>152</v>
      </c>
      <c r="J22" s="118" t="s">
        <v>153</v>
      </c>
      <c r="K22" s="117" t="s">
        <v>154</v>
      </c>
      <c r="L22" s="118" t="s">
        <v>155</v>
      </c>
      <c r="M22" s="118" t="s">
        <v>171</v>
      </c>
      <c r="N22" s="118"/>
      <c r="O22" s="118"/>
      <c r="P22" s="152" t="s">
        <v>183</v>
      </c>
      <c r="Q22" s="155" t="s">
        <v>853</v>
      </c>
      <c r="R22" s="118" t="s">
        <v>156</v>
      </c>
      <c r="S22" s="223">
        <v>2.02</v>
      </c>
      <c r="T22" s="62" t="s">
        <v>157</v>
      </c>
      <c r="U22" s="62" t="s">
        <v>158</v>
      </c>
      <c r="V22" s="133">
        <v>61</v>
      </c>
      <c r="W22" s="133">
        <v>37</v>
      </c>
      <c r="X22" s="133">
        <v>23</v>
      </c>
      <c r="Y22" s="133">
        <v>61</v>
      </c>
      <c r="Z22" s="133">
        <v>37</v>
      </c>
      <c r="AA22" s="133">
        <v>23</v>
      </c>
      <c r="AB22" s="134">
        <v>10</v>
      </c>
      <c r="AC22" s="86">
        <v>24</v>
      </c>
      <c r="AD22" s="122">
        <f t="shared" si="0"/>
        <v>5.1910999999999999E-2</v>
      </c>
      <c r="AE22" s="134">
        <v>53</v>
      </c>
      <c r="AF22" s="123">
        <f t="shared" si="1"/>
        <v>24503.477105045175</v>
      </c>
      <c r="AG22" s="118">
        <v>2250</v>
      </c>
      <c r="AH22" s="135">
        <f t="shared" si="2"/>
        <v>9.1823702830188675E-2</v>
      </c>
      <c r="AI22" s="118" t="s">
        <v>159</v>
      </c>
      <c r="AJ22" s="170">
        <f t="shared" si="17"/>
        <v>0.33799999999999997</v>
      </c>
      <c r="AK22" s="135">
        <f t="shared" si="3"/>
        <v>0.68275999999999992</v>
      </c>
      <c r="AL22" s="135">
        <f t="shared" si="4"/>
        <v>2.7945837028301885</v>
      </c>
      <c r="AM22" s="136">
        <v>0</v>
      </c>
      <c r="AN22" s="135">
        <f t="shared" si="5"/>
        <v>0</v>
      </c>
      <c r="AO22" s="136">
        <v>0</v>
      </c>
      <c r="AP22" s="135">
        <f t="shared" si="6"/>
        <v>0</v>
      </c>
      <c r="AQ22" s="87"/>
      <c r="AR22" s="136">
        <v>0</v>
      </c>
      <c r="AS22" s="135">
        <f t="shared" si="7"/>
        <v>0</v>
      </c>
      <c r="AT22" s="135">
        <f t="shared" si="8"/>
        <v>0</v>
      </c>
      <c r="AU22" s="135">
        <f t="shared" si="9"/>
        <v>2.7945837028301885</v>
      </c>
      <c r="AV22" s="137">
        <f t="shared" si="10"/>
        <v>0.23956906045437043</v>
      </c>
      <c r="AW22" s="228">
        <v>3.75</v>
      </c>
      <c r="AX22" s="226">
        <f t="shared" si="53"/>
        <v>3.6749999999999998</v>
      </c>
      <c r="AY22" s="87">
        <v>7.99</v>
      </c>
      <c r="AZ22" s="137">
        <f t="shared" si="12"/>
        <v>0.54005006257822286</v>
      </c>
      <c r="BA22" s="87"/>
      <c r="BB22" s="86">
        <v>1800</v>
      </c>
      <c r="BC22" s="125">
        <f t="shared" si="13"/>
        <v>5030.2506650943396</v>
      </c>
      <c r="BD22" s="135">
        <f t="shared" si="14"/>
        <v>6615</v>
      </c>
      <c r="BE22" s="135">
        <f t="shared" si="15"/>
        <v>14382</v>
      </c>
      <c r="BF22" s="122">
        <f t="shared" si="16"/>
        <v>3.8933249999999995</v>
      </c>
      <c r="BG22" s="118">
        <v>11.3</v>
      </c>
      <c r="BH22" s="118" t="s">
        <v>172</v>
      </c>
      <c r="BI22" s="66" t="s">
        <v>161</v>
      </c>
      <c r="BJ22" s="66" t="s">
        <v>47</v>
      </c>
    </row>
    <row r="23" spans="1:62" ht="80.099999999999994" customHeight="1">
      <c r="A23" s="131">
        <v>18</v>
      </c>
      <c r="B23" s="118"/>
      <c r="C23" s="118"/>
      <c r="D23" s="154" t="s">
        <v>825</v>
      </c>
      <c r="E23" s="62"/>
      <c r="F23" s="62" t="s">
        <v>150</v>
      </c>
      <c r="G23" s="118" t="s">
        <v>186</v>
      </c>
      <c r="H23" s="118" t="s">
        <v>152</v>
      </c>
      <c r="I23" s="118" t="s">
        <v>152</v>
      </c>
      <c r="J23" s="118" t="s">
        <v>153</v>
      </c>
      <c r="K23" s="117" t="s">
        <v>154</v>
      </c>
      <c r="L23" s="118" t="s">
        <v>155</v>
      </c>
      <c r="M23" s="118" t="s">
        <v>171</v>
      </c>
      <c r="N23" s="118"/>
      <c r="O23" s="118"/>
      <c r="P23" s="152" t="s">
        <v>185</v>
      </c>
      <c r="Q23" s="155" t="s">
        <v>854</v>
      </c>
      <c r="R23" s="118" t="s">
        <v>156</v>
      </c>
      <c r="S23" s="223">
        <v>2.02</v>
      </c>
      <c r="T23" s="62" t="s">
        <v>157</v>
      </c>
      <c r="U23" s="62" t="s">
        <v>158</v>
      </c>
      <c r="V23" s="133">
        <v>61</v>
      </c>
      <c r="W23" s="133">
        <v>37</v>
      </c>
      <c r="X23" s="133">
        <v>23</v>
      </c>
      <c r="Y23" s="133">
        <v>61</v>
      </c>
      <c r="Z23" s="133">
        <v>37</v>
      </c>
      <c r="AA23" s="133">
        <v>23</v>
      </c>
      <c r="AB23" s="134">
        <v>10</v>
      </c>
      <c r="AC23" s="86">
        <v>24</v>
      </c>
      <c r="AD23" s="122">
        <f t="shared" si="0"/>
        <v>5.1910999999999999E-2</v>
      </c>
      <c r="AE23" s="134">
        <v>53</v>
      </c>
      <c r="AF23" s="123">
        <f t="shared" si="1"/>
        <v>24503.477105045175</v>
      </c>
      <c r="AG23" s="118">
        <v>2250</v>
      </c>
      <c r="AH23" s="135">
        <f t="shared" si="2"/>
        <v>9.1823702830188675E-2</v>
      </c>
      <c r="AI23" s="118" t="s">
        <v>159</v>
      </c>
      <c r="AJ23" s="170">
        <f t="shared" si="17"/>
        <v>0.33799999999999997</v>
      </c>
      <c r="AK23" s="135">
        <f t="shared" si="3"/>
        <v>0.68275999999999992</v>
      </c>
      <c r="AL23" s="135">
        <f t="shared" si="4"/>
        <v>2.7945837028301885</v>
      </c>
      <c r="AM23" s="136">
        <v>0</v>
      </c>
      <c r="AN23" s="135">
        <f t="shared" si="5"/>
        <v>0</v>
      </c>
      <c r="AO23" s="136">
        <v>0</v>
      </c>
      <c r="AP23" s="135">
        <f t="shared" si="6"/>
        <v>0</v>
      </c>
      <c r="AQ23" s="87"/>
      <c r="AR23" s="136">
        <v>0</v>
      </c>
      <c r="AS23" s="135">
        <f t="shared" si="7"/>
        <v>0</v>
      </c>
      <c r="AT23" s="135">
        <f t="shared" si="8"/>
        <v>0</v>
      </c>
      <c r="AU23" s="135">
        <f t="shared" si="9"/>
        <v>2.7945837028301885</v>
      </c>
      <c r="AV23" s="137">
        <f t="shared" si="10"/>
        <v>0.23956906045437043</v>
      </c>
      <c r="AW23" s="228">
        <v>3.75</v>
      </c>
      <c r="AX23" s="226">
        <f t="shared" si="53"/>
        <v>3.6749999999999998</v>
      </c>
      <c r="AY23" s="87">
        <v>7.99</v>
      </c>
      <c r="AZ23" s="137">
        <f t="shared" si="12"/>
        <v>0.54005006257822286</v>
      </c>
      <c r="BA23" s="87"/>
      <c r="BB23" s="86">
        <v>1800</v>
      </c>
      <c r="BC23" s="125">
        <f t="shared" si="13"/>
        <v>5030.2506650943396</v>
      </c>
      <c r="BD23" s="135">
        <f t="shared" si="14"/>
        <v>6615</v>
      </c>
      <c r="BE23" s="135">
        <f t="shared" si="15"/>
        <v>14382</v>
      </c>
      <c r="BF23" s="122">
        <f t="shared" si="16"/>
        <v>3.8933249999999995</v>
      </c>
      <c r="BG23" s="118">
        <v>11.3</v>
      </c>
      <c r="BH23" s="118" t="s">
        <v>172</v>
      </c>
      <c r="BI23" s="66" t="s">
        <v>161</v>
      </c>
      <c r="BJ23" s="66" t="s">
        <v>47</v>
      </c>
    </row>
    <row r="24" spans="1:62" ht="80.099999999999994" customHeight="1">
      <c r="A24" s="131">
        <v>19</v>
      </c>
      <c r="B24" s="118"/>
      <c r="C24" s="118"/>
      <c r="D24" s="154" t="s">
        <v>827</v>
      </c>
      <c r="E24" s="62"/>
      <c r="F24" s="62" t="s">
        <v>150</v>
      </c>
      <c r="G24" s="118" t="s">
        <v>187</v>
      </c>
      <c r="H24" s="118" t="s">
        <v>152</v>
      </c>
      <c r="I24" s="118" t="s">
        <v>152</v>
      </c>
      <c r="J24" s="118" t="s">
        <v>153</v>
      </c>
      <c r="K24" s="117" t="s">
        <v>154</v>
      </c>
      <c r="L24" s="118" t="s">
        <v>155</v>
      </c>
      <c r="M24" s="118" t="s">
        <v>174</v>
      </c>
      <c r="N24" s="118"/>
      <c r="O24" s="118"/>
      <c r="P24" s="154" t="s">
        <v>835</v>
      </c>
      <c r="Q24" s="156" t="s">
        <v>855</v>
      </c>
      <c r="R24" s="118" t="s">
        <v>156</v>
      </c>
      <c r="S24" s="223">
        <v>2.02</v>
      </c>
      <c r="T24" s="62" t="s">
        <v>157</v>
      </c>
      <c r="U24" s="62" t="s">
        <v>158</v>
      </c>
      <c r="V24" s="133">
        <v>61</v>
      </c>
      <c r="W24" s="133">
        <v>37</v>
      </c>
      <c r="X24" s="133">
        <v>23</v>
      </c>
      <c r="Y24" s="133">
        <v>61</v>
      </c>
      <c r="Z24" s="133">
        <v>37</v>
      </c>
      <c r="AA24" s="133">
        <v>23</v>
      </c>
      <c r="AB24" s="134">
        <v>10</v>
      </c>
      <c r="AC24" s="86">
        <v>24</v>
      </c>
      <c r="AD24" s="122">
        <f t="shared" si="0"/>
        <v>5.1910999999999999E-2</v>
      </c>
      <c r="AE24" s="134">
        <v>53</v>
      </c>
      <c r="AF24" s="123">
        <f t="shared" si="1"/>
        <v>24503.477105045175</v>
      </c>
      <c r="AG24" s="118">
        <v>2250</v>
      </c>
      <c r="AH24" s="135">
        <f t="shared" si="2"/>
        <v>9.1823702830188675E-2</v>
      </c>
      <c r="AI24" s="118" t="s">
        <v>159</v>
      </c>
      <c r="AJ24" s="170">
        <f t="shared" si="17"/>
        <v>0.33799999999999997</v>
      </c>
      <c r="AK24" s="135">
        <f t="shared" si="3"/>
        <v>0.68275999999999992</v>
      </c>
      <c r="AL24" s="135">
        <f t="shared" si="4"/>
        <v>2.7945837028301885</v>
      </c>
      <c r="AM24" s="136">
        <v>0</v>
      </c>
      <c r="AN24" s="135">
        <f t="shared" si="5"/>
        <v>0</v>
      </c>
      <c r="AO24" s="136">
        <v>0</v>
      </c>
      <c r="AP24" s="135">
        <f t="shared" si="6"/>
        <v>0</v>
      </c>
      <c r="AQ24" s="87"/>
      <c r="AR24" s="136">
        <v>0</v>
      </c>
      <c r="AS24" s="135">
        <f t="shared" si="7"/>
        <v>0</v>
      </c>
      <c r="AT24" s="135">
        <f t="shared" si="8"/>
        <v>0</v>
      </c>
      <c r="AU24" s="135">
        <f t="shared" si="9"/>
        <v>2.7945837028301885</v>
      </c>
      <c r="AV24" s="137">
        <f t="shared" si="10"/>
        <v>0.23956906045437043</v>
      </c>
      <c r="AW24" s="228">
        <v>3.75</v>
      </c>
      <c r="AX24" s="226">
        <f t="shared" si="53"/>
        <v>3.6749999999999998</v>
      </c>
      <c r="AY24" s="87">
        <v>7.99</v>
      </c>
      <c r="AZ24" s="137">
        <f t="shared" si="12"/>
        <v>0.54005006257822286</v>
      </c>
      <c r="BA24" s="87"/>
      <c r="BB24" s="86">
        <v>1800</v>
      </c>
      <c r="BC24" s="125">
        <f t="shared" si="13"/>
        <v>5030.2506650943396</v>
      </c>
      <c r="BD24" s="135">
        <f t="shared" si="14"/>
        <v>6615</v>
      </c>
      <c r="BE24" s="135">
        <f t="shared" si="15"/>
        <v>14382</v>
      </c>
      <c r="BF24" s="122">
        <f t="shared" si="16"/>
        <v>3.8933249999999995</v>
      </c>
      <c r="BG24" s="118">
        <v>11.3</v>
      </c>
      <c r="BH24" s="118" t="s">
        <v>172</v>
      </c>
      <c r="BI24" s="66" t="s">
        <v>161</v>
      </c>
      <c r="BJ24" s="66" t="s">
        <v>47</v>
      </c>
    </row>
    <row r="25" spans="1:62" ht="80.099999999999994" customHeight="1">
      <c r="A25" s="131">
        <v>20</v>
      </c>
      <c r="B25" s="118"/>
      <c r="C25" s="118"/>
      <c r="D25" s="153" t="s">
        <v>827</v>
      </c>
      <c r="E25" s="62"/>
      <c r="F25" s="62" t="s">
        <v>150</v>
      </c>
      <c r="G25" s="118" t="s">
        <v>188</v>
      </c>
      <c r="H25" s="118" t="s">
        <v>152</v>
      </c>
      <c r="I25" s="118" t="s">
        <v>152</v>
      </c>
      <c r="J25" s="118" t="s">
        <v>153</v>
      </c>
      <c r="K25" s="117" t="s">
        <v>154</v>
      </c>
      <c r="L25" s="118" t="s">
        <v>155</v>
      </c>
      <c r="M25" s="118" t="s">
        <v>171</v>
      </c>
      <c r="N25" s="118"/>
      <c r="O25" s="118"/>
      <c r="P25" s="154" t="s">
        <v>836</v>
      </c>
      <c r="Q25" s="156" t="s">
        <v>856</v>
      </c>
      <c r="R25" s="118" t="s">
        <v>156</v>
      </c>
      <c r="S25" s="223">
        <v>2.02</v>
      </c>
      <c r="T25" s="62" t="s">
        <v>157</v>
      </c>
      <c r="U25" s="62" t="s">
        <v>158</v>
      </c>
      <c r="V25" s="133">
        <v>61</v>
      </c>
      <c r="W25" s="133">
        <v>37</v>
      </c>
      <c r="X25" s="133">
        <v>23</v>
      </c>
      <c r="Y25" s="133">
        <v>61</v>
      </c>
      <c r="Z25" s="133">
        <v>37</v>
      </c>
      <c r="AA25" s="133">
        <v>23</v>
      </c>
      <c r="AB25" s="134">
        <v>10</v>
      </c>
      <c r="AC25" s="86">
        <v>24</v>
      </c>
      <c r="AD25" s="122">
        <f t="shared" si="0"/>
        <v>5.1910999999999999E-2</v>
      </c>
      <c r="AE25" s="134">
        <v>53</v>
      </c>
      <c r="AF25" s="123">
        <f t="shared" si="1"/>
        <v>24503.477105045175</v>
      </c>
      <c r="AG25" s="118">
        <v>2250</v>
      </c>
      <c r="AH25" s="135">
        <f t="shared" si="2"/>
        <v>9.1823702830188675E-2</v>
      </c>
      <c r="AI25" s="118" t="s">
        <v>159</v>
      </c>
      <c r="AJ25" s="170">
        <f t="shared" si="17"/>
        <v>0.33799999999999997</v>
      </c>
      <c r="AK25" s="135">
        <f t="shared" si="3"/>
        <v>0.68275999999999992</v>
      </c>
      <c r="AL25" s="135">
        <f t="shared" si="4"/>
        <v>2.7945837028301885</v>
      </c>
      <c r="AM25" s="136">
        <v>0</v>
      </c>
      <c r="AN25" s="135">
        <f t="shared" si="5"/>
        <v>0</v>
      </c>
      <c r="AO25" s="136">
        <v>0</v>
      </c>
      <c r="AP25" s="135">
        <f t="shared" si="6"/>
        <v>0</v>
      </c>
      <c r="AQ25" s="87"/>
      <c r="AR25" s="136">
        <v>0</v>
      </c>
      <c r="AS25" s="135">
        <f t="shared" si="7"/>
        <v>0</v>
      </c>
      <c r="AT25" s="135">
        <f t="shared" si="8"/>
        <v>0</v>
      </c>
      <c r="AU25" s="135">
        <f t="shared" si="9"/>
        <v>2.7945837028301885</v>
      </c>
      <c r="AV25" s="137">
        <f t="shared" si="10"/>
        <v>0.23956906045437043</v>
      </c>
      <c r="AW25" s="228">
        <v>3.75</v>
      </c>
      <c r="AX25" s="226">
        <f t="shared" si="53"/>
        <v>3.6749999999999998</v>
      </c>
      <c r="AY25" s="87">
        <v>7.99</v>
      </c>
      <c r="AZ25" s="137">
        <f t="shared" si="12"/>
        <v>0.54005006257822286</v>
      </c>
      <c r="BA25" s="87"/>
      <c r="BB25" s="86">
        <v>1800</v>
      </c>
      <c r="BC25" s="125">
        <f t="shared" si="13"/>
        <v>5030.2506650943396</v>
      </c>
      <c r="BD25" s="135">
        <f t="shared" si="14"/>
        <v>6615</v>
      </c>
      <c r="BE25" s="135">
        <f t="shared" si="15"/>
        <v>14382</v>
      </c>
      <c r="BF25" s="122">
        <f t="shared" si="16"/>
        <v>3.8933249999999995</v>
      </c>
      <c r="BG25" s="118">
        <v>11.3</v>
      </c>
      <c r="BH25" s="118" t="s">
        <v>172</v>
      </c>
      <c r="BI25" s="66" t="s">
        <v>161</v>
      </c>
      <c r="BJ25" s="66" t="s">
        <v>47</v>
      </c>
    </row>
    <row r="26" spans="1:62" ht="80.099999999999994" customHeight="1">
      <c r="A26" s="131">
        <v>21</v>
      </c>
      <c r="B26" s="118"/>
      <c r="C26" s="118"/>
      <c r="D26" s="153" t="s">
        <v>829</v>
      </c>
      <c r="E26" s="62"/>
      <c r="F26" s="62" t="s">
        <v>150</v>
      </c>
      <c r="G26" s="118" t="s">
        <v>190</v>
      </c>
      <c r="H26" s="118" t="s">
        <v>152</v>
      </c>
      <c r="I26" s="118" t="s">
        <v>152</v>
      </c>
      <c r="J26" s="118" t="s">
        <v>153</v>
      </c>
      <c r="K26" s="117" t="s">
        <v>154</v>
      </c>
      <c r="L26" s="118" t="s">
        <v>155</v>
      </c>
      <c r="M26" s="118" t="s">
        <v>171</v>
      </c>
      <c r="N26" s="118"/>
      <c r="O26" s="118"/>
      <c r="P26" s="152" t="s">
        <v>189</v>
      </c>
      <c r="Q26" s="155" t="s">
        <v>857</v>
      </c>
      <c r="R26" s="118" t="s">
        <v>156</v>
      </c>
      <c r="S26" s="223">
        <v>2.02</v>
      </c>
      <c r="T26" s="62" t="s">
        <v>157</v>
      </c>
      <c r="U26" s="62" t="s">
        <v>158</v>
      </c>
      <c r="V26" s="133">
        <v>61</v>
      </c>
      <c r="W26" s="133">
        <v>37</v>
      </c>
      <c r="X26" s="133">
        <v>23</v>
      </c>
      <c r="Y26" s="133">
        <v>61</v>
      </c>
      <c r="Z26" s="133">
        <v>37</v>
      </c>
      <c r="AA26" s="133">
        <v>23</v>
      </c>
      <c r="AB26" s="134">
        <v>10</v>
      </c>
      <c r="AC26" s="86">
        <v>24</v>
      </c>
      <c r="AD26" s="122">
        <f t="shared" si="0"/>
        <v>5.1910999999999999E-2</v>
      </c>
      <c r="AE26" s="134">
        <v>53</v>
      </c>
      <c r="AF26" s="123">
        <f t="shared" si="1"/>
        <v>24503.477105045175</v>
      </c>
      <c r="AG26" s="118">
        <v>2250</v>
      </c>
      <c r="AH26" s="135">
        <f t="shared" si="2"/>
        <v>9.1823702830188675E-2</v>
      </c>
      <c r="AI26" s="118" t="s">
        <v>159</v>
      </c>
      <c r="AJ26" s="170">
        <f t="shared" si="17"/>
        <v>0.33799999999999997</v>
      </c>
      <c r="AK26" s="135">
        <f t="shared" si="3"/>
        <v>0.68275999999999992</v>
      </c>
      <c r="AL26" s="135">
        <f t="shared" si="4"/>
        <v>2.7945837028301885</v>
      </c>
      <c r="AM26" s="136">
        <v>0</v>
      </c>
      <c r="AN26" s="135">
        <f t="shared" si="5"/>
        <v>0</v>
      </c>
      <c r="AO26" s="136">
        <v>0</v>
      </c>
      <c r="AP26" s="135">
        <f t="shared" si="6"/>
        <v>0</v>
      </c>
      <c r="AQ26" s="87"/>
      <c r="AR26" s="136">
        <v>0</v>
      </c>
      <c r="AS26" s="135">
        <f t="shared" si="7"/>
        <v>0</v>
      </c>
      <c r="AT26" s="135">
        <f t="shared" si="8"/>
        <v>0</v>
      </c>
      <c r="AU26" s="135">
        <f t="shared" si="9"/>
        <v>2.7945837028301885</v>
      </c>
      <c r="AV26" s="137">
        <f t="shared" si="10"/>
        <v>0.23956906045437043</v>
      </c>
      <c r="AW26" s="228">
        <v>3.75</v>
      </c>
      <c r="AX26" s="226">
        <f t="shared" si="53"/>
        <v>3.6749999999999998</v>
      </c>
      <c r="AY26" s="87">
        <v>7.99</v>
      </c>
      <c r="AZ26" s="137">
        <f t="shared" si="12"/>
        <v>0.54005006257822286</v>
      </c>
      <c r="BA26" s="87"/>
      <c r="BB26" s="86">
        <v>1800</v>
      </c>
      <c r="BC26" s="125">
        <f t="shared" si="13"/>
        <v>5030.2506650943396</v>
      </c>
      <c r="BD26" s="135">
        <f t="shared" si="14"/>
        <v>6615</v>
      </c>
      <c r="BE26" s="135">
        <f t="shared" si="15"/>
        <v>14382</v>
      </c>
      <c r="BF26" s="122">
        <f t="shared" si="16"/>
        <v>3.8933249999999995</v>
      </c>
      <c r="BG26" s="118">
        <v>11.3</v>
      </c>
      <c r="BH26" s="118" t="s">
        <v>172</v>
      </c>
      <c r="BI26" s="66" t="s">
        <v>161</v>
      </c>
      <c r="BJ26" s="66" t="s">
        <v>47</v>
      </c>
    </row>
    <row r="27" spans="1:62" ht="80.099999999999994" customHeight="1">
      <c r="A27" s="131">
        <v>22</v>
      </c>
      <c r="B27" s="118"/>
      <c r="C27" s="118"/>
      <c r="D27" s="153" t="s">
        <v>827</v>
      </c>
      <c r="E27" s="62"/>
      <c r="F27" s="62" t="s">
        <v>150</v>
      </c>
      <c r="G27" s="118" t="s">
        <v>191</v>
      </c>
      <c r="H27" s="118" t="s">
        <v>152</v>
      </c>
      <c r="I27" s="118" t="s">
        <v>152</v>
      </c>
      <c r="J27" s="118" t="s">
        <v>153</v>
      </c>
      <c r="K27" s="117" t="s">
        <v>154</v>
      </c>
      <c r="L27" s="118" t="s">
        <v>155</v>
      </c>
      <c r="M27" s="118" t="s">
        <v>192</v>
      </c>
      <c r="N27" s="118"/>
      <c r="O27" s="118"/>
      <c r="P27" s="154" t="s">
        <v>837</v>
      </c>
      <c r="Q27" s="156" t="s">
        <v>858</v>
      </c>
      <c r="R27" s="118" t="s">
        <v>156</v>
      </c>
      <c r="S27" s="223">
        <v>2.02</v>
      </c>
      <c r="T27" s="62" t="s">
        <v>157</v>
      </c>
      <c r="U27" s="62" t="s">
        <v>158</v>
      </c>
      <c r="V27" s="133">
        <v>61</v>
      </c>
      <c r="W27" s="133">
        <v>37</v>
      </c>
      <c r="X27" s="133">
        <v>23</v>
      </c>
      <c r="Y27" s="133">
        <v>61</v>
      </c>
      <c r="Z27" s="133">
        <v>37</v>
      </c>
      <c r="AA27" s="133">
        <v>23</v>
      </c>
      <c r="AB27" s="134">
        <v>10</v>
      </c>
      <c r="AC27" s="86">
        <v>24</v>
      </c>
      <c r="AD27" s="122">
        <f t="shared" si="0"/>
        <v>5.1910999999999999E-2</v>
      </c>
      <c r="AE27" s="134">
        <v>53</v>
      </c>
      <c r="AF27" s="123">
        <f t="shared" si="1"/>
        <v>24503.477105045175</v>
      </c>
      <c r="AG27" s="118">
        <v>2250</v>
      </c>
      <c r="AH27" s="135">
        <f t="shared" si="2"/>
        <v>9.1823702830188675E-2</v>
      </c>
      <c r="AI27" s="118" t="s">
        <v>159</v>
      </c>
      <c r="AJ27" s="170">
        <f t="shared" si="17"/>
        <v>0.33799999999999997</v>
      </c>
      <c r="AK27" s="135">
        <f t="shared" si="3"/>
        <v>0.68275999999999992</v>
      </c>
      <c r="AL27" s="135">
        <f t="shared" si="4"/>
        <v>2.7945837028301885</v>
      </c>
      <c r="AM27" s="136">
        <v>0</v>
      </c>
      <c r="AN27" s="135">
        <f t="shared" si="5"/>
        <v>0</v>
      </c>
      <c r="AO27" s="136">
        <v>0</v>
      </c>
      <c r="AP27" s="135">
        <f t="shared" si="6"/>
        <v>0</v>
      </c>
      <c r="AQ27" s="87"/>
      <c r="AR27" s="136">
        <v>0</v>
      </c>
      <c r="AS27" s="135">
        <f t="shared" si="7"/>
        <v>0</v>
      </c>
      <c r="AT27" s="135">
        <f t="shared" si="8"/>
        <v>0</v>
      </c>
      <c r="AU27" s="135">
        <f t="shared" si="9"/>
        <v>2.7945837028301885</v>
      </c>
      <c r="AV27" s="137">
        <f t="shared" si="10"/>
        <v>0.23956906045437043</v>
      </c>
      <c r="AW27" s="228">
        <v>3.75</v>
      </c>
      <c r="AX27" s="226">
        <f t="shared" si="53"/>
        <v>3.6749999999999998</v>
      </c>
      <c r="AY27" s="87">
        <v>7.99</v>
      </c>
      <c r="AZ27" s="137">
        <f t="shared" si="12"/>
        <v>0.54005006257822286</v>
      </c>
      <c r="BA27" s="87"/>
      <c r="BB27" s="86">
        <v>1800</v>
      </c>
      <c r="BC27" s="125">
        <f t="shared" si="13"/>
        <v>5030.2506650943396</v>
      </c>
      <c r="BD27" s="135">
        <f t="shared" si="14"/>
        <v>6615</v>
      </c>
      <c r="BE27" s="135">
        <f t="shared" si="15"/>
        <v>14382</v>
      </c>
      <c r="BF27" s="122">
        <f t="shared" si="16"/>
        <v>3.8933249999999995</v>
      </c>
      <c r="BG27" s="118">
        <v>11.3</v>
      </c>
      <c r="BH27" s="118" t="s">
        <v>172</v>
      </c>
      <c r="BI27" s="66" t="s">
        <v>161</v>
      </c>
      <c r="BJ27" s="66" t="s">
        <v>47</v>
      </c>
    </row>
    <row r="28" spans="1:62" ht="80.099999999999994" customHeight="1">
      <c r="A28" s="131">
        <v>23</v>
      </c>
      <c r="B28" s="118"/>
      <c r="C28" s="118"/>
      <c r="D28" s="154" t="s">
        <v>827</v>
      </c>
      <c r="E28" s="62"/>
      <c r="F28" s="62" t="s">
        <v>150</v>
      </c>
      <c r="G28" s="118" t="s">
        <v>193</v>
      </c>
      <c r="H28" s="118" t="s">
        <v>152</v>
      </c>
      <c r="I28" s="118" t="s">
        <v>152</v>
      </c>
      <c r="J28" s="118" t="s">
        <v>153</v>
      </c>
      <c r="K28" s="117" t="s">
        <v>154</v>
      </c>
      <c r="L28" s="118" t="s">
        <v>155</v>
      </c>
      <c r="M28" s="118" t="s">
        <v>171</v>
      </c>
      <c r="N28" s="118"/>
      <c r="O28" s="118"/>
      <c r="P28" s="154" t="s">
        <v>838</v>
      </c>
      <c r="Q28" s="156" t="s">
        <v>859</v>
      </c>
      <c r="R28" s="118" t="s">
        <v>156</v>
      </c>
      <c r="S28" s="223">
        <v>2.02</v>
      </c>
      <c r="T28" s="62" t="s">
        <v>157</v>
      </c>
      <c r="U28" s="62" t="s">
        <v>158</v>
      </c>
      <c r="V28" s="133">
        <v>61</v>
      </c>
      <c r="W28" s="133">
        <v>37</v>
      </c>
      <c r="X28" s="133">
        <v>23</v>
      </c>
      <c r="Y28" s="133">
        <v>61</v>
      </c>
      <c r="Z28" s="133">
        <v>37</v>
      </c>
      <c r="AA28" s="133">
        <v>23</v>
      </c>
      <c r="AB28" s="134">
        <v>10</v>
      </c>
      <c r="AC28" s="86">
        <v>24</v>
      </c>
      <c r="AD28" s="122">
        <f t="shared" si="0"/>
        <v>5.1910999999999999E-2</v>
      </c>
      <c r="AE28" s="134">
        <v>53</v>
      </c>
      <c r="AF28" s="123">
        <f t="shared" si="1"/>
        <v>24503.477105045175</v>
      </c>
      <c r="AG28" s="118">
        <v>2250</v>
      </c>
      <c r="AH28" s="135">
        <f t="shared" si="2"/>
        <v>9.1823702830188675E-2</v>
      </c>
      <c r="AI28" s="118" t="s">
        <v>159</v>
      </c>
      <c r="AJ28" s="170">
        <f t="shared" si="17"/>
        <v>0.33799999999999997</v>
      </c>
      <c r="AK28" s="135">
        <f t="shared" si="3"/>
        <v>0.68275999999999992</v>
      </c>
      <c r="AL28" s="135">
        <f t="shared" si="4"/>
        <v>2.7945837028301885</v>
      </c>
      <c r="AM28" s="136">
        <v>0</v>
      </c>
      <c r="AN28" s="135">
        <f t="shared" si="5"/>
        <v>0</v>
      </c>
      <c r="AO28" s="136">
        <v>0</v>
      </c>
      <c r="AP28" s="135">
        <f t="shared" si="6"/>
        <v>0</v>
      </c>
      <c r="AQ28" s="87"/>
      <c r="AR28" s="136">
        <v>0</v>
      </c>
      <c r="AS28" s="135">
        <f t="shared" si="7"/>
        <v>0</v>
      </c>
      <c r="AT28" s="135">
        <f t="shared" si="8"/>
        <v>0</v>
      </c>
      <c r="AU28" s="135">
        <f t="shared" si="9"/>
        <v>2.7945837028301885</v>
      </c>
      <c r="AV28" s="137">
        <f t="shared" si="10"/>
        <v>0.23956906045437043</v>
      </c>
      <c r="AW28" s="228">
        <v>3.75</v>
      </c>
      <c r="AX28" s="226">
        <f t="shared" si="53"/>
        <v>3.6749999999999998</v>
      </c>
      <c r="AY28" s="87">
        <v>7.99</v>
      </c>
      <c r="AZ28" s="137">
        <f t="shared" si="12"/>
        <v>0.54005006257822286</v>
      </c>
      <c r="BA28" s="87"/>
      <c r="BB28" s="86">
        <v>1800</v>
      </c>
      <c r="BC28" s="125">
        <f t="shared" si="13"/>
        <v>5030.2506650943396</v>
      </c>
      <c r="BD28" s="135">
        <f t="shared" si="14"/>
        <v>6615</v>
      </c>
      <c r="BE28" s="135">
        <f t="shared" si="15"/>
        <v>14382</v>
      </c>
      <c r="BF28" s="122">
        <f t="shared" si="16"/>
        <v>3.8933249999999995</v>
      </c>
      <c r="BG28" s="118">
        <v>11.3</v>
      </c>
      <c r="BH28" s="118" t="s">
        <v>172</v>
      </c>
      <c r="BI28" s="66" t="s">
        <v>161</v>
      </c>
      <c r="BJ28" s="66" t="s">
        <v>47</v>
      </c>
    </row>
    <row r="29" spans="1:62" ht="80.099999999999994" customHeight="1">
      <c r="A29" s="131">
        <v>24</v>
      </c>
      <c r="B29" s="118"/>
      <c r="C29" s="118"/>
      <c r="D29" s="154" t="s">
        <v>827</v>
      </c>
      <c r="E29" s="62"/>
      <c r="F29" s="62" t="s">
        <v>150</v>
      </c>
      <c r="G29" s="118" t="s">
        <v>194</v>
      </c>
      <c r="H29" s="118" t="s">
        <v>152</v>
      </c>
      <c r="I29" s="118" t="s">
        <v>152</v>
      </c>
      <c r="J29" s="118" t="s">
        <v>153</v>
      </c>
      <c r="K29" s="117" t="s">
        <v>154</v>
      </c>
      <c r="L29" s="118" t="s">
        <v>155</v>
      </c>
      <c r="M29" s="118" t="s">
        <v>171</v>
      </c>
      <c r="N29" s="118"/>
      <c r="O29" s="118"/>
      <c r="P29" s="154" t="s">
        <v>839</v>
      </c>
      <c r="Q29" s="156" t="s">
        <v>860</v>
      </c>
      <c r="R29" s="118" t="s">
        <v>156</v>
      </c>
      <c r="S29" s="223">
        <v>2.02</v>
      </c>
      <c r="T29" s="62" t="s">
        <v>157</v>
      </c>
      <c r="U29" s="62" t="s">
        <v>158</v>
      </c>
      <c r="V29" s="133">
        <v>61</v>
      </c>
      <c r="W29" s="133">
        <v>37</v>
      </c>
      <c r="X29" s="133">
        <v>23</v>
      </c>
      <c r="Y29" s="133">
        <v>61</v>
      </c>
      <c r="Z29" s="133">
        <v>37</v>
      </c>
      <c r="AA29" s="133">
        <v>23</v>
      </c>
      <c r="AB29" s="134">
        <v>10</v>
      </c>
      <c r="AC29" s="86">
        <v>24</v>
      </c>
      <c r="AD29" s="122">
        <f t="shared" si="0"/>
        <v>5.1910999999999999E-2</v>
      </c>
      <c r="AE29" s="134">
        <v>53</v>
      </c>
      <c r="AF29" s="123">
        <f t="shared" si="1"/>
        <v>24503.477105045175</v>
      </c>
      <c r="AG29" s="118">
        <v>2250</v>
      </c>
      <c r="AH29" s="135">
        <f t="shared" si="2"/>
        <v>9.1823702830188675E-2</v>
      </c>
      <c r="AI29" s="118" t="s">
        <v>159</v>
      </c>
      <c r="AJ29" s="170">
        <f t="shared" si="17"/>
        <v>0.33799999999999997</v>
      </c>
      <c r="AK29" s="135">
        <f t="shared" si="3"/>
        <v>0.68275999999999992</v>
      </c>
      <c r="AL29" s="135">
        <f t="shared" si="4"/>
        <v>2.7945837028301885</v>
      </c>
      <c r="AM29" s="136">
        <v>0</v>
      </c>
      <c r="AN29" s="135">
        <f t="shared" si="5"/>
        <v>0</v>
      </c>
      <c r="AO29" s="136">
        <v>0</v>
      </c>
      <c r="AP29" s="135">
        <f t="shared" si="6"/>
        <v>0</v>
      </c>
      <c r="AQ29" s="87"/>
      <c r="AR29" s="136">
        <v>0</v>
      </c>
      <c r="AS29" s="135">
        <f t="shared" si="7"/>
        <v>0</v>
      </c>
      <c r="AT29" s="135">
        <f t="shared" si="8"/>
        <v>0</v>
      </c>
      <c r="AU29" s="135">
        <f t="shared" si="9"/>
        <v>2.7945837028301885</v>
      </c>
      <c r="AV29" s="137">
        <f t="shared" si="10"/>
        <v>0.23956906045437043</v>
      </c>
      <c r="AW29" s="228">
        <v>3.75</v>
      </c>
      <c r="AX29" s="226">
        <f t="shared" si="53"/>
        <v>3.6749999999999998</v>
      </c>
      <c r="AY29" s="87">
        <v>7.99</v>
      </c>
      <c r="AZ29" s="137">
        <f t="shared" si="12"/>
        <v>0.54005006257822286</v>
      </c>
      <c r="BA29" s="87"/>
      <c r="BB29" s="86">
        <v>1800</v>
      </c>
      <c r="BC29" s="125">
        <f t="shared" si="13"/>
        <v>5030.2506650943396</v>
      </c>
      <c r="BD29" s="135">
        <f t="shared" si="14"/>
        <v>6615</v>
      </c>
      <c r="BE29" s="135">
        <f t="shared" si="15"/>
        <v>14382</v>
      </c>
      <c r="BF29" s="122">
        <f t="shared" si="16"/>
        <v>3.8933249999999995</v>
      </c>
      <c r="BG29" s="118">
        <v>11.3</v>
      </c>
      <c r="BH29" s="118" t="s">
        <v>172</v>
      </c>
      <c r="BI29" s="66" t="s">
        <v>161</v>
      </c>
      <c r="BJ29" s="66" t="s">
        <v>47</v>
      </c>
    </row>
    <row r="30" spans="1:62" ht="80.099999999999994" customHeight="1">
      <c r="A30" s="131">
        <v>25</v>
      </c>
      <c r="B30" s="118"/>
      <c r="C30" s="118"/>
      <c r="D30" s="153" t="s">
        <v>829</v>
      </c>
      <c r="E30" s="62"/>
      <c r="F30" s="62" t="s">
        <v>150</v>
      </c>
      <c r="G30" s="118" t="s">
        <v>195</v>
      </c>
      <c r="H30" s="118" t="s">
        <v>152</v>
      </c>
      <c r="I30" s="118" t="s">
        <v>152</v>
      </c>
      <c r="J30" s="118" t="s">
        <v>153</v>
      </c>
      <c r="K30" s="117" t="s">
        <v>154</v>
      </c>
      <c r="L30" s="118" t="s">
        <v>155</v>
      </c>
      <c r="M30" s="118" t="s">
        <v>171</v>
      </c>
      <c r="N30" s="118"/>
      <c r="O30" s="118"/>
      <c r="P30" s="154" t="s">
        <v>840</v>
      </c>
      <c r="Q30" s="156" t="s">
        <v>861</v>
      </c>
      <c r="R30" s="118" t="s">
        <v>156</v>
      </c>
      <c r="S30" s="223">
        <v>2.02</v>
      </c>
      <c r="T30" s="62" t="s">
        <v>157</v>
      </c>
      <c r="U30" s="62" t="s">
        <v>158</v>
      </c>
      <c r="V30" s="133">
        <v>61</v>
      </c>
      <c r="W30" s="133">
        <v>37</v>
      </c>
      <c r="X30" s="133">
        <v>23</v>
      </c>
      <c r="Y30" s="133">
        <v>61</v>
      </c>
      <c r="Z30" s="133">
        <v>37</v>
      </c>
      <c r="AA30" s="133">
        <v>23</v>
      </c>
      <c r="AB30" s="134">
        <v>10</v>
      </c>
      <c r="AC30" s="86">
        <v>24</v>
      </c>
      <c r="AD30" s="122">
        <f t="shared" si="0"/>
        <v>5.1910999999999999E-2</v>
      </c>
      <c r="AE30" s="134">
        <v>53</v>
      </c>
      <c r="AF30" s="123">
        <f t="shared" si="1"/>
        <v>24503.477105045175</v>
      </c>
      <c r="AG30" s="118">
        <v>2250</v>
      </c>
      <c r="AH30" s="135">
        <f t="shared" si="2"/>
        <v>9.1823702830188675E-2</v>
      </c>
      <c r="AI30" s="118" t="s">
        <v>159</v>
      </c>
      <c r="AJ30" s="170">
        <f t="shared" si="17"/>
        <v>0.33799999999999997</v>
      </c>
      <c r="AK30" s="135">
        <f t="shared" si="3"/>
        <v>0.68275999999999992</v>
      </c>
      <c r="AL30" s="135">
        <f t="shared" si="4"/>
        <v>2.7945837028301885</v>
      </c>
      <c r="AM30" s="136">
        <v>0</v>
      </c>
      <c r="AN30" s="135">
        <f t="shared" si="5"/>
        <v>0</v>
      </c>
      <c r="AO30" s="136">
        <v>0</v>
      </c>
      <c r="AP30" s="135">
        <f t="shared" si="6"/>
        <v>0</v>
      </c>
      <c r="AQ30" s="87"/>
      <c r="AR30" s="136">
        <v>0</v>
      </c>
      <c r="AS30" s="135">
        <f t="shared" si="7"/>
        <v>0</v>
      </c>
      <c r="AT30" s="135">
        <f t="shared" si="8"/>
        <v>0</v>
      </c>
      <c r="AU30" s="135">
        <f t="shared" si="9"/>
        <v>2.7945837028301885</v>
      </c>
      <c r="AV30" s="137">
        <f t="shared" si="10"/>
        <v>0.23956906045437043</v>
      </c>
      <c r="AW30" s="228">
        <v>3.75</v>
      </c>
      <c r="AX30" s="226">
        <f t="shared" si="53"/>
        <v>3.6749999999999998</v>
      </c>
      <c r="AY30" s="87">
        <v>7.99</v>
      </c>
      <c r="AZ30" s="137">
        <f t="shared" si="12"/>
        <v>0.54005006257822286</v>
      </c>
      <c r="BA30" s="87"/>
      <c r="BB30" s="86">
        <v>1800</v>
      </c>
      <c r="BC30" s="125">
        <f t="shared" si="13"/>
        <v>5030.2506650943396</v>
      </c>
      <c r="BD30" s="135">
        <f t="shared" si="14"/>
        <v>6615</v>
      </c>
      <c r="BE30" s="135">
        <f t="shared" si="15"/>
        <v>14382</v>
      </c>
      <c r="BF30" s="122">
        <f t="shared" si="16"/>
        <v>3.8933249999999995</v>
      </c>
      <c r="BG30" s="118">
        <v>11.3</v>
      </c>
      <c r="BH30" s="118" t="s">
        <v>172</v>
      </c>
      <c r="BI30" s="66" t="s">
        <v>161</v>
      </c>
      <c r="BJ30" s="66" t="s">
        <v>47</v>
      </c>
    </row>
    <row r="31" spans="1:62" ht="80.099999999999994" customHeight="1">
      <c r="A31" s="131">
        <v>26</v>
      </c>
      <c r="B31" s="118"/>
      <c r="C31" s="118"/>
      <c r="D31" s="153" t="s">
        <v>829</v>
      </c>
      <c r="E31" s="62"/>
      <c r="F31" s="62" t="s">
        <v>150</v>
      </c>
      <c r="G31" s="118" t="s">
        <v>196</v>
      </c>
      <c r="H31" s="118" t="s">
        <v>152</v>
      </c>
      <c r="I31" s="118" t="s">
        <v>152</v>
      </c>
      <c r="J31" s="118" t="s">
        <v>153</v>
      </c>
      <c r="K31" s="117" t="s">
        <v>154</v>
      </c>
      <c r="L31" s="118" t="s">
        <v>155</v>
      </c>
      <c r="M31" s="118" t="s">
        <v>197</v>
      </c>
      <c r="N31" s="118"/>
      <c r="O31" s="118"/>
      <c r="P31" s="154" t="s">
        <v>841</v>
      </c>
      <c r="Q31" s="156" t="s">
        <v>862</v>
      </c>
      <c r="R31" s="118" t="s">
        <v>156</v>
      </c>
      <c r="S31" s="223">
        <v>2.02</v>
      </c>
      <c r="T31" s="62" t="s">
        <v>157</v>
      </c>
      <c r="U31" s="62" t="s">
        <v>158</v>
      </c>
      <c r="V31" s="133">
        <v>61</v>
      </c>
      <c r="W31" s="133">
        <v>37</v>
      </c>
      <c r="X31" s="133">
        <v>23</v>
      </c>
      <c r="Y31" s="133">
        <v>61</v>
      </c>
      <c r="Z31" s="133">
        <v>37</v>
      </c>
      <c r="AA31" s="133">
        <v>23</v>
      </c>
      <c r="AB31" s="134">
        <v>10</v>
      </c>
      <c r="AC31" s="86">
        <v>24</v>
      </c>
      <c r="AD31" s="122">
        <f t="shared" si="0"/>
        <v>5.1910999999999999E-2</v>
      </c>
      <c r="AE31" s="134">
        <v>53</v>
      </c>
      <c r="AF31" s="123">
        <f t="shared" si="1"/>
        <v>24503.477105045175</v>
      </c>
      <c r="AG31" s="118">
        <v>2250</v>
      </c>
      <c r="AH31" s="135">
        <f t="shared" si="2"/>
        <v>9.1823702830188675E-2</v>
      </c>
      <c r="AI31" s="118" t="s">
        <v>159</v>
      </c>
      <c r="AJ31" s="170">
        <f t="shared" si="17"/>
        <v>0.33799999999999997</v>
      </c>
      <c r="AK31" s="135">
        <f t="shared" si="3"/>
        <v>0.68275999999999992</v>
      </c>
      <c r="AL31" s="135">
        <f t="shared" si="4"/>
        <v>2.7945837028301885</v>
      </c>
      <c r="AM31" s="136">
        <v>0</v>
      </c>
      <c r="AN31" s="135">
        <f t="shared" si="5"/>
        <v>0</v>
      </c>
      <c r="AO31" s="136">
        <v>0</v>
      </c>
      <c r="AP31" s="135">
        <f t="shared" si="6"/>
        <v>0</v>
      </c>
      <c r="AQ31" s="87"/>
      <c r="AR31" s="136">
        <v>0</v>
      </c>
      <c r="AS31" s="135">
        <f t="shared" si="7"/>
        <v>0</v>
      </c>
      <c r="AT31" s="135">
        <f t="shared" si="8"/>
        <v>0</v>
      </c>
      <c r="AU31" s="135">
        <f t="shared" si="9"/>
        <v>2.7945837028301885</v>
      </c>
      <c r="AV31" s="137">
        <f t="shared" si="10"/>
        <v>0.23956906045437043</v>
      </c>
      <c r="AW31" s="228">
        <v>3.75</v>
      </c>
      <c r="AX31" s="226">
        <f t="shared" si="53"/>
        <v>3.6749999999999998</v>
      </c>
      <c r="AY31" s="87">
        <v>7.99</v>
      </c>
      <c r="AZ31" s="137">
        <f t="shared" si="12"/>
        <v>0.54005006257822286</v>
      </c>
      <c r="BA31" s="87"/>
      <c r="BB31" s="86">
        <v>2400</v>
      </c>
      <c r="BC31" s="125">
        <f t="shared" si="13"/>
        <v>6707.0008867924525</v>
      </c>
      <c r="BD31" s="135">
        <f t="shared" si="14"/>
        <v>8820</v>
      </c>
      <c r="BE31" s="135">
        <f t="shared" si="15"/>
        <v>19176</v>
      </c>
      <c r="BF31" s="122">
        <f t="shared" si="16"/>
        <v>5.1910999999999996</v>
      </c>
      <c r="BG31" s="118">
        <v>11.3</v>
      </c>
      <c r="BH31" s="118" t="s">
        <v>172</v>
      </c>
      <c r="BI31" s="66" t="s">
        <v>161</v>
      </c>
      <c r="BJ31" s="66" t="s">
        <v>47</v>
      </c>
    </row>
    <row r="32" spans="1:62" ht="80.099999999999994" customHeight="1">
      <c r="A32" s="131">
        <v>27</v>
      </c>
      <c r="B32" s="118"/>
      <c r="C32" s="118"/>
      <c r="D32" s="154" t="s">
        <v>827</v>
      </c>
      <c r="E32" s="62"/>
      <c r="F32" s="62" t="s">
        <v>150</v>
      </c>
      <c r="G32" s="118" t="s">
        <v>198</v>
      </c>
      <c r="H32" s="118" t="s">
        <v>152</v>
      </c>
      <c r="I32" s="118" t="s">
        <v>152</v>
      </c>
      <c r="J32" s="118" t="s">
        <v>153</v>
      </c>
      <c r="K32" s="117" t="s">
        <v>154</v>
      </c>
      <c r="L32" s="118" t="s">
        <v>155</v>
      </c>
      <c r="M32" s="118" t="s">
        <v>174</v>
      </c>
      <c r="N32" s="118"/>
      <c r="O32" s="118"/>
      <c r="P32" s="154" t="s">
        <v>842</v>
      </c>
      <c r="Q32" s="156" t="s">
        <v>863</v>
      </c>
      <c r="R32" s="118" t="s">
        <v>156</v>
      </c>
      <c r="S32" s="223">
        <v>2.02</v>
      </c>
      <c r="T32" s="62" t="s">
        <v>157</v>
      </c>
      <c r="U32" s="62" t="s">
        <v>158</v>
      </c>
      <c r="V32" s="133">
        <v>61</v>
      </c>
      <c r="W32" s="133">
        <v>37</v>
      </c>
      <c r="X32" s="133">
        <v>23</v>
      </c>
      <c r="Y32" s="133">
        <v>61</v>
      </c>
      <c r="Z32" s="133">
        <v>37</v>
      </c>
      <c r="AA32" s="133">
        <v>23</v>
      </c>
      <c r="AB32" s="134">
        <v>10</v>
      </c>
      <c r="AC32" s="86">
        <v>24</v>
      </c>
      <c r="AD32" s="122">
        <f t="shared" si="0"/>
        <v>5.1910999999999999E-2</v>
      </c>
      <c r="AE32" s="134">
        <v>53</v>
      </c>
      <c r="AF32" s="123">
        <f t="shared" si="1"/>
        <v>24503.477105045175</v>
      </c>
      <c r="AG32" s="118">
        <v>2250</v>
      </c>
      <c r="AH32" s="135">
        <f t="shared" si="2"/>
        <v>9.1823702830188675E-2</v>
      </c>
      <c r="AI32" s="118" t="s">
        <v>159</v>
      </c>
      <c r="AJ32" s="170">
        <f t="shared" si="17"/>
        <v>0.33799999999999997</v>
      </c>
      <c r="AK32" s="135">
        <f t="shared" si="3"/>
        <v>0.68275999999999992</v>
      </c>
      <c r="AL32" s="135">
        <f t="shared" si="4"/>
        <v>2.7945837028301885</v>
      </c>
      <c r="AM32" s="136">
        <v>0</v>
      </c>
      <c r="AN32" s="135">
        <f t="shared" si="5"/>
        <v>0</v>
      </c>
      <c r="AO32" s="136">
        <v>0</v>
      </c>
      <c r="AP32" s="135">
        <f t="shared" si="6"/>
        <v>0</v>
      </c>
      <c r="AQ32" s="87"/>
      <c r="AR32" s="136">
        <v>0</v>
      </c>
      <c r="AS32" s="135">
        <f t="shared" si="7"/>
        <v>0</v>
      </c>
      <c r="AT32" s="135">
        <f t="shared" si="8"/>
        <v>0</v>
      </c>
      <c r="AU32" s="135">
        <f t="shared" si="9"/>
        <v>2.7945837028301885</v>
      </c>
      <c r="AV32" s="137">
        <f t="shared" si="10"/>
        <v>0.23956906045437043</v>
      </c>
      <c r="AW32" s="228">
        <v>3.75</v>
      </c>
      <c r="AX32" s="226">
        <f t="shared" si="53"/>
        <v>3.6749999999999998</v>
      </c>
      <c r="AY32" s="87">
        <v>7.99</v>
      </c>
      <c r="AZ32" s="137">
        <f t="shared" si="12"/>
        <v>0.54005006257822286</v>
      </c>
      <c r="BA32" s="87"/>
      <c r="BB32" s="86">
        <v>1800</v>
      </c>
      <c r="BC32" s="125">
        <f t="shared" si="13"/>
        <v>5030.2506650943396</v>
      </c>
      <c r="BD32" s="135">
        <f t="shared" si="14"/>
        <v>6615</v>
      </c>
      <c r="BE32" s="135">
        <f t="shared" si="15"/>
        <v>14382</v>
      </c>
      <c r="BF32" s="122">
        <f t="shared" si="16"/>
        <v>3.8933249999999995</v>
      </c>
      <c r="BG32" s="118">
        <v>11.3</v>
      </c>
      <c r="BH32" s="118" t="s">
        <v>172</v>
      </c>
      <c r="BI32" s="66" t="s">
        <v>161</v>
      </c>
      <c r="BJ32" s="66" t="s">
        <v>47</v>
      </c>
    </row>
    <row r="33" spans="1:62" ht="80.099999999999994" customHeight="1">
      <c r="A33" s="131">
        <v>28</v>
      </c>
      <c r="B33" s="118"/>
      <c r="C33" s="118"/>
      <c r="D33" s="154" t="s">
        <v>828</v>
      </c>
      <c r="E33" s="62"/>
      <c r="F33" s="62" t="s">
        <v>150</v>
      </c>
      <c r="G33" s="118" t="s">
        <v>199</v>
      </c>
      <c r="H33" s="118" t="s">
        <v>152</v>
      </c>
      <c r="I33" s="118" t="s">
        <v>152</v>
      </c>
      <c r="J33" s="118" t="s">
        <v>153</v>
      </c>
      <c r="K33" s="117" t="s">
        <v>154</v>
      </c>
      <c r="L33" s="118" t="s">
        <v>155</v>
      </c>
      <c r="M33" s="118" t="s">
        <v>174</v>
      </c>
      <c r="N33" s="118"/>
      <c r="O33" s="118"/>
      <c r="P33" s="154" t="s">
        <v>843</v>
      </c>
      <c r="Q33" s="156" t="s">
        <v>864</v>
      </c>
      <c r="R33" s="118" t="s">
        <v>156</v>
      </c>
      <c r="S33" s="223">
        <v>2.02</v>
      </c>
      <c r="T33" s="62" t="s">
        <v>157</v>
      </c>
      <c r="U33" s="62" t="s">
        <v>158</v>
      </c>
      <c r="V33" s="133">
        <v>61</v>
      </c>
      <c r="W33" s="133">
        <v>37</v>
      </c>
      <c r="X33" s="133">
        <v>23</v>
      </c>
      <c r="Y33" s="133">
        <v>61</v>
      </c>
      <c r="Z33" s="133">
        <v>37</v>
      </c>
      <c r="AA33" s="133">
        <v>23</v>
      </c>
      <c r="AB33" s="134">
        <v>10</v>
      </c>
      <c r="AC33" s="86">
        <v>24</v>
      </c>
      <c r="AD33" s="122">
        <f t="shared" si="0"/>
        <v>5.1910999999999999E-2</v>
      </c>
      <c r="AE33" s="134">
        <v>53</v>
      </c>
      <c r="AF33" s="123">
        <f t="shared" si="1"/>
        <v>24503.477105045175</v>
      </c>
      <c r="AG33" s="118">
        <v>2250</v>
      </c>
      <c r="AH33" s="135">
        <f t="shared" si="2"/>
        <v>9.1823702830188675E-2</v>
      </c>
      <c r="AI33" s="118" t="s">
        <v>159</v>
      </c>
      <c r="AJ33" s="170">
        <f t="shared" si="17"/>
        <v>0.33799999999999997</v>
      </c>
      <c r="AK33" s="135">
        <f t="shared" si="3"/>
        <v>0.68275999999999992</v>
      </c>
      <c r="AL33" s="135">
        <f t="shared" si="4"/>
        <v>2.7945837028301885</v>
      </c>
      <c r="AM33" s="136">
        <v>0</v>
      </c>
      <c r="AN33" s="135">
        <f t="shared" si="5"/>
        <v>0</v>
      </c>
      <c r="AO33" s="136">
        <v>0</v>
      </c>
      <c r="AP33" s="135">
        <f t="shared" si="6"/>
        <v>0</v>
      </c>
      <c r="AQ33" s="87"/>
      <c r="AR33" s="136">
        <v>0</v>
      </c>
      <c r="AS33" s="135">
        <f t="shared" si="7"/>
        <v>0</v>
      </c>
      <c r="AT33" s="135">
        <f t="shared" si="8"/>
        <v>0</v>
      </c>
      <c r="AU33" s="135">
        <f t="shared" si="9"/>
        <v>2.7945837028301885</v>
      </c>
      <c r="AV33" s="137">
        <f t="shared" si="10"/>
        <v>0.23956906045437043</v>
      </c>
      <c r="AW33" s="228">
        <v>3.75</v>
      </c>
      <c r="AX33" s="226">
        <f t="shared" si="53"/>
        <v>3.6749999999999998</v>
      </c>
      <c r="AY33" s="87">
        <v>7.99</v>
      </c>
      <c r="AZ33" s="137">
        <f t="shared" si="12"/>
        <v>0.54005006257822286</v>
      </c>
      <c r="BA33" s="87"/>
      <c r="BB33" s="86">
        <v>1800</v>
      </c>
      <c r="BC33" s="125">
        <f t="shared" si="13"/>
        <v>5030.2506650943396</v>
      </c>
      <c r="BD33" s="135">
        <f t="shared" si="14"/>
        <v>6615</v>
      </c>
      <c r="BE33" s="135">
        <f t="shared" si="15"/>
        <v>14382</v>
      </c>
      <c r="BF33" s="122">
        <f t="shared" si="16"/>
        <v>3.8933249999999995</v>
      </c>
      <c r="BG33" s="118">
        <v>11.3</v>
      </c>
      <c r="BH33" s="118" t="s">
        <v>172</v>
      </c>
      <c r="BI33" s="66" t="s">
        <v>161</v>
      </c>
      <c r="BJ33" s="66" t="s">
        <v>47</v>
      </c>
    </row>
    <row r="34" spans="1:62" ht="80.099999999999994" customHeight="1">
      <c r="A34" s="131">
        <v>29</v>
      </c>
      <c r="B34" s="118"/>
      <c r="C34" s="118"/>
      <c r="D34" s="154" t="s">
        <v>828</v>
      </c>
      <c r="E34" s="62"/>
      <c r="F34" s="62" t="s">
        <v>150</v>
      </c>
      <c r="G34" s="118" t="s">
        <v>200</v>
      </c>
      <c r="H34" s="118" t="s">
        <v>152</v>
      </c>
      <c r="I34" s="118" t="s">
        <v>152</v>
      </c>
      <c r="J34" s="118" t="s">
        <v>153</v>
      </c>
      <c r="K34" s="117" t="s">
        <v>154</v>
      </c>
      <c r="L34" s="118" t="s">
        <v>155</v>
      </c>
      <c r="M34" s="118" t="s">
        <v>171</v>
      </c>
      <c r="N34" s="118"/>
      <c r="O34" s="118"/>
      <c r="P34" s="154" t="s">
        <v>844</v>
      </c>
      <c r="Q34" s="156" t="s">
        <v>865</v>
      </c>
      <c r="R34" s="118" t="s">
        <v>156</v>
      </c>
      <c r="S34" s="223">
        <v>2.02</v>
      </c>
      <c r="T34" s="62" t="s">
        <v>157</v>
      </c>
      <c r="U34" s="62" t="s">
        <v>158</v>
      </c>
      <c r="V34" s="133">
        <v>61</v>
      </c>
      <c r="W34" s="133">
        <v>37</v>
      </c>
      <c r="X34" s="133">
        <v>23</v>
      </c>
      <c r="Y34" s="133">
        <v>61</v>
      </c>
      <c r="Z34" s="133">
        <v>37</v>
      </c>
      <c r="AA34" s="133">
        <v>23</v>
      </c>
      <c r="AB34" s="134">
        <v>10</v>
      </c>
      <c r="AC34" s="86">
        <v>24</v>
      </c>
      <c r="AD34" s="122">
        <f t="shared" si="0"/>
        <v>5.1910999999999999E-2</v>
      </c>
      <c r="AE34" s="134">
        <v>53</v>
      </c>
      <c r="AF34" s="123">
        <f t="shared" si="1"/>
        <v>24503.477105045175</v>
      </c>
      <c r="AG34" s="118">
        <v>2250</v>
      </c>
      <c r="AH34" s="135">
        <f t="shared" si="2"/>
        <v>9.1823702830188675E-2</v>
      </c>
      <c r="AI34" s="118" t="s">
        <v>159</v>
      </c>
      <c r="AJ34" s="170">
        <f t="shared" si="17"/>
        <v>0.33799999999999997</v>
      </c>
      <c r="AK34" s="135">
        <f t="shared" si="3"/>
        <v>0.68275999999999992</v>
      </c>
      <c r="AL34" s="135">
        <f t="shared" si="4"/>
        <v>2.7945837028301885</v>
      </c>
      <c r="AM34" s="136">
        <v>0</v>
      </c>
      <c r="AN34" s="135">
        <f t="shared" si="5"/>
        <v>0</v>
      </c>
      <c r="AO34" s="136">
        <v>0</v>
      </c>
      <c r="AP34" s="135">
        <f t="shared" si="6"/>
        <v>0</v>
      </c>
      <c r="AQ34" s="87"/>
      <c r="AR34" s="136">
        <v>0</v>
      </c>
      <c r="AS34" s="135">
        <f t="shared" si="7"/>
        <v>0</v>
      </c>
      <c r="AT34" s="135">
        <f t="shared" si="8"/>
        <v>0</v>
      </c>
      <c r="AU34" s="135">
        <f t="shared" si="9"/>
        <v>2.7945837028301885</v>
      </c>
      <c r="AV34" s="137">
        <f t="shared" si="10"/>
        <v>0.23956906045437043</v>
      </c>
      <c r="AW34" s="228">
        <v>3.75</v>
      </c>
      <c r="AX34" s="226">
        <f t="shared" si="53"/>
        <v>3.6749999999999998</v>
      </c>
      <c r="AY34" s="87">
        <v>7.99</v>
      </c>
      <c r="AZ34" s="137">
        <f t="shared" si="12"/>
        <v>0.54005006257822286</v>
      </c>
      <c r="BA34" s="87"/>
      <c r="BB34" s="86">
        <v>2400</v>
      </c>
      <c r="BC34" s="125">
        <f t="shared" si="13"/>
        <v>6707.0008867924525</v>
      </c>
      <c r="BD34" s="135">
        <f t="shared" si="14"/>
        <v>8820</v>
      </c>
      <c r="BE34" s="135">
        <f t="shared" si="15"/>
        <v>19176</v>
      </c>
      <c r="BF34" s="122">
        <f t="shared" si="16"/>
        <v>5.1910999999999996</v>
      </c>
      <c r="BG34" s="118">
        <v>11.3</v>
      </c>
      <c r="BH34" s="118" t="s">
        <v>172</v>
      </c>
      <c r="BI34" s="66" t="s">
        <v>161</v>
      </c>
      <c r="BJ34" s="66" t="s">
        <v>47</v>
      </c>
    </row>
    <row r="35" spans="1:62">
      <c r="A35" s="131"/>
      <c r="B35" s="118"/>
      <c r="C35" s="118"/>
      <c r="D35" s="118"/>
      <c r="E35" s="62"/>
      <c r="F35" s="62"/>
      <c r="G35" s="118"/>
      <c r="H35" s="118"/>
      <c r="I35" s="118"/>
      <c r="J35" s="118"/>
      <c r="K35" s="117"/>
      <c r="L35" s="118"/>
      <c r="M35" s="118"/>
      <c r="N35" s="118"/>
      <c r="O35" s="118"/>
      <c r="P35" s="118"/>
      <c r="Q35" s="118"/>
      <c r="R35" s="118"/>
      <c r="S35" s="132"/>
      <c r="T35" s="62"/>
      <c r="U35" s="62"/>
      <c r="V35" s="133"/>
      <c r="W35" s="133"/>
      <c r="X35" s="133"/>
      <c r="Y35" s="133"/>
      <c r="Z35" s="133"/>
      <c r="AA35" s="133"/>
      <c r="AB35" s="134"/>
      <c r="AC35" s="86"/>
      <c r="AD35" s="122"/>
      <c r="AE35" s="134"/>
      <c r="AF35" s="123"/>
      <c r="AG35" s="118"/>
      <c r="AH35" s="135"/>
      <c r="AI35" s="118"/>
      <c r="AJ35" s="138"/>
      <c r="AK35" s="135"/>
      <c r="AL35" s="135"/>
      <c r="AM35" s="138"/>
      <c r="AN35" s="135"/>
      <c r="AO35" s="138"/>
      <c r="AP35" s="135"/>
      <c r="AQ35" s="87"/>
      <c r="AR35" s="138"/>
      <c r="AS35" s="135"/>
      <c r="AT35" s="135"/>
      <c r="AU35" s="135"/>
      <c r="AV35" s="231">
        <f>(BD35-BC35)/BD35</f>
        <v>0.23883746460916902</v>
      </c>
      <c r="AW35" s="231"/>
      <c r="AX35" s="232"/>
      <c r="AY35" s="232"/>
      <c r="AZ35" s="231"/>
      <c r="BA35" s="232"/>
      <c r="BB35" s="229">
        <f>SUM(BB4:BB34)</f>
        <v>59400</v>
      </c>
      <c r="BC35" s="230">
        <f t="shared" ref="BC35:BD35" si="54">SUM(BC4:BC34)</f>
        <v>166695.05194811322</v>
      </c>
      <c r="BD35" s="230">
        <f t="shared" si="54"/>
        <v>219000.6</v>
      </c>
      <c r="BE35" s="135"/>
      <c r="BF35" s="169">
        <f>SUM(BF4:BF34)</f>
        <v>128.47972500000006</v>
      </c>
      <c r="BG35" s="118"/>
      <c r="BH35" s="118"/>
    </row>
    <row r="36" spans="1:62">
      <c r="A36" s="131"/>
      <c r="B36" s="118"/>
      <c r="C36" s="118"/>
      <c r="D36" s="118"/>
      <c r="E36" s="62"/>
      <c r="F36" s="62"/>
      <c r="G36" s="118"/>
      <c r="H36" s="118"/>
      <c r="I36" s="118"/>
      <c r="J36" s="118"/>
      <c r="K36" s="117"/>
      <c r="L36" s="118"/>
      <c r="M36" s="118"/>
      <c r="N36" s="118"/>
      <c r="O36" s="118"/>
      <c r="P36" s="118"/>
      <c r="Q36" s="118"/>
      <c r="R36" s="118"/>
      <c r="S36" s="132"/>
      <c r="T36" s="62"/>
      <c r="U36" s="62"/>
      <c r="V36" s="133"/>
      <c r="W36" s="133"/>
      <c r="X36" s="133"/>
      <c r="Y36" s="133"/>
      <c r="Z36" s="133"/>
      <c r="AA36" s="133"/>
      <c r="AB36" s="134"/>
      <c r="AC36" s="86"/>
      <c r="AD36" s="122"/>
      <c r="AE36" s="134"/>
      <c r="AF36" s="123"/>
      <c r="AG36" s="118"/>
      <c r="AH36" s="135"/>
      <c r="AI36" s="118"/>
      <c r="AJ36" s="138"/>
      <c r="AK36" s="135"/>
      <c r="AL36" s="135"/>
      <c r="AM36" s="138"/>
      <c r="AN36" s="135"/>
      <c r="AO36" s="138"/>
      <c r="AP36" s="135"/>
      <c r="AQ36" s="87"/>
      <c r="AR36" s="138"/>
      <c r="AS36" s="135"/>
      <c r="AT36" s="135"/>
      <c r="AU36" s="135"/>
      <c r="AV36" s="231"/>
      <c r="AW36" s="231"/>
      <c r="AX36" s="232"/>
      <c r="AY36" s="232"/>
      <c r="AZ36" s="231"/>
      <c r="BA36" s="232"/>
      <c r="BB36" s="229"/>
      <c r="BC36" s="233"/>
      <c r="BD36" s="234"/>
      <c r="BE36" s="135"/>
      <c r="BF36" s="140"/>
      <c r="BG36" s="118"/>
      <c r="BH36" s="118"/>
    </row>
    <row r="37" spans="1:62">
      <c r="A37" s="131"/>
      <c r="B37" s="118"/>
      <c r="C37" s="118"/>
      <c r="D37" s="118"/>
      <c r="E37" s="62"/>
      <c r="F37" s="62"/>
      <c r="G37" s="118"/>
      <c r="H37" s="118"/>
      <c r="I37" s="118"/>
      <c r="J37" s="118"/>
      <c r="K37" s="117"/>
      <c r="L37" s="118"/>
      <c r="M37" s="118"/>
      <c r="N37" s="118"/>
      <c r="O37" s="118"/>
      <c r="P37" s="118"/>
      <c r="Q37" s="118"/>
      <c r="R37" s="118"/>
      <c r="S37" s="132"/>
      <c r="T37" s="62"/>
      <c r="U37" s="62"/>
      <c r="V37" s="133"/>
      <c r="W37" s="133"/>
      <c r="X37" s="133"/>
      <c r="Y37" s="133"/>
      <c r="Z37" s="133"/>
      <c r="AA37" s="133"/>
      <c r="AB37" s="134"/>
      <c r="AC37" s="86"/>
      <c r="AD37" s="122"/>
      <c r="AE37" s="134"/>
      <c r="AF37" s="123"/>
      <c r="AG37" s="118"/>
      <c r="AH37" s="135"/>
      <c r="AI37" s="118"/>
      <c r="AJ37" s="138"/>
      <c r="AK37" s="135"/>
      <c r="AL37" s="135"/>
      <c r="AM37" s="138"/>
      <c r="AN37" s="135"/>
      <c r="AO37" s="138"/>
      <c r="AP37" s="135"/>
      <c r="AQ37" s="87"/>
      <c r="AR37" s="138"/>
      <c r="AS37" s="135"/>
      <c r="AT37" s="135"/>
      <c r="AU37" s="135"/>
      <c r="AV37" s="139"/>
      <c r="AW37" s="139"/>
      <c r="AX37" s="87"/>
      <c r="AY37" s="87"/>
      <c r="AZ37" s="139"/>
      <c r="BA37" s="87"/>
      <c r="BB37" s="86"/>
      <c r="BC37" s="125"/>
      <c r="BD37" s="135"/>
      <c r="BE37" s="135"/>
      <c r="BF37" s="140"/>
      <c r="BG37" s="118"/>
      <c r="BH37" s="118"/>
    </row>
    <row r="38" spans="1:62">
      <c r="A38" s="131"/>
      <c r="B38" s="118"/>
      <c r="C38" s="118"/>
      <c r="D38" s="118"/>
      <c r="E38" s="62"/>
      <c r="F38" s="62"/>
      <c r="G38" s="118"/>
      <c r="H38" s="118"/>
      <c r="I38" s="118"/>
      <c r="J38" s="118"/>
      <c r="K38" s="117"/>
      <c r="L38" s="118"/>
      <c r="M38" s="118"/>
      <c r="N38" s="118"/>
      <c r="O38" s="118"/>
      <c r="P38" s="118"/>
      <c r="Q38" s="118"/>
      <c r="R38" s="118"/>
      <c r="S38" s="132"/>
      <c r="T38" s="62"/>
      <c r="U38" s="62"/>
      <c r="V38" s="133"/>
      <c r="W38" s="133"/>
      <c r="X38" s="133"/>
      <c r="Y38" s="133"/>
      <c r="Z38" s="133"/>
      <c r="AA38" s="133"/>
      <c r="AB38" s="134"/>
      <c r="AC38" s="86"/>
      <c r="AD38" s="122"/>
      <c r="AE38" s="134"/>
      <c r="AF38" s="123"/>
      <c r="AG38" s="118"/>
      <c r="AH38" s="135"/>
      <c r="AI38" s="118"/>
      <c r="AJ38" s="138"/>
      <c r="AK38" s="135"/>
      <c r="AL38" s="135"/>
      <c r="AM38" s="138"/>
      <c r="AN38" s="135"/>
      <c r="AO38" s="138"/>
      <c r="AP38" s="135"/>
      <c r="AQ38" s="87"/>
      <c r="AR38" s="138"/>
      <c r="AS38" s="135"/>
      <c r="AT38" s="135"/>
      <c r="AU38" s="135"/>
      <c r="AV38" s="139"/>
      <c r="AW38" s="139"/>
      <c r="AX38" s="87"/>
      <c r="AY38" s="87"/>
      <c r="AZ38" s="139"/>
      <c r="BA38" s="87"/>
      <c r="BB38" s="86"/>
      <c r="BC38" s="125"/>
      <c r="BD38" s="135"/>
      <c r="BE38" s="135"/>
      <c r="BF38" s="140"/>
      <c r="BG38" s="118"/>
      <c r="BH38" s="118"/>
    </row>
    <row r="39" spans="1:62">
      <c r="A39" s="131"/>
      <c r="B39" s="118"/>
      <c r="C39" s="118"/>
      <c r="D39" s="118"/>
      <c r="E39" s="62"/>
      <c r="F39" s="62"/>
      <c r="G39" s="118"/>
      <c r="H39" s="118"/>
      <c r="I39" s="118"/>
      <c r="J39" s="118"/>
      <c r="K39" s="117"/>
      <c r="L39" s="118"/>
      <c r="M39" s="118"/>
      <c r="N39" s="118"/>
      <c r="O39" s="118"/>
      <c r="P39" s="118"/>
      <c r="Q39" s="118"/>
      <c r="R39" s="118"/>
      <c r="S39" s="132"/>
      <c r="T39" s="62"/>
      <c r="U39" s="62"/>
      <c r="V39" s="133"/>
      <c r="W39" s="133"/>
      <c r="X39" s="133"/>
      <c r="Y39" s="133"/>
      <c r="Z39" s="133"/>
      <c r="AA39" s="133"/>
      <c r="AB39" s="134"/>
      <c r="AC39" s="86"/>
      <c r="AD39" s="122"/>
      <c r="AE39" s="134"/>
      <c r="AF39" s="123"/>
      <c r="AG39" s="118"/>
      <c r="AH39" s="135"/>
      <c r="AI39" s="118"/>
      <c r="AJ39" s="138"/>
      <c r="AK39" s="135"/>
      <c r="AL39" s="135"/>
      <c r="AM39" s="138"/>
      <c r="AN39" s="135"/>
      <c r="AO39" s="138"/>
      <c r="AP39" s="135"/>
      <c r="AQ39" s="87"/>
      <c r="AR39" s="138"/>
      <c r="AS39" s="135"/>
      <c r="AT39" s="135"/>
      <c r="AU39" s="135"/>
      <c r="AV39" s="139"/>
      <c r="AW39" s="139"/>
      <c r="AX39" s="87"/>
      <c r="AY39" s="87"/>
      <c r="AZ39" s="139"/>
      <c r="BA39" s="87"/>
      <c r="BB39" s="86"/>
      <c r="BC39" s="125"/>
      <c r="BD39" s="135"/>
      <c r="BE39" s="135"/>
      <c r="BF39" s="140"/>
      <c r="BG39" s="118"/>
      <c r="BH39" s="118"/>
    </row>
    <row r="40" spans="1:62">
      <c r="A40" s="131"/>
      <c r="B40" s="118"/>
      <c r="C40" s="118"/>
      <c r="D40" s="118"/>
      <c r="E40" s="62"/>
      <c r="F40" s="62"/>
      <c r="G40" s="118"/>
      <c r="H40" s="118"/>
      <c r="I40" s="118"/>
      <c r="J40" s="118"/>
      <c r="K40" s="117"/>
      <c r="L40" s="118"/>
      <c r="M40" s="118"/>
      <c r="N40" s="118"/>
      <c r="O40" s="118"/>
      <c r="P40" s="118"/>
      <c r="Q40" s="118"/>
      <c r="R40" s="118"/>
      <c r="S40" s="132"/>
      <c r="T40" s="62"/>
      <c r="U40" s="62"/>
      <c r="V40" s="133"/>
      <c r="W40" s="133"/>
      <c r="X40" s="133"/>
      <c r="Y40" s="133"/>
      <c r="Z40" s="133"/>
      <c r="AA40" s="133"/>
      <c r="AB40" s="134"/>
      <c r="AC40" s="86"/>
      <c r="AD40" s="122"/>
      <c r="AE40" s="134"/>
      <c r="AF40" s="123"/>
      <c r="AG40" s="118"/>
      <c r="AH40" s="135"/>
      <c r="AI40" s="118"/>
      <c r="AJ40" s="138"/>
      <c r="AK40" s="135"/>
      <c r="AL40" s="135"/>
      <c r="AM40" s="138"/>
      <c r="AN40" s="135"/>
      <c r="AO40" s="138"/>
      <c r="AP40" s="135"/>
      <c r="AQ40" s="87"/>
      <c r="AR40" s="138"/>
      <c r="AS40" s="135"/>
      <c r="AT40" s="135"/>
      <c r="AU40" s="135"/>
      <c r="AV40" s="139"/>
      <c r="AW40" s="139"/>
      <c r="AX40" s="87"/>
      <c r="AY40" s="87"/>
      <c r="AZ40" s="139"/>
      <c r="BA40" s="87"/>
      <c r="BB40" s="86"/>
      <c r="BC40" s="125"/>
      <c r="BD40" s="135"/>
      <c r="BE40" s="135"/>
      <c r="BF40" s="140"/>
      <c r="BG40" s="118"/>
      <c r="BH40" s="118"/>
    </row>
    <row r="41" spans="1:62">
      <c r="A41" s="131"/>
      <c r="B41" s="118"/>
      <c r="C41" s="118"/>
      <c r="D41" s="118"/>
      <c r="E41" s="62"/>
      <c r="F41" s="62"/>
      <c r="G41" s="118"/>
      <c r="H41" s="118"/>
      <c r="I41" s="118"/>
      <c r="J41" s="118"/>
      <c r="K41" s="117"/>
      <c r="L41" s="118"/>
      <c r="M41" s="118"/>
      <c r="N41" s="118"/>
      <c r="O41" s="118"/>
      <c r="P41" s="118"/>
      <c r="Q41" s="118"/>
      <c r="R41" s="118"/>
      <c r="S41" s="132"/>
      <c r="T41" s="62"/>
      <c r="U41" s="62"/>
      <c r="V41" s="133"/>
      <c r="W41" s="133"/>
      <c r="X41" s="133"/>
      <c r="Y41" s="133"/>
      <c r="Z41" s="133"/>
      <c r="AA41" s="133"/>
      <c r="AB41" s="134"/>
      <c r="AC41" s="86"/>
      <c r="AD41" s="122"/>
      <c r="AE41" s="134"/>
      <c r="AF41" s="123"/>
      <c r="AG41" s="118"/>
      <c r="AH41" s="135"/>
      <c r="AI41" s="118"/>
      <c r="AJ41" s="138"/>
      <c r="AK41" s="135"/>
      <c r="AL41" s="135"/>
      <c r="AM41" s="138"/>
      <c r="AN41" s="135"/>
      <c r="AO41" s="138"/>
      <c r="AP41" s="135"/>
      <c r="AQ41" s="87"/>
      <c r="AR41" s="138"/>
      <c r="AS41" s="135"/>
      <c r="AT41" s="135"/>
      <c r="AU41" s="135"/>
      <c r="AV41" s="139"/>
      <c r="AW41" s="139"/>
      <c r="AX41" s="87"/>
      <c r="AY41" s="87"/>
      <c r="AZ41" s="139"/>
      <c r="BA41" s="87"/>
      <c r="BB41" s="86"/>
      <c r="BC41" s="125"/>
      <c r="BD41" s="135"/>
      <c r="BE41" s="135"/>
      <c r="BF41" s="140"/>
      <c r="BG41" s="118"/>
      <c r="BH41" s="118"/>
    </row>
    <row r="42" spans="1:62">
      <c r="A42" s="131"/>
      <c r="B42" s="118"/>
      <c r="C42" s="118"/>
      <c r="D42" s="118"/>
      <c r="E42" s="62"/>
      <c r="F42" s="62"/>
      <c r="G42" s="118"/>
      <c r="H42" s="118"/>
      <c r="I42" s="118"/>
      <c r="J42" s="118"/>
      <c r="K42" s="117"/>
      <c r="L42" s="118"/>
      <c r="M42" s="118"/>
      <c r="N42" s="118"/>
      <c r="O42" s="118"/>
      <c r="P42" s="118"/>
      <c r="Q42" s="118"/>
      <c r="R42" s="118"/>
      <c r="S42" s="132"/>
      <c r="T42" s="62"/>
      <c r="U42" s="62"/>
      <c r="V42" s="133"/>
      <c r="W42" s="133"/>
      <c r="X42" s="133"/>
      <c r="Y42" s="133"/>
      <c r="Z42" s="133"/>
      <c r="AA42" s="133"/>
      <c r="AB42" s="134"/>
      <c r="AC42" s="86"/>
      <c r="AD42" s="122"/>
      <c r="AE42" s="134"/>
      <c r="AF42" s="123"/>
      <c r="AG42" s="118"/>
      <c r="AH42" s="135"/>
      <c r="AI42" s="118"/>
      <c r="AJ42" s="138"/>
      <c r="AK42" s="135"/>
      <c r="AL42" s="135"/>
      <c r="AM42" s="138"/>
      <c r="AN42" s="135"/>
      <c r="AO42" s="138"/>
      <c r="AP42" s="135"/>
      <c r="AQ42" s="87"/>
      <c r="AR42" s="138"/>
      <c r="AS42" s="135"/>
      <c r="AT42" s="135"/>
      <c r="AU42" s="135"/>
      <c r="AV42" s="139"/>
      <c r="AW42" s="139"/>
      <c r="AX42" s="87"/>
      <c r="AY42" s="87"/>
      <c r="AZ42" s="139"/>
      <c r="BA42" s="87"/>
      <c r="BB42" s="86"/>
      <c r="BC42" s="125"/>
      <c r="BD42" s="135"/>
      <c r="BE42" s="135"/>
      <c r="BF42" s="140"/>
      <c r="BG42" s="118"/>
      <c r="BH42" s="118"/>
    </row>
    <row r="43" spans="1:62">
      <c r="A43" s="131"/>
      <c r="B43" s="118"/>
      <c r="C43" s="118"/>
      <c r="D43" s="118"/>
      <c r="E43" s="62"/>
      <c r="F43" s="62"/>
      <c r="G43" s="118"/>
      <c r="H43" s="118"/>
      <c r="I43" s="118"/>
      <c r="J43" s="118"/>
      <c r="K43" s="117"/>
      <c r="L43" s="118"/>
      <c r="M43" s="118"/>
      <c r="N43" s="118"/>
      <c r="O43" s="118"/>
      <c r="P43" s="118"/>
      <c r="Q43" s="118"/>
      <c r="R43" s="118"/>
      <c r="S43" s="132"/>
      <c r="T43" s="62"/>
      <c r="U43" s="62"/>
      <c r="V43" s="133"/>
      <c r="W43" s="133"/>
      <c r="X43" s="133"/>
      <c r="Y43" s="133"/>
      <c r="Z43" s="133"/>
      <c r="AA43" s="133"/>
      <c r="AB43" s="134"/>
      <c r="AC43" s="86"/>
      <c r="AD43" s="122"/>
      <c r="AE43" s="134"/>
      <c r="AF43" s="123"/>
      <c r="AG43" s="118"/>
      <c r="AH43" s="135"/>
      <c r="AI43" s="118"/>
      <c r="AJ43" s="138"/>
      <c r="AK43" s="135"/>
      <c r="AL43" s="135"/>
      <c r="AM43" s="138"/>
      <c r="AN43" s="135"/>
      <c r="AO43" s="138"/>
      <c r="AP43" s="135"/>
      <c r="AQ43" s="87"/>
      <c r="AR43" s="138"/>
      <c r="AS43" s="135"/>
      <c r="AT43" s="135"/>
      <c r="AU43" s="135"/>
      <c r="AV43" s="139"/>
      <c r="AW43" s="139"/>
      <c r="AX43" s="87"/>
      <c r="AY43" s="87"/>
      <c r="AZ43" s="139"/>
      <c r="BA43" s="87"/>
      <c r="BB43" s="86"/>
      <c r="BC43" s="125"/>
      <c r="BD43" s="135"/>
      <c r="BE43" s="135"/>
      <c r="BF43" s="140"/>
      <c r="BG43" s="118"/>
      <c r="BH43" s="118"/>
    </row>
    <row r="44" spans="1:62">
      <c r="A44" s="131"/>
      <c r="B44" s="118"/>
      <c r="C44" s="118"/>
      <c r="D44" s="118"/>
      <c r="E44" s="62"/>
      <c r="F44" s="62"/>
      <c r="G44" s="118"/>
      <c r="H44" s="118"/>
      <c r="I44" s="118"/>
      <c r="J44" s="118"/>
      <c r="K44" s="117"/>
      <c r="L44" s="118"/>
      <c r="M44" s="118"/>
      <c r="N44" s="118"/>
      <c r="O44" s="118"/>
      <c r="P44" s="118"/>
      <c r="Q44" s="118"/>
      <c r="R44" s="118"/>
      <c r="S44" s="132"/>
      <c r="T44" s="62"/>
      <c r="U44" s="62"/>
      <c r="V44" s="133"/>
      <c r="W44" s="133"/>
      <c r="X44" s="133"/>
      <c r="Y44" s="133"/>
      <c r="Z44" s="133"/>
      <c r="AA44" s="133"/>
      <c r="AB44" s="134"/>
      <c r="AC44" s="86"/>
      <c r="AD44" s="122"/>
      <c r="AE44" s="134"/>
      <c r="AF44" s="123"/>
      <c r="AG44" s="118"/>
      <c r="AH44" s="135"/>
      <c r="AI44" s="118"/>
      <c r="AJ44" s="138"/>
      <c r="AK44" s="135"/>
      <c r="AL44" s="135"/>
      <c r="AM44" s="138"/>
      <c r="AN44" s="135"/>
      <c r="AO44" s="138"/>
      <c r="AP44" s="135"/>
      <c r="AQ44" s="87"/>
      <c r="AR44" s="138"/>
      <c r="AS44" s="135"/>
      <c r="AT44" s="135"/>
      <c r="AU44" s="135"/>
      <c r="AV44" s="139"/>
      <c r="AW44" s="139"/>
      <c r="AX44" s="87"/>
      <c r="AY44" s="87"/>
      <c r="AZ44" s="139"/>
      <c r="BA44" s="87"/>
      <c r="BB44" s="86"/>
      <c r="BC44" s="125"/>
      <c r="BD44" s="135"/>
      <c r="BE44" s="135"/>
      <c r="BF44" s="140"/>
      <c r="BG44" s="118"/>
      <c r="BH44" s="118"/>
    </row>
    <row r="45" spans="1:62">
      <c r="A45" s="131"/>
      <c r="B45" s="118"/>
      <c r="C45" s="118"/>
      <c r="D45" s="118"/>
      <c r="E45" s="62"/>
      <c r="F45" s="62"/>
      <c r="G45" s="118"/>
      <c r="H45" s="118"/>
      <c r="I45" s="118"/>
      <c r="J45" s="118"/>
      <c r="K45" s="117"/>
      <c r="L45" s="118"/>
      <c r="M45" s="118"/>
      <c r="N45" s="118"/>
      <c r="O45" s="118"/>
      <c r="P45" s="118"/>
      <c r="Q45" s="118"/>
      <c r="R45" s="118"/>
      <c r="S45" s="132"/>
      <c r="T45" s="62"/>
      <c r="U45" s="62"/>
      <c r="V45" s="133"/>
      <c r="W45" s="133"/>
      <c r="X45" s="133"/>
      <c r="Y45" s="133"/>
      <c r="Z45" s="133"/>
      <c r="AA45" s="133"/>
      <c r="AB45" s="134"/>
      <c r="AC45" s="86"/>
      <c r="AD45" s="122"/>
      <c r="AE45" s="134"/>
      <c r="AF45" s="123"/>
      <c r="AG45" s="118"/>
      <c r="AH45" s="135"/>
      <c r="AI45" s="118"/>
      <c r="AJ45" s="138"/>
      <c r="AK45" s="135"/>
      <c r="AL45" s="135"/>
      <c r="AM45" s="138"/>
      <c r="AN45" s="135"/>
      <c r="AO45" s="138"/>
      <c r="AP45" s="135"/>
      <c r="AQ45" s="87"/>
      <c r="AR45" s="138"/>
      <c r="AS45" s="135"/>
      <c r="AT45" s="135"/>
      <c r="AU45" s="135"/>
      <c r="AV45" s="139"/>
      <c r="AW45" s="139"/>
      <c r="AX45" s="87"/>
      <c r="AY45" s="87"/>
      <c r="AZ45" s="139"/>
      <c r="BA45" s="87"/>
      <c r="BB45" s="86"/>
      <c r="BC45" s="125"/>
      <c r="BD45" s="135"/>
      <c r="BE45" s="135"/>
      <c r="BF45" s="140"/>
      <c r="BG45" s="118"/>
      <c r="BH45" s="118"/>
    </row>
    <row r="46" spans="1:62">
      <c r="A46" s="131"/>
      <c r="B46" s="118"/>
      <c r="C46" s="118"/>
      <c r="D46" s="118"/>
      <c r="E46" s="62"/>
      <c r="F46" s="62"/>
      <c r="G46" s="118"/>
      <c r="H46" s="118"/>
      <c r="I46" s="118"/>
      <c r="J46" s="118"/>
      <c r="K46" s="117"/>
      <c r="L46" s="118"/>
      <c r="M46" s="118"/>
      <c r="N46" s="118"/>
      <c r="O46" s="118"/>
      <c r="P46" s="118"/>
      <c r="Q46" s="118"/>
      <c r="R46" s="118"/>
      <c r="S46" s="132"/>
      <c r="T46" s="62"/>
      <c r="U46" s="62"/>
      <c r="V46" s="133"/>
      <c r="W46" s="133"/>
      <c r="X46" s="133"/>
      <c r="Y46" s="133"/>
      <c r="Z46" s="133"/>
      <c r="AA46" s="133"/>
      <c r="AB46" s="134"/>
      <c r="AC46" s="86"/>
      <c r="AD46" s="122"/>
      <c r="AE46" s="134"/>
      <c r="AF46" s="123"/>
      <c r="AG46" s="118"/>
      <c r="AH46" s="135"/>
      <c r="AI46" s="118"/>
      <c r="AJ46" s="138"/>
      <c r="AK46" s="135"/>
      <c r="AL46" s="135"/>
      <c r="AM46" s="138"/>
      <c r="AN46" s="135"/>
      <c r="AO46" s="138"/>
      <c r="AP46" s="135"/>
      <c r="AQ46" s="87"/>
      <c r="AR46" s="138"/>
      <c r="AS46" s="135"/>
      <c r="AT46" s="135"/>
      <c r="AU46" s="135"/>
      <c r="AV46" s="139"/>
      <c r="AW46" s="139"/>
      <c r="AX46" s="87"/>
      <c r="AY46" s="87"/>
      <c r="AZ46" s="139"/>
      <c r="BA46" s="87"/>
      <c r="BB46" s="86"/>
      <c r="BC46" s="125"/>
      <c r="BD46" s="135"/>
      <c r="BE46" s="135"/>
      <c r="BF46" s="140"/>
      <c r="BG46" s="118"/>
      <c r="BH46" s="118"/>
    </row>
    <row r="47" spans="1:62">
      <c r="A47" s="131"/>
      <c r="B47" s="118"/>
      <c r="C47" s="118"/>
      <c r="D47" s="118"/>
      <c r="E47" s="62"/>
      <c r="F47" s="62"/>
      <c r="G47" s="118"/>
      <c r="H47" s="118"/>
      <c r="I47" s="118"/>
      <c r="J47" s="118"/>
      <c r="K47" s="117"/>
      <c r="L47" s="118"/>
      <c r="M47" s="118"/>
      <c r="N47" s="118"/>
      <c r="O47" s="118"/>
      <c r="P47" s="118"/>
      <c r="Q47" s="118"/>
      <c r="R47" s="118"/>
      <c r="S47" s="132"/>
      <c r="T47" s="62"/>
      <c r="U47" s="62"/>
      <c r="V47" s="133"/>
      <c r="W47" s="133"/>
      <c r="X47" s="133"/>
      <c r="Y47" s="133"/>
      <c r="Z47" s="133"/>
      <c r="AA47" s="133"/>
      <c r="AB47" s="134"/>
      <c r="AC47" s="86"/>
      <c r="AD47" s="122"/>
      <c r="AE47" s="134"/>
      <c r="AF47" s="123"/>
      <c r="AG47" s="118"/>
      <c r="AH47" s="135"/>
      <c r="AI47" s="118"/>
      <c r="AJ47" s="138"/>
      <c r="AK47" s="135"/>
      <c r="AL47" s="135"/>
      <c r="AM47" s="138"/>
      <c r="AN47" s="135"/>
      <c r="AO47" s="138"/>
      <c r="AP47" s="135"/>
      <c r="AQ47" s="87"/>
      <c r="AR47" s="138"/>
      <c r="AS47" s="135"/>
      <c r="AT47" s="135"/>
      <c r="AU47" s="135"/>
      <c r="AV47" s="139"/>
      <c r="AW47" s="139"/>
      <c r="AX47" s="87"/>
      <c r="AY47" s="87"/>
      <c r="AZ47" s="139"/>
      <c r="BA47" s="87"/>
      <c r="BB47" s="86"/>
      <c r="BC47" s="125"/>
      <c r="BD47" s="135"/>
      <c r="BE47" s="135"/>
      <c r="BF47" s="140"/>
      <c r="BG47" s="118"/>
      <c r="BH47" s="118"/>
    </row>
    <row r="48" spans="1:62">
      <c r="A48" s="131"/>
      <c r="B48" s="118"/>
      <c r="C48" s="118"/>
      <c r="D48" s="118"/>
      <c r="E48" s="62"/>
      <c r="F48" s="62"/>
      <c r="G48" s="118"/>
      <c r="H48" s="118"/>
      <c r="I48" s="118"/>
      <c r="J48" s="118"/>
      <c r="K48" s="117"/>
      <c r="L48" s="118"/>
      <c r="M48" s="118"/>
      <c r="N48" s="118"/>
      <c r="O48" s="118"/>
      <c r="P48" s="118"/>
      <c r="Q48" s="118"/>
      <c r="R48" s="118"/>
      <c r="S48" s="132"/>
      <c r="T48" s="62"/>
      <c r="U48" s="62"/>
      <c r="V48" s="133"/>
      <c r="W48" s="133"/>
      <c r="X48" s="133"/>
      <c r="Y48" s="133"/>
      <c r="Z48" s="133"/>
      <c r="AA48" s="133"/>
      <c r="AB48" s="134"/>
      <c r="AC48" s="86"/>
      <c r="AD48" s="122"/>
      <c r="AE48" s="134"/>
      <c r="AF48" s="123"/>
      <c r="AG48" s="118"/>
      <c r="AH48" s="135"/>
      <c r="AI48" s="118"/>
      <c r="AJ48" s="138"/>
      <c r="AK48" s="135"/>
      <c r="AL48" s="135"/>
      <c r="AM48" s="138"/>
      <c r="AN48" s="135"/>
      <c r="AO48" s="138"/>
      <c r="AP48" s="135"/>
      <c r="AQ48" s="87"/>
      <c r="AR48" s="138"/>
      <c r="AS48" s="135"/>
      <c r="AT48" s="135"/>
      <c r="AU48" s="135"/>
      <c r="AV48" s="139"/>
      <c r="AW48" s="139"/>
      <c r="AX48" s="87"/>
      <c r="AY48" s="87"/>
      <c r="AZ48" s="139"/>
      <c r="BA48" s="87"/>
      <c r="BB48" s="86"/>
      <c r="BC48" s="125"/>
      <c r="BD48" s="135"/>
      <c r="BE48" s="135"/>
      <c r="BF48" s="140"/>
      <c r="BG48" s="118"/>
      <c r="BH48" s="118"/>
    </row>
    <row r="49" spans="1:60">
      <c r="A49" s="131"/>
      <c r="B49" s="118"/>
      <c r="C49" s="118"/>
      <c r="D49" s="118"/>
      <c r="E49" s="62"/>
      <c r="F49" s="62"/>
      <c r="G49" s="118"/>
      <c r="H49" s="118"/>
      <c r="I49" s="118"/>
      <c r="J49" s="118"/>
      <c r="K49" s="117"/>
      <c r="L49" s="118"/>
      <c r="M49" s="118"/>
      <c r="N49" s="118"/>
      <c r="O49" s="118"/>
      <c r="P49" s="118"/>
      <c r="Q49" s="118"/>
      <c r="R49" s="118"/>
      <c r="S49" s="132"/>
      <c r="T49" s="62"/>
      <c r="U49" s="62"/>
      <c r="V49" s="133"/>
      <c r="W49" s="133"/>
      <c r="X49" s="133"/>
      <c r="Y49" s="133"/>
      <c r="Z49" s="133"/>
      <c r="AA49" s="133"/>
      <c r="AB49" s="134"/>
      <c r="AC49" s="86"/>
      <c r="AD49" s="122"/>
      <c r="AE49" s="134"/>
      <c r="AF49" s="123"/>
      <c r="AG49" s="118"/>
      <c r="AH49" s="135"/>
      <c r="AI49" s="118"/>
      <c r="AJ49" s="138"/>
      <c r="AK49" s="135"/>
      <c r="AL49" s="135"/>
      <c r="AM49" s="138"/>
      <c r="AN49" s="135"/>
      <c r="AO49" s="138"/>
      <c r="AP49" s="135"/>
      <c r="AQ49" s="87"/>
      <c r="AR49" s="138"/>
      <c r="AS49" s="135"/>
      <c r="AT49" s="135"/>
      <c r="AU49" s="135"/>
      <c r="AV49" s="139"/>
      <c r="AW49" s="139"/>
      <c r="AX49" s="87"/>
      <c r="AY49" s="87"/>
      <c r="AZ49" s="139"/>
      <c r="BA49" s="87"/>
      <c r="BB49" s="86"/>
      <c r="BC49" s="125"/>
      <c r="BD49" s="135"/>
      <c r="BE49" s="135"/>
      <c r="BF49" s="140"/>
      <c r="BG49" s="118"/>
      <c r="BH49" s="118"/>
    </row>
    <row r="50" spans="1:60">
      <c r="A50" s="131"/>
      <c r="B50" s="118"/>
      <c r="C50" s="118"/>
      <c r="D50" s="118"/>
      <c r="E50" s="62"/>
      <c r="F50" s="62"/>
      <c r="G50" s="118"/>
      <c r="H50" s="118"/>
      <c r="I50" s="118"/>
      <c r="J50" s="118"/>
      <c r="K50" s="117"/>
      <c r="L50" s="118"/>
      <c r="M50" s="118"/>
      <c r="N50" s="118"/>
      <c r="O50" s="118"/>
      <c r="P50" s="118"/>
      <c r="Q50" s="118"/>
      <c r="R50" s="118"/>
      <c r="S50" s="132"/>
      <c r="T50" s="62"/>
      <c r="U50" s="62"/>
      <c r="V50" s="133"/>
      <c r="W50" s="133"/>
      <c r="X50" s="133"/>
      <c r="Y50" s="133"/>
      <c r="Z50" s="133"/>
      <c r="AA50" s="133"/>
      <c r="AB50" s="134"/>
      <c r="AC50" s="86"/>
      <c r="AD50" s="122"/>
      <c r="AE50" s="134"/>
      <c r="AF50" s="123"/>
      <c r="AG50" s="118"/>
      <c r="AH50" s="135"/>
      <c r="AI50" s="118"/>
      <c r="AJ50" s="138"/>
      <c r="AK50" s="135"/>
      <c r="AL50" s="135"/>
      <c r="AM50" s="138"/>
      <c r="AN50" s="135"/>
      <c r="AO50" s="138"/>
      <c r="AP50" s="135"/>
      <c r="AQ50" s="87"/>
      <c r="AR50" s="138"/>
      <c r="AS50" s="135"/>
      <c r="AT50" s="135"/>
      <c r="AU50" s="135"/>
      <c r="AV50" s="139"/>
      <c r="AW50" s="139"/>
      <c r="AX50" s="87"/>
      <c r="AY50" s="87"/>
      <c r="AZ50" s="139"/>
      <c r="BA50" s="87"/>
      <c r="BB50" s="86"/>
      <c r="BC50" s="125"/>
      <c r="BD50" s="135"/>
      <c r="BE50" s="135"/>
      <c r="BF50" s="140"/>
      <c r="BG50" s="118"/>
      <c r="BH50" s="118"/>
    </row>
    <row r="51" spans="1:60">
      <c r="A51" s="131"/>
      <c r="B51" s="118"/>
      <c r="C51" s="118"/>
      <c r="D51" s="118"/>
      <c r="E51" s="62"/>
      <c r="F51" s="62"/>
      <c r="G51" s="118"/>
      <c r="H51" s="118"/>
      <c r="I51" s="118"/>
      <c r="J51" s="118"/>
      <c r="K51" s="117"/>
      <c r="L51" s="118"/>
      <c r="M51" s="118"/>
      <c r="N51" s="118"/>
      <c r="O51" s="118"/>
      <c r="P51" s="118"/>
      <c r="Q51" s="118"/>
      <c r="R51" s="118"/>
      <c r="S51" s="132"/>
      <c r="T51" s="62"/>
      <c r="U51" s="62"/>
      <c r="V51" s="133"/>
      <c r="W51" s="133"/>
      <c r="X51" s="133"/>
      <c r="Y51" s="133"/>
      <c r="Z51" s="133"/>
      <c r="AA51" s="133"/>
      <c r="AB51" s="134"/>
      <c r="AC51" s="86"/>
      <c r="AD51" s="122"/>
      <c r="AE51" s="134"/>
      <c r="AF51" s="123"/>
      <c r="AG51" s="118"/>
      <c r="AH51" s="135"/>
      <c r="AI51" s="118"/>
      <c r="AJ51" s="138"/>
      <c r="AK51" s="135"/>
      <c r="AL51" s="135"/>
      <c r="AM51" s="138"/>
      <c r="AN51" s="135"/>
      <c r="AO51" s="138"/>
      <c r="AP51" s="135"/>
      <c r="AQ51" s="87"/>
      <c r="AR51" s="138"/>
      <c r="AS51" s="135"/>
      <c r="AT51" s="135"/>
      <c r="AU51" s="135"/>
      <c r="AV51" s="139"/>
      <c r="AW51" s="139"/>
      <c r="AX51" s="87"/>
      <c r="AY51" s="87"/>
      <c r="AZ51" s="139"/>
      <c r="BA51" s="87"/>
      <c r="BB51" s="86"/>
      <c r="BC51" s="125"/>
      <c r="BD51" s="135"/>
      <c r="BE51" s="135"/>
      <c r="BF51" s="140"/>
      <c r="BG51" s="118"/>
      <c r="BH51" s="118"/>
    </row>
    <row r="52" spans="1:60">
      <c r="A52" s="131"/>
      <c r="B52" s="118"/>
      <c r="C52" s="118"/>
      <c r="D52" s="118"/>
      <c r="E52" s="62"/>
      <c r="F52" s="62"/>
      <c r="G52" s="118"/>
      <c r="H52" s="118"/>
      <c r="I52" s="118"/>
      <c r="J52" s="118"/>
      <c r="K52" s="117"/>
      <c r="L52" s="118"/>
      <c r="M52" s="118"/>
      <c r="N52" s="118"/>
      <c r="O52" s="118"/>
      <c r="P52" s="118"/>
      <c r="Q52" s="118"/>
      <c r="R52" s="118"/>
      <c r="S52" s="132"/>
      <c r="T52" s="62"/>
      <c r="U52" s="62"/>
      <c r="V52" s="133"/>
      <c r="W52" s="133"/>
      <c r="X52" s="133"/>
      <c r="Y52" s="133"/>
      <c r="Z52" s="133"/>
      <c r="AA52" s="133"/>
      <c r="AB52" s="134"/>
      <c r="AC52" s="86"/>
      <c r="AD52" s="122"/>
      <c r="AE52" s="134"/>
      <c r="AF52" s="123"/>
      <c r="AG52" s="118"/>
      <c r="AH52" s="135"/>
      <c r="AI52" s="118"/>
      <c r="AJ52" s="138"/>
      <c r="AK52" s="135"/>
      <c r="AL52" s="135"/>
      <c r="AM52" s="138"/>
      <c r="AN52" s="135"/>
      <c r="AO52" s="138"/>
      <c r="AP52" s="135"/>
      <c r="AQ52" s="87"/>
      <c r="AR52" s="138"/>
      <c r="AS52" s="135"/>
      <c r="AT52" s="135"/>
      <c r="AU52" s="135"/>
      <c r="AV52" s="139"/>
      <c r="AW52" s="139"/>
      <c r="AX52" s="87"/>
      <c r="AY52" s="87"/>
      <c r="AZ52" s="139"/>
      <c r="BA52" s="87"/>
      <c r="BB52" s="86"/>
      <c r="BC52" s="125"/>
      <c r="BD52" s="135"/>
      <c r="BE52" s="135"/>
      <c r="BF52" s="140"/>
      <c r="BG52" s="118"/>
      <c r="BH52" s="118"/>
    </row>
    <row r="53" spans="1:60">
      <c r="A53" s="131"/>
      <c r="B53" s="118"/>
      <c r="C53" s="118"/>
      <c r="D53" s="118"/>
      <c r="E53" s="62"/>
      <c r="F53" s="62"/>
      <c r="G53" s="118"/>
      <c r="H53" s="118"/>
      <c r="I53" s="118"/>
      <c r="J53" s="118"/>
      <c r="K53" s="117"/>
      <c r="L53" s="118"/>
      <c r="M53" s="118"/>
      <c r="N53" s="118"/>
      <c r="O53" s="118"/>
      <c r="P53" s="118"/>
      <c r="Q53" s="118"/>
      <c r="R53" s="118"/>
      <c r="S53" s="132"/>
      <c r="T53" s="62"/>
      <c r="U53" s="62"/>
      <c r="V53" s="133"/>
      <c r="W53" s="133"/>
      <c r="X53" s="133"/>
      <c r="Y53" s="133"/>
      <c r="Z53" s="133"/>
      <c r="AA53" s="133"/>
      <c r="AB53" s="134"/>
      <c r="AC53" s="86"/>
      <c r="AD53" s="122"/>
      <c r="AE53" s="134"/>
      <c r="AF53" s="123"/>
      <c r="AG53" s="118"/>
      <c r="AH53" s="135"/>
      <c r="AI53" s="118"/>
      <c r="AJ53" s="138"/>
      <c r="AK53" s="135"/>
      <c r="AL53" s="135"/>
      <c r="AM53" s="138"/>
      <c r="AN53" s="135"/>
      <c r="AO53" s="138"/>
      <c r="AP53" s="135"/>
      <c r="AQ53" s="87"/>
      <c r="AR53" s="138"/>
      <c r="AS53" s="135"/>
      <c r="AT53" s="135"/>
      <c r="AU53" s="135"/>
      <c r="AV53" s="139"/>
      <c r="AW53" s="139"/>
      <c r="AX53" s="87"/>
      <c r="AY53" s="87"/>
      <c r="AZ53" s="139"/>
      <c r="BA53" s="87"/>
      <c r="BB53" s="86"/>
      <c r="BC53" s="125"/>
      <c r="BD53" s="135"/>
      <c r="BE53" s="135"/>
      <c r="BF53" s="140"/>
      <c r="BG53" s="118"/>
      <c r="BH53" s="118"/>
    </row>
    <row r="54" spans="1:60">
      <c r="A54" s="131"/>
      <c r="B54" s="118"/>
      <c r="C54" s="118"/>
      <c r="D54" s="118"/>
      <c r="E54" s="62"/>
      <c r="F54" s="62"/>
      <c r="G54" s="118"/>
      <c r="H54" s="118"/>
      <c r="I54" s="118"/>
      <c r="J54" s="118"/>
      <c r="K54" s="117"/>
      <c r="L54" s="118"/>
      <c r="M54" s="118"/>
      <c r="N54" s="118"/>
      <c r="O54" s="118"/>
      <c r="P54" s="118"/>
      <c r="Q54" s="118"/>
      <c r="R54" s="118"/>
      <c r="S54" s="132"/>
      <c r="T54" s="62"/>
      <c r="U54" s="62"/>
      <c r="V54" s="133"/>
      <c r="W54" s="133"/>
      <c r="X54" s="133"/>
      <c r="Y54" s="133"/>
      <c r="Z54" s="133"/>
      <c r="AA54" s="133"/>
      <c r="AB54" s="134"/>
      <c r="AC54" s="86"/>
      <c r="AD54" s="122"/>
      <c r="AE54" s="134"/>
      <c r="AF54" s="123"/>
      <c r="AG54" s="118"/>
      <c r="AH54" s="135"/>
      <c r="AI54" s="118"/>
      <c r="AJ54" s="138"/>
      <c r="AK54" s="135"/>
      <c r="AL54" s="135"/>
      <c r="AM54" s="138"/>
      <c r="AN54" s="135"/>
      <c r="AO54" s="138"/>
      <c r="AP54" s="135"/>
      <c r="AQ54" s="87"/>
      <c r="AR54" s="138"/>
      <c r="AS54" s="135"/>
      <c r="AT54" s="135"/>
      <c r="AU54" s="135"/>
      <c r="AV54" s="139"/>
      <c r="AW54" s="139"/>
      <c r="AX54" s="87"/>
      <c r="AY54" s="87"/>
      <c r="AZ54" s="139"/>
      <c r="BA54" s="87"/>
      <c r="BB54" s="86"/>
      <c r="BC54" s="125"/>
      <c r="BD54" s="135"/>
      <c r="BE54" s="135"/>
      <c r="BF54" s="140"/>
      <c r="BG54" s="118"/>
      <c r="BH54" s="118"/>
    </row>
    <row r="55" spans="1:60">
      <c r="A55" s="131"/>
      <c r="B55" s="118"/>
      <c r="C55" s="118"/>
      <c r="D55" s="118"/>
      <c r="E55" s="62"/>
      <c r="F55" s="62"/>
      <c r="G55" s="118"/>
      <c r="H55" s="118"/>
      <c r="I55" s="118"/>
      <c r="J55" s="118"/>
      <c r="K55" s="117"/>
      <c r="L55" s="118"/>
      <c r="M55" s="118"/>
      <c r="N55" s="118"/>
      <c r="O55" s="118"/>
      <c r="P55" s="118"/>
      <c r="Q55" s="118"/>
      <c r="R55" s="118"/>
      <c r="S55" s="132"/>
      <c r="T55" s="62"/>
      <c r="U55" s="62"/>
      <c r="V55" s="133"/>
      <c r="W55" s="133"/>
      <c r="X55" s="133"/>
      <c r="Y55" s="133"/>
      <c r="Z55" s="133"/>
      <c r="AA55" s="133"/>
      <c r="AB55" s="134"/>
      <c r="AC55" s="86"/>
      <c r="AD55" s="122"/>
      <c r="AE55" s="134"/>
      <c r="AF55" s="123"/>
      <c r="AG55" s="118"/>
      <c r="AH55" s="135"/>
      <c r="AI55" s="118"/>
      <c r="AJ55" s="138"/>
      <c r="AK55" s="135"/>
      <c r="AL55" s="135"/>
      <c r="AM55" s="138"/>
      <c r="AN55" s="135"/>
      <c r="AO55" s="138"/>
      <c r="AP55" s="135"/>
      <c r="AQ55" s="87"/>
      <c r="AR55" s="138"/>
      <c r="AS55" s="135"/>
      <c r="AT55" s="135"/>
      <c r="AU55" s="135"/>
      <c r="AV55" s="139"/>
      <c r="AW55" s="139"/>
      <c r="AX55" s="87"/>
      <c r="AY55" s="87"/>
      <c r="AZ55" s="139"/>
      <c r="BA55" s="87"/>
      <c r="BB55" s="86"/>
      <c r="BC55" s="125"/>
      <c r="BD55" s="135"/>
      <c r="BE55" s="135"/>
      <c r="BF55" s="140"/>
      <c r="BG55" s="118"/>
      <c r="BH55" s="118"/>
    </row>
    <row r="56" spans="1:60">
      <c r="AV56" s="73"/>
      <c r="AW56" s="73"/>
      <c r="AY56" s="68"/>
      <c r="AZ56" s="73"/>
      <c r="BB56" s="71"/>
    </row>
  </sheetData>
  <mergeCells count="7">
    <mergeCell ref="AU2:AZ2"/>
    <mergeCell ref="BF2:BG2"/>
    <mergeCell ref="T1:AH1"/>
    <mergeCell ref="V2:X2"/>
    <mergeCell ref="Y2:AB2"/>
    <mergeCell ref="AI2:AK2"/>
    <mergeCell ref="AM2:AT2"/>
  </mergeCells>
  <phoneticPr fontId="45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opLeftCell="A15" workbookViewId="0">
      <selection activeCell="G22" sqref="G22"/>
    </sheetView>
  </sheetViews>
  <sheetFormatPr defaultColWidth="9" defaultRowHeight="14.25"/>
  <cols>
    <col min="1" max="1" width="5.140625" style="157" customWidth="1"/>
    <col min="2" max="2" width="10.42578125" style="157" customWidth="1"/>
    <col min="3" max="3" width="11.42578125" style="157" customWidth="1"/>
    <col min="4" max="4" width="17.140625" style="157" customWidth="1"/>
    <col min="5" max="5" width="11.140625" style="157" customWidth="1"/>
    <col min="6" max="6" width="16.42578125" style="157" customWidth="1"/>
    <col min="7" max="8" width="13" style="157" customWidth="1"/>
    <col min="9" max="9" width="14.42578125" style="157" customWidth="1"/>
    <col min="10" max="10" width="8.28515625" style="157" customWidth="1"/>
    <col min="11" max="11" width="6.5703125" style="157" customWidth="1"/>
    <col min="12" max="12" width="9" style="166"/>
    <col min="13" max="15" width="9" style="157"/>
    <col min="16" max="16" width="9" style="168"/>
    <col min="17" max="16384" width="9" style="157"/>
  </cols>
  <sheetData>
    <row r="1" spans="1:16" ht="15">
      <c r="A1" s="269" t="s">
        <v>866</v>
      </c>
      <c r="B1" s="269" t="s">
        <v>867</v>
      </c>
      <c r="C1" s="269" t="s">
        <v>868</v>
      </c>
      <c r="D1" s="269" t="s">
        <v>869</v>
      </c>
      <c r="E1" s="269" t="s">
        <v>870</v>
      </c>
      <c r="F1" s="269" t="s">
        <v>871</v>
      </c>
      <c r="G1" s="269" t="s">
        <v>872</v>
      </c>
      <c r="H1" s="269" t="s">
        <v>873</v>
      </c>
      <c r="I1" s="269" t="s">
        <v>874</v>
      </c>
      <c r="J1" s="269" t="s">
        <v>875</v>
      </c>
      <c r="K1" s="269" t="s">
        <v>876</v>
      </c>
      <c r="L1" s="276" t="s">
        <v>877</v>
      </c>
      <c r="M1" s="271" t="s">
        <v>878</v>
      </c>
      <c r="N1" s="272"/>
      <c r="O1" s="273"/>
      <c r="P1" s="274" t="s">
        <v>879</v>
      </c>
    </row>
    <row r="2" spans="1:16" ht="15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7"/>
      <c r="M2" s="158" t="s">
        <v>880</v>
      </c>
      <c r="N2" s="158" t="s">
        <v>881</v>
      </c>
      <c r="O2" s="158" t="s">
        <v>882</v>
      </c>
      <c r="P2" s="275"/>
    </row>
    <row r="3" spans="1:16" ht="39" customHeight="1">
      <c r="A3" s="158">
        <v>1</v>
      </c>
      <c r="B3" s="158"/>
      <c r="C3" s="158" t="s">
        <v>883</v>
      </c>
      <c r="D3" s="158" t="s">
        <v>884</v>
      </c>
      <c r="E3" s="158" t="s">
        <v>885</v>
      </c>
      <c r="F3" s="158" t="s">
        <v>797</v>
      </c>
      <c r="G3" s="158"/>
      <c r="H3" s="158"/>
      <c r="I3" s="158"/>
      <c r="J3" s="158">
        <v>1800</v>
      </c>
      <c r="K3" s="158">
        <v>24</v>
      </c>
      <c r="L3" s="159">
        <v>2.02</v>
      </c>
      <c r="M3" s="158">
        <v>61</v>
      </c>
      <c r="N3" s="158">
        <v>37</v>
      </c>
      <c r="O3" s="158">
        <v>23</v>
      </c>
      <c r="P3" s="160">
        <f>M3*N3*O3/1000000*(J3/K3)</f>
        <v>3.8933249999999999</v>
      </c>
    </row>
    <row r="4" spans="1:16" ht="39" customHeight="1">
      <c r="A4" s="158">
        <v>2</v>
      </c>
      <c r="B4" s="158"/>
      <c r="C4" s="158" t="s">
        <v>883</v>
      </c>
      <c r="D4" s="158" t="s">
        <v>884</v>
      </c>
      <c r="E4" s="158" t="s">
        <v>885</v>
      </c>
      <c r="F4" s="158" t="s">
        <v>798</v>
      </c>
      <c r="G4" s="158"/>
      <c r="H4" s="158"/>
      <c r="I4" s="158"/>
      <c r="J4" s="158">
        <v>1800</v>
      </c>
      <c r="K4" s="158">
        <v>24</v>
      </c>
      <c r="L4" s="159">
        <v>2.02</v>
      </c>
      <c r="M4" s="158">
        <v>61</v>
      </c>
      <c r="N4" s="158">
        <v>37</v>
      </c>
      <c r="O4" s="158">
        <v>23</v>
      </c>
      <c r="P4" s="160">
        <f t="shared" ref="P4:P31" si="0">M4*N4*O4/1000000*(J4/K4)</f>
        <v>3.8933249999999999</v>
      </c>
    </row>
    <row r="5" spans="1:16" ht="39" customHeight="1">
      <c r="A5" s="158">
        <v>3</v>
      </c>
      <c r="B5" s="158"/>
      <c r="C5" s="158" t="s">
        <v>883</v>
      </c>
      <c r="D5" s="158" t="s">
        <v>884</v>
      </c>
      <c r="E5" s="158" t="s">
        <v>885</v>
      </c>
      <c r="F5" s="158" t="s">
        <v>799</v>
      </c>
      <c r="G5" s="158"/>
      <c r="H5" s="158"/>
      <c r="I5" s="158"/>
      <c r="J5" s="158">
        <v>1800</v>
      </c>
      <c r="K5" s="158">
        <v>24</v>
      </c>
      <c r="L5" s="159">
        <v>2.02</v>
      </c>
      <c r="M5" s="158">
        <v>61</v>
      </c>
      <c r="N5" s="158">
        <v>37</v>
      </c>
      <c r="O5" s="158">
        <v>23</v>
      </c>
      <c r="P5" s="160">
        <f t="shared" si="0"/>
        <v>3.8933249999999999</v>
      </c>
    </row>
    <row r="6" spans="1:16" ht="39" customHeight="1">
      <c r="A6" s="158">
        <v>4</v>
      </c>
      <c r="B6" s="158"/>
      <c r="C6" s="158" t="s">
        <v>883</v>
      </c>
      <c r="D6" s="158" t="s">
        <v>884</v>
      </c>
      <c r="E6" s="158" t="s">
        <v>885</v>
      </c>
      <c r="F6" s="158" t="s">
        <v>800</v>
      </c>
      <c r="G6" s="158"/>
      <c r="H6" s="158"/>
      <c r="I6" s="158"/>
      <c r="J6" s="161">
        <v>2400</v>
      </c>
      <c r="K6" s="158">
        <v>24</v>
      </c>
      <c r="L6" s="159">
        <v>2.02</v>
      </c>
      <c r="M6" s="158">
        <v>61</v>
      </c>
      <c r="N6" s="158">
        <v>37</v>
      </c>
      <c r="O6" s="158">
        <v>23</v>
      </c>
      <c r="P6" s="160">
        <f t="shared" si="0"/>
        <v>5.1910999999999996</v>
      </c>
    </row>
    <row r="7" spans="1:16" ht="39" customHeight="1">
      <c r="A7" s="158">
        <v>5</v>
      </c>
      <c r="B7" s="158"/>
      <c r="C7" s="158" t="s">
        <v>883</v>
      </c>
      <c r="D7" s="158" t="s">
        <v>884</v>
      </c>
      <c r="E7" s="158" t="s">
        <v>885</v>
      </c>
      <c r="F7" s="158" t="s">
        <v>801</v>
      </c>
      <c r="G7" s="158"/>
      <c r="H7" s="158"/>
      <c r="I7" s="158"/>
      <c r="J7" s="158">
        <v>1800</v>
      </c>
      <c r="K7" s="158">
        <v>24</v>
      </c>
      <c r="L7" s="159">
        <v>2.02</v>
      </c>
      <c r="M7" s="158">
        <v>61</v>
      </c>
      <c r="N7" s="158">
        <v>37</v>
      </c>
      <c r="O7" s="158">
        <v>23</v>
      </c>
      <c r="P7" s="160">
        <f t="shared" si="0"/>
        <v>3.8933249999999999</v>
      </c>
    </row>
    <row r="8" spans="1:16" ht="39" customHeight="1">
      <c r="A8" s="158">
        <v>6</v>
      </c>
      <c r="B8" s="158"/>
      <c r="C8" s="158" t="s">
        <v>883</v>
      </c>
      <c r="D8" s="158" t="s">
        <v>884</v>
      </c>
      <c r="E8" s="158" t="s">
        <v>885</v>
      </c>
      <c r="F8" s="158" t="s">
        <v>802</v>
      </c>
      <c r="G8" s="158"/>
      <c r="H8" s="158"/>
      <c r="I8" s="158"/>
      <c r="J8" s="158">
        <v>1800</v>
      </c>
      <c r="K8" s="158">
        <v>24</v>
      </c>
      <c r="L8" s="159">
        <v>2.02</v>
      </c>
      <c r="M8" s="158">
        <v>61</v>
      </c>
      <c r="N8" s="158">
        <v>37</v>
      </c>
      <c r="O8" s="158">
        <v>23</v>
      </c>
      <c r="P8" s="160">
        <f t="shared" si="0"/>
        <v>3.8933249999999999</v>
      </c>
    </row>
    <row r="9" spans="1:16" ht="39" customHeight="1">
      <c r="A9" s="158">
        <v>7</v>
      </c>
      <c r="B9" s="158"/>
      <c r="C9" s="158" t="s">
        <v>883</v>
      </c>
      <c r="D9" s="158" t="s">
        <v>884</v>
      </c>
      <c r="E9" s="158" t="s">
        <v>885</v>
      </c>
      <c r="F9" s="158" t="s">
        <v>803</v>
      </c>
      <c r="G9" s="158"/>
      <c r="H9" s="158"/>
      <c r="I9" s="158"/>
      <c r="J9" s="158">
        <v>1800</v>
      </c>
      <c r="K9" s="158">
        <v>24</v>
      </c>
      <c r="L9" s="159">
        <v>2.02</v>
      </c>
      <c r="M9" s="158">
        <v>61</v>
      </c>
      <c r="N9" s="158">
        <v>37</v>
      </c>
      <c r="O9" s="158">
        <v>23</v>
      </c>
      <c r="P9" s="160">
        <f t="shared" si="0"/>
        <v>3.8933249999999999</v>
      </c>
    </row>
    <row r="10" spans="1:16" ht="39" customHeight="1">
      <c r="A10" s="158">
        <v>8</v>
      </c>
      <c r="B10" s="158"/>
      <c r="C10" s="158" t="s">
        <v>883</v>
      </c>
      <c r="D10" s="158" t="s">
        <v>884</v>
      </c>
      <c r="E10" s="158" t="s">
        <v>885</v>
      </c>
      <c r="F10" s="158" t="s">
        <v>804</v>
      </c>
      <c r="G10" s="158"/>
      <c r="H10" s="158"/>
      <c r="I10" s="158"/>
      <c r="J10" s="158">
        <v>1800</v>
      </c>
      <c r="K10" s="158">
        <v>24</v>
      </c>
      <c r="L10" s="159">
        <v>2.02</v>
      </c>
      <c r="M10" s="158">
        <v>61</v>
      </c>
      <c r="N10" s="158">
        <v>37</v>
      </c>
      <c r="O10" s="158">
        <v>23</v>
      </c>
      <c r="P10" s="160">
        <f t="shared" si="0"/>
        <v>3.8933249999999999</v>
      </c>
    </row>
    <row r="11" spans="1:16" ht="39" customHeight="1">
      <c r="A11" s="158">
        <v>9</v>
      </c>
      <c r="B11" s="158"/>
      <c r="C11" s="158" t="s">
        <v>883</v>
      </c>
      <c r="D11" s="158" t="s">
        <v>825</v>
      </c>
      <c r="E11" s="158" t="s">
        <v>886</v>
      </c>
      <c r="F11" s="158" t="s">
        <v>805</v>
      </c>
      <c r="G11" s="158" t="s">
        <v>830</v>
      </c>
      <c r="H11" s="158" t="s">
        <v>887</v>
      </c>
      <c r="I11" s="162" t="s">
        <v>845</v>
      </c>
      <c r="J11" s="161">
        <v>2400</v>
      </c>
      <c r="K11" s="158">
        <v>24</v>
      </c>
      <c r="L11" s="159">
        <v>2.02</v>
      </c>
      <c r="M11" s="158">
        <v>61</v>
      </c>
      <c r="N11" s="158">
        <v>37</v>
      </c>
      <c r="O11" s="158">
        <v>23</v>
      </c>
      <c r="P11" s="160">
        <f t="shared" si="0"/>
        <v>5.1910999999999996</v>
      </c>
    </row>
    <row r="12" spans="1:16" ht="39" customHeight="1">
      <c r="A12" s="158">
        <v>10</v>
      </c>
      <c r="B12" s="158"/>
      <c r="C12" s="158" t="s">
        <v>883</v>
      </c>
      <c r="D12" s="154" t="s">
        <v>826</v>
      </c>
      <c r="E12" s="158" t="s">
        <v>886</v>
      </c>
      <c r="F12" s="158" t="s">
        <v>806</v>
      </c>
      <c r="G12" s="154" t="s">
        <v>831</v>
      </c>
      <c r="H12" s="154" t="s">
        <v>888</v>
      </c>
      <c r="I12" s="156" t="s">
        <v>846</v>
      </c>
      <c r="J12" s="158">
        <v>1800</v>
      </c>
      <c r="K12" s="158">
        <v>24</v>
      </c>
      <c r="L12" s="159">
        <v>2.02</v>
      </c>
      <c r="M12" s="158">
        <v>61</v>
      </c>
      <c r="N12" s="158">
        <v>37</v>
      </c>
      <c r="O12" s="158">
        <v>23</v>
      </c>
      <c r="P12" s="160">
        <f t="shared" si="0"/>
        <v>3.8933249999999999</v>
      </c>
    </row>
    <row r="13" spans="1:16" ht="39" customHeight="1">
      <c r="A13" s="158">
        <v>11</v>
      </c>
      <c r="B13" s="158"/>
      <c r="C13" s="158" t="s">
        <v>883</v>
      </c>
      <c r="D13" s="154" t="s">
        <v>827</v>
      </c>
      <c r="E13" s="158" t="s">
        <v>886</v>
      </c>
      <c r="F13" s="158" t="s">
        <v>807</v>
      </c>
      <c r="G13" s="158" t="s">
        <v>175</v>
      </c>
      <c r="H13" s="154" t="s">
        <v>887</v>
      </c>
      <c r="I13" s="162" t="s">
        <v>847</v>
      </c>
      <c r="J13" s="158">
        <v>1800</v>
      </c>
      <c r="K13" s="158">
        <v>24</v>
      </c>
      <c r="L13" s="159">
        <v>2.02</v>
      </c>
      <c r="M13" s="158">
        <v>61</v>
      </c>
      <c r="N13" s="158">
        <v>37</v>
      </c>
      <c r="O13" s="158">
        <v>23</v>
      </c>
      <c r="P13" s="160">
        <f t="shared" si="0"/>
        <v>3.8933249999999999</v>
      </c>
    </row>
    <row r="14" spans="1:16" ht="39" customHeight="1">
      <c r="A14" s="158">
        <v>12</v>
      </c>
      <c r="B14" s="158"/>
      <c r="C14" s="158" t="s">
        <v>883</v>
      </c>
      <c r="D14" s="158" t="s">
        <v>827</v>
      </c>
      <c r="E14" s="158" t="s">
        <v>886</v>
      </c>
      <c r="F14" s="158" t="s">
        <v>808</v>
      </c>
      <c r="G14" s="158" t="s">
        <v>832</v>
      </c>
      <c r="H14" s="154" t="s">
        <v>887</v>
      </c>
      <c r="I14" s="162" t="s">
        <v>848</v>
      </c>
      <c r="J14" s="158">
        <v>1800</v>
      </c>
      <c r="K14" s="158">
        <v>24</v>
      </c>
      <c r="L14" s="159">
        <v>2.02</v>
      </c>
      <c r="M14" s="158">
        <v>61</v>
      </c>
      <c r="N14" s="158">
        <v>37</v>
      </c>
      <c r="O14" s="158">
        <v>23</v>
      </c>
      <c r="P14" s="160">
        <f t="shared" si="0"/>
        <v>3.8933249999999999</v>
      </c>
    </row>
    <row r="15" spans="1:16" ht="39" customHeight="1">
      <c r="A15" s="158">
        <v>13</v>
      </c>
      <c r="B15" s="158"/>
      <c r="C15" s="158" t="s">
        <v>883</v>
      </c>
      <c r="D15" s="154" t="s">
        <v>827</v>
      </c>
      <c r="E15" s="158" t="s">
        <v>886</v>
      </c>
      <c r="F15" s="158" t="s">
        <v>809</v>
      </c>
      <c r="G15" s="154" t="s">
        <v>833</v>
      </c>
      <c r="H15" s="154" t="s">
        <v>171</v>
      </c>
      <c r="I15" s="156" t="s">
        <v>849</v>
      </c>
      <c r="J15" s="161">
        <v>2400</v>
      </c>
      <c r="K15" s="158">
        <v>24</v>
      </c>
      <c r="L15" s="159">
        <v>2.02</v>
      </c>
      <c r="M15" s="158">
        <v>61</v>
      </c>
      <c r="N15" s="158">
        <v>37</v>
      </c>
      <c r="O15" s="158">
        <v>23</v>
      </c>
      <c r="P15" s="160">
        <f t="shared" si="0"/>
        <v>5.1910999999999996</v>
      </c>
    </row>
    <row r="16" spans="1:16" ht="39" customHeight="1">
      <c r="A16" s="158">
        <v>14</v>
      </c>
      <c r="B16" s="158"/>
      <c r="C16" s="158" t="s">
        <v>883</v>
      </c>
      <c r="D16" s="154" t="s">
        <v>825</v>
      </c>
      <c r="E16" s="158" t="s">
        <v>886</v>
      </c>
      <c r="F16" s="158" t="s">
        <v>810</v>
      </c>
      <c r="G16" s="154" t="s">
        <v>834</v>
      </c>
      <c r="H16" s="154" t="s">
        <v>171</v>
      </c>
      <c r="I16" s="156" t="s">
        <v>850</v>
      </c>
      <c r="J16" s="161">
        <v>2400</v>
      </c>
      <c r="K16" s="158">
        <v>24</v>
      </c>
      <c r="L16" s="159">
        <v>2.02</v>
      </c>
      <c r="M16" s="158">
        <v>61</v>
      </c>
      <c r="N16" s="158">
        <v>37</v>
      </c>
      <c r="O16" s="158">
        <v>23</v>
      </c>
      <c r="P16" s="160">
        <f t="shared" si="0"/>
        <v>5.1910999999999996</v>
      </c>
    </row>
    <row r="17" spans="1:16" ht="39" customHeight="1">
      <c r="A17" s="158">
        <v>15</v>
      </c>
      <c r="B17" s="158"/>
      <c r="C17" s="158" t="s">
        <v>883</v>
      </c>
      <c r="D17" s="158" t="s">
        <v>827</v>
      </c>
      <c r="E17" s="158" t="s">
        <v>886</v>
      </c>
      <c r="F17" s="163" t="s">
        <v>801</v>
      </c>
      <c r="G17" s="158" t="s">
        <v>180</v>
      </c>
      <c r="H17" s="154" t="s">
        <v>887</v>
      </c>
      <c r="I17" s="162" t="s">
        <v>851</v>
      </c>
      <c r="J17" s="158">
        <v>1800</v>
      </c>
      <c r="K17" s="158">
        <v>24</v>
      </c>
      <c r="L17" s="159">
        <v>2.02</v>
      </c>
      <c r="M17" s="158">
        <v>61</v>
      </c>
      <c r="N17" s="158">
        <v>37</v>
      </c>
      <c r="O17" s="158">
        <v>23</v>
      </c>
      <c r="P17" s="160">
        <f t="shared" si="0"/>
        <v>3.8933249999999999</v>
      </c>
    </row>
    <row r="18" spans="1:16" ht="39" customHeight="1">
      <c r="A18" s="158">
        <v>16</v>
      </c>
      <c r="B18" s="158"/>
      <c r="C18" s="158" t="s">
        <v>883</v>
      </c>
      <c r="D18" s="154" t="s">
        <v>828</v>
      </c>
      <c r="E18" s="158" t="s">
        <v>886</v>
      </c>
      <c r="F18" s="163" t="s">
        <v>811</v>
      </c>
      <c r="G18" s="158" t="s">
        <v>181</v>
      </c>
      <c r="H18" s="154" t="s">
        <v>887</v>
      </c>
      <c r="I18" s="162" t="s">
        <v>852</v>
      </c>
      <c r="J18" s="158">
        <v>1800</v>
      </c>
      <c r="K18" s="158">
        <v>24</v>
      </c>
      <c r="L18" s="159">
        <v>2.02</v>
      </c>
      <c r="M18" s="158">
        <v>61</v>
      </c>
      <c r="N18" s="158">
        <v>37</v>
      </c>
      <c r="O18" s="158">
        <v>23</v>
      </c>
      <c r="P18" s="160">
        <f t="shared" si="0"/>
        <v>3.8933249999999999</v>
      </c>
    </row>
    <row r="19" spans="1:16" ht="39" customHeight="1">
      <c r="A19" s="158">
        <v>17</v>
      </c>
      <c r="B19" s="158"/>
      <c r="C19" s="158" t="s">
        <v>883</v>
      </c>
      <c r="D19" s="154" t="s">
        <v>828</v>
      </c>
      <c r="E19" s="158" t="s">
        <v>886</v>
      </c>
      <c r="F19" s="163" t="s">
        <v>812</v>
      </c>
      <c r="G19" s="158" t="s">
        <v>183</v>
      </c>
      <c r="H19" s="154" t="s">
        <v>887</v>
      </c>
      <c r="I19" s="162" t="s">
        <v>853</v>
      </c>
      <c r="J19" s="158">
        <v>1800</v>
      </c>
      <c r="K19" s="158">
        <v>24</v>
      </c>
      <c r="L19" s="159">
        <v>2.02</v>
      </c>
      <c r="M19" s="158">
        <v>61</v>
      </c>
      <c r="N19" s="158">
        <v>37</v>
      </c>
      <c r="O19" s="158">
        <v>23</v>
      </c>
      <c r="P19" s="160">
        <f t="shared" si="0"/>
        <v>3.8933249999999999</v>
      </c>
    </row>
    <row r="20" spans="1:16" ht="39" customHeight="1">
      <c r="A20" s="158">
        <v>18</v>
      </c>
      <c r="B20" s="158"/>
      <c r="C20" s="158" t="s">
        <v>883</v>
      </c>
      <c r="D20" s="154" t="s">
        <v>825</v>
      </c>
      <c r="E20" s="158" t="s">
        <v>886</v>
      </c>
      <c r="F20" s="163" t="s">
        <v>813</v>
      </c>
      <c r="G20" s="158" t="s">
        <v>185</v>
      </c>
      <c r="H20" s="154" t="s">
        <v>887</v>
      </c>
      <c r="I20" s="162" t="s">
        <v>854</v>
      </c>
      <c r="J20" s="158">
        <v>1800</v>
      </c>
      <c r="K20" s="158">
        <v>24</v>
      </c>
      <c r="L20" s="159">
        <v>2.02</v>
      </c>
      <c r="M20" s="158">
        <v>61</v>
      </c>
      <c r="N20" s="158">
        <v>37</v>
      </c>
      <c r="O20" s="158">
        <v>23</v>
      </c>
      <c r="P20" s="160">
        <f t="shared" si="0"/>
        <v>3.8933249999999999</v>
      </c>
    </row>
    <row r="21" spans="1:16" ht="39" customHeight="1">
      <c r="A21" s="158">
        <v>19</v>
      </c>
      <c r="B21" s="158"/>
      <c r="C21" s="158" t="s">
        <v>883</v>
      </c>
      <c r="D21" s="154" t="s">
        <v>827</v>
      </c>
      <c r="E21" s="158" t="s">
        <v>886</v>
      </c>
      <c r="F21" s="161" t="s">
        <v>814</v>
      </c>
      <c r="G21" s="154" t="s">
        <v>835</v>
      </c>
      <c r="H21" s="154" t="s">
        <v>888</v>
      </c>
      <c r="I21" s="156" t="s">
        <v>855</v>
      </c>
      <c r="J21" s="158">
        <v>1800</v>
      </c>
      <c r="K21" s="158">
        <v>24</v>
      </c>
      <c r="L21" s="159">
        <v>2.02</v>
      </c>
      <c r="M21" s="158">
        <v>61</v>
      </c>
      <c r="N21" s="158">
        <v>37</v>
      </c>
      <c r="O21" s="158">
        <v>23</v>
      </c>
      <c r="P21" s="160">
        <f t="shared" si="0"/>
        <v>3.8933249999999999</v>
      </c>
    </row>
    <row r="22" spans="1:16" ht="39" customHeight="1">
      <c r="A22" s="158">
        <v>20</v>
      </c>
      <c r="B22" s="158"/>
      <c r="C22" s="158" t="s">
        <v>883</v>
      </c>
      <c r="D22" s="158" t="s">
        <v>827</v>
      </c>
      <c r="E22" s="158" t="s">
        <v>886</v>
      </c>
      <c r="F22" s="163" t="s">
        <v>815</v>
      </c>
      <c r="G22" s="154" t="s">
        <v>836</v>
      </c>
      <c r="H22" s="154" t="s">
        <v>171</v>
      </c>
      <c r="I22" s="156" t="s">
        <v>856</v>
      </c>
      <c r="J22" s="158">
        <v>1800</v>
      </c>
      <c r="K22" s="158">
        <v>24</v>
      </c>
      <c r="L22" s="159">
        <v>2.02</v>
      </c>
      <c r="M22" s="158">
        <v>61</v>
      </c>
      <c r="N22" s="158">
        <v>37</v>
      </c>
      <c r="O22" s="158">
        <v>23</v>
      </c>
      <c r="P22" s="160">
        <f t="shared" si="0"/>
        <v>3.8933249999999999</v>
      </c>
    </row>
    <row r="23" spans="1:16" ht="39" customHeight="1">
      <c r="A23" s="158">
        <v>21</v>
      </c>
      <c r="B23" s="158"/>
      <c r="C23" s="158" t="s">
        <v>883</v>
      </c>
      <c r="D23" s="158" t="s">
        <v>829</v>
      </c>
      <c r="E23" s="158" t="s">
        <v>886</v>
      </c>
      <c r="F23" s="163" t="s">
        <v>816</v>
      </c>
      <c r="G23" s="158" t="s">
        <v>189</v>
      </c>
      <c r="H23" s="154" t="s">
        <v>887</v>
      </c>
      <c r="I23" s="162" t="s">
        <v>857</v>
      </c>
      <c r="J23" s="158">
        <v>1800</v>
      </c>
      <c r="K23" s="158">
        <v>24</v>
      </c>
      <c r="L23" s="159">
        <v>2.02</v>
      </c>
      <c r="M23" s="158">
        <v>61</v>
      </c>
      <c r="N23" s="158">
        <v>37</v>
      </c>
      <c r="O23" s="158">
        <v>23</v>
      </c>
      <c r="P23" s="160">
        <f t="shared" si="0"/>
        <v>3.8933249999999999</v>
      </c>
    </row>
    <row r="24" spans="1:16" ht="39" customHeight="1">
      <c r="A24" s="158">
        <v>22</v>
      </c>
      <c r="B24" s="158"/>
      <c r="C24" s="158" t="s">
        <v>883</v>
      </c>
      <c r="D24" s="158" t="s">
        <v>827</v>
      </c>
      <c r="E24" s="158" t="s">
        <v>886</v>
      </c>
      <c r="F24" s="163" t="s">
        <v>817</v>
      </c>
      <c r="G24" s="154" t="s">
        <v>837</v>
      </c>
      <c r="H24" s="154" t="s">
        <v>889</v>
      </c>
      <c r="I24" s="156" t="s">
        <v>858</v>
      </c>
      <c r="J24" s="158">
        <v>1800</v>
      </c>
      <c r="K24" s="158">
        <v>24</v>
      </c>
      <c r="L24" s="159">
        <v>2.02</v>
      </c>
      <c r="M24" s="158">
        <v>61</v>
      </c>
      <c r="N24" s="158">
        <v>37</v>
      </c>
      <c r="O24" s="158">
        <v>23</v>
      </c>
      <c r="P24" s="160">
        <f t="shared" si="0"/>
        <v>3.8933249999999999</v>
      </c>
    </row>
    <row r="25" spans="1:16" ht="39" customHeight="1">
      <c r="A25" s="158">
        <v>23</v>
      </c>
      <c r="B25" s="158"/>
      <c r="C25" s="158" t="s">
        <v>883</v>
      </c>
      <c r="D25" s="154" t="s">
        <v>827</v>
      </c>
      <c r="E25" s="158" t="s">
        <v>886</v>
      </c>
      <c r="F25" s="163" t="s">
        <v>818</v>
      </c>
      <c r="G25" s="154" t="s">
        <v>838</v>
      </c>
      <c r="H25" s="154" t="s">
        <v>171</v>
      </c>
      <c r="I25" s="156" t="s">
        <v>859</v>
      </c>
      <c r="J25" s="158">
        <v>1800</v>
      </c>
      <c r="K25" s="158">
        <v>24</v>
      </c>
      <c r="L25" s="159">
        <v>2.02</v>
      </c>
      <c r="M25" s="158">
        <v>61</v>
      </c>
      <c r="N25" s="158">
        <v>37</v>
      </c>
      <c r="O25" s="158">
        <v>23</v>
      </c>
      <c r="P25" s="160">
        <f t="shared" si="0"/>
        <v>3.8933249999999999</v>
      </c>
    </row>
    <row r="26" spans="1:16" ht="39" customHeight="1">
      <c r="A26" s="158">
        <v>24</v>
      </c>
      <c r="B26" s="158"/>
      <c r="C26" s="158" t="s">
        <v>883</v>
      </c>
      <c r="D26" s="154" t="s">
        <v>827</v>
      </c>
      <c r="E26" s="158" t="s">
        <v>886</v>
      </c>
      <c r="F26" s="163" t="s">
        <v>819</v>
      </c>
      <c r="G26" s="154" t="s">
        <v>839</v>
      </c>
      <c r="H26" s="154" t="s">
        <v>171</v>
      </c>
      <c r="I26" s="156" t="s">
        <v>860</v>
      </c>
      <c r="J26" s="158">
        <v>1800</v>
      </c>
      <c r="K26" s="158">
        <v>24</v>
      </c>
      <c r="L26" s="159">
        <v>2.02</v>
      </c>
      <c r="M26" s="158">
        <v>61</v>
      </c>
      <c r="N26" s="158">
        <v>37</v>
      </c>
      <c r="O26" s="158">
        <v>23</v>
      </c>
      <c r="P26" s="160">
        <f t="shared" si="0"/>
        <v>3.8933249999999999</v>
      </c>
    </row>
    <row r="27" spans="1:16" ht="39" customHeight="1">
      <c r="A27" s="158">
        <v>25</v>
      </c>
      <c r="B27" s="158"/>
      <c r="C27" s="158" t="s">
        <v>883</v>
      </c>
      <c r="D27" s="158" t="s">
        <v>829</v>
      </c>
      <c r="E27" s="158" t="s">
        <v>886</v>
      </c>
      <c r="F27" s="163" t="s">
        <v>820</v>
      </c>
      <c r="G27" s="154" t="s">
        <v>840</v>
      </c>
      <c r="H27" s="154" t="s">
        <v>887</v>
      </c>
      <c r="I27" s="156" t="s">
        <v>861</v>
      </c>
      <c r="J27" s="158">
        <v>1800</v>
      </c>
      <c r="K27" s="158">
        <v>24</v>
      </c>
      <c r="L27" s="159">
        <v>2.02</v>
      </c>
      <c r="M27" s="158">
        <v>61</v>
      </c>
      <c r="N27" s="158">
        <v>37</v>
      </c>
      <c r="O27" s="158">
        <v>23</v>
      </c>
      <c r="P27" s="160">
        <f t="shared" si="0"/>
        <v>3.8933249999999999</v>
      </c>
    </row>
    <row r="28" spans="1:16" ht="39" customHeight="1">
      <c r="A28" s="158">
        <v>26</v>
      </c>
      <c r="B28" s="158"/>
      <c r="C28" s="158" t="s">
        <v>883</v>
      </c>
      <c r="D28" s="158" t="s">
        <v>829</v>
      </c>
      <c r="E28" s="158" t="s">
        <v>886</v>
      </c>
      <c r="F28" s="163" t="s">
        <v>821</v>
      </c>
      <c r="G28" s="154" t="s">
        <v>841</v>
      </c>
      <c r="H28" s="154" t="s">
        <v>890</v>
      </c>
      <c r="I28" s="156" t="s">
        <v>862</v>
      </c>
      <c r="J28" s="161">
        <v>2400</v>
      </c>
      <c r="K28" s="158">
        <v>24</v>
      </c>
      <c r="L28" s="159">
        <v>2.02</v>
      </c>
      <c r="M28" s="158">
        <v>61</v>
      </c>
      <c r="N28" s="158">
        <v>37</v>
      </c>
      <c r="O28" s="158">
        <v>23</v>
      </c>
      <c r="P28" s="160">
        <f t="shared" si="0"/>
        <v>5.1910999999999996</v>
      </c>
    </row>
    <row r="29" spans="1:16" ht="39" customHeight="1">
      <c r="A29" s="158">
        <v>27</v>
      </c>
      <c r="B29" s="158"/>
      <c r="C29" s="158" t="s">
        <v>883</v>
      </c>
      <c r="D29" s="154" t="s">
        <v>827</v>
      </c>
      <c r="E29" s="158" t="s">
        <v>886</v>
      </c>
      <c r="F29" s="164" t="s">
        <v>822</v>
      </c>
      <c r="G29" s="154" t="s">
        <v>842</v>
      </c>
      <c r="H29" s="154" t="s">
        <v>174</v>
      </c>
      <c r="I29" s="156" t="s">
        <v>863</v>
      </c>
      <c r="J29" s="158">
        <v>1800</v>
      </c>
      <c r="K29" s="158">
        <v>24</v>
      </c>
      <c r="L29" s="159">
        <v>2.02</v>
      </c>
      <c r="M29" s="158">
        <v>61</v>
      </c>
      <c r="N29" s="158">
        <v>37</v>
      </c>
      <c r="O29" s="158">
        <v>23</v>
      </c>
      <c r="P29" s="160">
        <f t="shared" si="0"/>
        <v>3.8933249999999999</v>
      </c>
    </row>
    <row r="30" spans="1:16" ht="39" customHeight="1">
      <c r="A30" s="158">
        <v>28</v>
      </c>
      <c r="B30" s="158"/>
      <c r="C30" s="158" t="s">
        <v>883</v>
      </c>
      <c r="D30" s="154" t="s">
        <v>828</v>
      </c>
      <c r="E30" s="158" t="s">
        <v>886</v>
      </c>
      <c r="F30" s="163" t="s">
        <v>823</v>
      </c>
      <c r="G30" s="154" t="s">
        <v>843</v>
      </c>
      <c r="H30" s="154" t="s">
        <v>888</v>
      </c>
      <c r="I30" s="156" t="s">
        <v>864</v>
      </c>
      <c r="J30" s="158">
        <v>1800</v>
      </c>
      <c r="K30" s="158">
        <v>24</v>
      </c>
      <c r="L30" s="159">
        <v>2.02</v>
      </c>
      <c r="M30" s="158">
        <v>61</v>
      </c>
      <c r="N30" s="158">
        <v>37</v>
      </c>
      <c r="O30" s="158">
        <v>23</v>
      </c>
      <c r="P30" s="160">
        <f t="shared" si="0"/>
        <v>3.8933249999999999</v>
      </c>
    </row>
    <row r="31" spans="1:16" ht="39" customHeight="1">
      <c r="A31" s="158">
        <v>29</v>
      </c>
      <c r="B31" s="158"/>
      <c r="C31" s="158" t="s">
        <v>883</v>
      </c>
      <c r="D31" s="154" t="s">
        <v>828</v>
      </c>
      <c r="E31" s="158" t="s">
        <v>886</v>
      </c>
      <c r="F31" s="163" t="s">
        <v>824</v>
      </c>
      <c r="G31" s="154" t="s">
        <v>844</v>
      </c>
      <c r="H31" s="154" t="s">
        <v>171</v>
      </c>
      <c r="I31" s="156" t="s">
        <v>865</v>
      </c>
      <c r="J31" s="161">
        <v>2400</v>
      </c>
      <c r="K31" s="158">
        <v>24</v>
      </c>
      <c r="L31" s="159">
        <v>2.02</v>
      </c>
      <c r="M31" s="158">
        <v>61</v>
      </c>
      <c r="N31" s="158">
        <v>37</v>
      </c>
      <c r="O31" s="158">
        <v>23</v>
      </c>
      <c r="P31" s="160">
        <f t="shared" si="0"/>
        <v>5.1910999999999996</v>
      </c>
    </row>
    <row r="32" spans="1:16">
      <c r="J32" s="165">
        <f>SUM(J3:J31)</f>
        <v>55800</v>
      </c>
      <c r="P32" s="167">
        <f>SUM(P3:P31)</f>
        <v>120.69307500000005</v>
      </c>
    </row>
  </sheetData>
  <mergeCells count="14">
    <mergeCell ref="M1:O1"/>
    <mergeCell ref="P1:P2"/>
    <mergeCell ref="G1:G2"/>
    <mergeCell ref="H1:H2"/>
    <mergeCell ref="I1:I2"/>
    <mergeCell ref="J1:J2"/>
    <mergeCell ref="K1:K2"/>
    <mergeCell ref="L1:L2"/>
    <mergeCell ref="F1:F2"/>
    <mergeCell ref="A1:A2"/>
    <mergeCell ref="B1:B2"/>
    <mergeCell ref="C1:C2"/>
    <mergeCell ref="D1:D2"/>
    <mergeCell ref="E1:E2"/>
  </mergeCells>
  <phoneticPr fontId="4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97"/>
  <sheetViews>
    <sheetView topLeftCell="B1" zoomScaleNormal="100" workbookViewId="0">
      <selection activeCell="D176" sqref="D176"/>
    </sheetView>
  </sheetViews>
  <sheetFormatPr defaultColWidth="8.5703125" defaultRowHeight="15"/>
  <cols>
    <col min="1" max="1" width="18.140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85546875" customWidth="1"/>
    <col min="10" max="11" width="14.140625" customWidth="1"/>
  </cols>
  <sheetData>
    <row r="1" spans="1:11" ht="28.5" customHeight="1">
      <c r="A1" s="141" t="s">
        <v>201</v>
      </c>
      <c r="B1" s="142" t="s">
        <v>202</v>
      </c>
      <c r="C1" s="143" t="s">
        <v>34</v>
      </c>
      <c r="D1" s="144" t="s">
        <v>43</v>
      </c>
      <c r="E1" s="145" t="s">
        <v>56</v>
      </c>
      <c r="F1" s="145" t="s">
        <v>203</v>
      </c>
      <c r="G1" s="145" t="s">
        <v>204</v>
      </c>
      <c r="H1" s="145" t="s">
        <v>58</v>
      </c>
      <c r="I1" s="145" t="s">
        <v>205</v>
      </c>
      <c r="J1" s="145" t="s">
        <v>206</v>
      </c>
      <c r="K1" s="145" t="s">
        <v>48</v>
      </c>
    </row>
    <row r="2" spans="1:11">
      <c r="A2" s="146" t="s">
        <v>207</v>
      </c>
      <c r="B2" s="146" t="s">
        <v>208</v>
      </c>
      <c r="C2" s="146" t="s">
        <v>209</v>
      </c>
      <c r="F2" s="64" t="s">
        <v>210</v>
      </c>
      <c r="G2" t="s">
        <v>211</v>
      </c>
      <c r="I2" s="64"/>
      <c r="K2" s="64" t="s">
        <v>212</v>
      </c>
    </row>
    <row r="3" spans="1:11">
      <c r="A3" s="146" t="s">
        <v>213</v>
      </c>
      <c r="B3" s="146" t="s">
        <v>214</v>
      </c>
      <c r="C3" s="146" t="s">
        <v>215</v>
      </c>
      <c r="D3" t="s">
        <v>216</v>
      </c>
      <c r="E3" t="s">
        <v>217</v>
      </c>
      <c r="F3" s="64" t="s">
        <v>45</v>
      </c>
      <c r="G3" t="s">
        <v>218</v>
      </c>
      <c r="H3" t="s">
        <v>219</v>
      </c>
      <c r="I3" s="64" t="s">
        <v>220</v>
      </c>
      <c r="J3" s="66" t="s">
        <v>221</v>
      </c>
      <c r="K3" t="s">
        <v>222</v>
      </c>
    </row>
    <row r="4" spans="1:11">
      <c r="A4" s="146" t="s">
        <v>223</v>
      </c>
      <c r="B4" s="146" t="s">
        <v>224</v>
      </c>
      <c r="C4" s="146" t="s">
        <v>225</v>
      </c>
      <c r="D4" t="s">
        <v>226</v>
      </c>
      <c r="E4" t="s">
        <v>227</v>
      </c>
      <c r="F4" s="64" t="s">
        <v>228</v>
      </c>
      <c r="G4" t="s">
        <v>229</v>
      </c>
      <c r="H4" t="s">
        <v>230</v>
      </c>
      <c r="I4" s="64" t="s">
        <v>231</v>
      </c>
      <c r="J4" s="66" t="s">
        <v>232</v>
      </c>
      <c r="K4" t="s">
        <v>233</v>
      </c>
    </row>
    <row r="5" spans="1:11">
      <c r="A5" s="146" t="s">
        <v>234</v>
      </c>
      <c r="B5" s="146" t="s">
        <v>235</v>
      </c>
      <c r="C5" s="146" t="s">
        <v>235</v>
      </c>
      <c r="D5" s="64" t="s">
        <v>236</v>
      </c>
      <c r="E5" t="s">
        <v>237</v>
      </c>
      <c r="F5" s="64" t="s">
        <v>238</v>
      </c>
      <c r="G5" t="s">
        <v>239</v>
      </c>
      <c r="H5" t="s">
        <v>240</v>
      </c>
      <c r="I5" s="64" t="s">
        <v>241</v>
      </c>
      <c r="J5" s="66" t="s">
        <v>242</v>
      </c>
      <c r="K5" t="s">
        <v>243</v>
      </c>
    </row>
    <row r="6" spans="1:11">
      <c r="A6" s="146" t="s">
        <v>244</v>
      </c>
      <c r="B6" s="146" t="s">
        <v>245</v>
      </c>
      <c r="C6" s="146" t="s">
        <v>246</v>
      </c>
      <c r="D6" s="64" t="s">
        <v>247</v>
      </c>
      <c r="E6" t="s">
        <v>248</v>
      </c>
      <c r="F6" s="64" t="s">
        <v>249</v>
      </c>
      <c r="G6" t="s">
        <v>250</v>
      </c>
      <c r="H6" t="s">
        <v>251</v>
      </c>
      <c r="I6" t="s">
        <v>252</v>
      </c>
      <c r="J6" s="66" t="s">
        <v>253</v>
      </c>
      <c r="K6" t="s">
        <v>254</v>
      </c>
    </row>
    <row r="7" spans="1:11">
      <c r="A7" s="146" t="s">
        <v>255</v>
      </c>
      <c r="B7" s="146" t="s">
        <v>256</v>
      </c>
      <c r="C7" s="146" t="s">
        <v>257</v>
      </c>
      <c r="D7" t="s">
        <v>258</v>
      </c>
      <c r="E7" t="s">
        <v>259</v>
      </c>
      <c r="F7" s="64" t="s">
        <v>260</v>
      </c>
      <c r="G7" t="s">
        <v>261</v>
      </c>
      <c r="H7" t="s">
        <v>262</v>
      </c>
      <c r="I7" t="s">
        <v>263</v>
      </c>
      <c r="J7" s="66" t="s">
        <v>264</v>
      </c>
      <c r="K7" t="s">
        <v>265</v>
      </c>
    </row>
    <row r="8" spans="1:11">
      <c r="A8" s="146" t="s">
        <v>266</v>
      </c>
      <c r="B8" s="146" t="s">
        <v>267</v>
      </c>
      <c r="C8" s="146" t="s">
        <v>268</v>
      </c>
      <c r="D8" t="s">
        <v>269</v>
      </c>
      <c r="E8" t="s">
        <v>270</v>
      </c>
      <c r="F8" s="64" t="s">
        <v>271</v>
      </c>
      <c r="G8" t="s">
        <v>272</v>
      </c>
      <c r="H8" t="s">
        <v>273</v>
      </c>
      <c r="I8" t="s">
        <v>274</v>
      </c>
      <c r="J8" s="66" t="s">
        <v>275</v>
      </c>
      <c r="K8" t="s">
        <v>276</v>
      </c>
    </row>
    <row r="9" spans="1:11">
      <c r="A9" s="146" t="s">
        <v>277</v>
      </c>
      <c r="B9" s="146" t="s">
        <v>278</v>
      </c>
      <c r="C9" s="146" t="s">
        <v>279</v>
      </c>
      <c r="D9" t="s">
        <v>280</v>
      </c>
      <c r="E9" t="s">
        <v>281</v>
      </c>
      <c r="F9" s="64" t="s">
        <v>282</v>
      </c>
      <c r="G9" t="s">
        <v>283</v>
      </c>
      <c r="H9" t="s">
        <v>284</v>
      </c>
      <c r="I9" t="s">
        <v>161</v>
      </c>
      <c r="J9" s="66" t="s">
        <v>285</v>
      </c>
      <c r="K9" t="s">
        <v>286</v>
      </c>
    </row>
    <row r="10" spans="1:11">
      <c r="A10" s="146" t="s">
        <v>287</v>
      </c>
      <c r="B10" s="146" t="s">
        <v>288</v>
      </c>
      <c r="C10" s="146" t="s">
        <v>35</v>
      </c>
      <c r="D10" t="s">
        <v>289</v>
      </c>
      <c r="E10" t="s">
        <v>290</v>
      </c>
      <c r="F10" s="64" t="s">
        <v>150</v>
      </c>
      <c r="G10" t="s">
        <v>291</v>
      </c>
      <c r="H10" t="s">
        <v>292</v>
      </c>
      <c r="I10" t="s">
        <v>293</v>
      </c>
      <c r="J10" s="66" t="s">
        <v>294</v>
      </c>
      <c r="K10" t="s">
        <v>295</v>
      </c>
    </row>
    <row r="11" spans="1:11">
      <c r="A11" s="146" t="s">
        <v>296</v>
      </c>
      <c r="B11" s="146" t="s">
        <v>297</v>
      </c>
      <c r="C11" s="146" t="s">
        <v>35</v>
      </c>
      <c r="D11" t="s">
        <v>298</v>
      </c>
      <c r="E11" t="s">
        <v>299</v>
      </c>
      <c r="H11" t="s">
        <v>59</v>
      </c>
      <c r="I11" t="s">
        <v>300</v>
      </c>
      <c r="J11" s="66" t="s">
        <v>301</v>
      </c>
      <c r="K11" t="s">
        <v>302</v>
      </c>
    </row>
    <row r="12" spans="1:11">
      <c r="A12" s="146" t="s">
        <v>303</v>
      </c>
      <c r="B12" s="146" t="s">
        <v>304</v>
      </c>
      <c r="C12" s="146" t="s">
        <v>305</v>
      </c>
      <c r="D12" t="s">
        <v>306</v>
      </c>
      <c r="E12" t="s">
        <v>149</v>
      </c>
      <c r="H12" t="s">
        <v>307</v>
      </c>
      <c r="I12" t="s">
        <v>308</v>
      </c>
      <c r="J12" s="66" t="s">
        <v>309</v>
      </c>
      <c r="K12" t="s">
        <v>310</v>
      </c>
    </row>
    <row r="13" spans="1:11">
      <c r="A13" s="146" t="s">
        <v>311</v>
      </c>
      <c r="B13" s="146" t="s">
        <v>312</v>
      </c>
      <c r="C13" s="146" t="s">
        <v>305</v>
      </c>
      <c r="D13" t="s">
        <v>313</v>
      </c>
      <c r="E13" t="s">
        <v>314</v>
      </c>
      <c r="H13" t="s">
        <v>315</v>
      </c>
      <c r="J13" s="66" t="s">
        <v>316</v>
      </c>
      <c r="K13" t="s">
        <v>317</v>
      </c>
    </row>
    <row r="14" spans="1:11">
      <c r="A14" s="146" t="s">
        <v>318</v>
      </c>
      <c r="B14" s="146" t="s">
        <v>319</v>
      </c>
      <c r="C14" s="146" t="s">
        <v>305</v>
      </c>
      <c r="D14" t="s">
        <v>320</v>
      </c>
      <c r="E14" t="s">
        <v>321</v>
      </c>
      <c r="J14" s="66" t="s">
        <v>54</v>
      </c>
      <c r="K14" t="s">
        <v>322</v>
      </c>
    </row>
    <row r="15" spans="1:11">
      <c r="A15" s="146" t="s">
        <v>323</v>
      </c>
      <c r="B15" s="146" t="s">
        <v>324</v>
      </c>
      <c r="C15" s="146" t="s">
        <v>305</v>
      </c>
      <c r="D15" t="s">
        <v>325</v>
      </c>
      <c r="E15" t="s">
        <v>326</v>
      </c>
      <c r="J15" t="s">
        <v>327</v>
      </c>
      <c r="K15" t="s">
        <v>328</v>
      </c>
    </row>
    <row r="16" spans="1:11">
      <c r="A16" s="146" t="s">
        <v>329</v>
      </c>
      <c r="B16" s="146" t="s">
        <v>169</v>
      </c>
      <c r="C16" s="146" t="s">
        <v>169</v>
      </c>
      <c r="D16" t="s">
        <v>330</v>
      </c>
      <c r="E16" t="s">
        <v>331</v>
      </c>
      <c r="J16" t="s">
        <v>332</v>
      </c>
      <c r="K16" t="s">
        <v>333</v>
      </c>
    </row>
    <row r="17" spans="1:11">
      <c r="A17" s="146" t="s">
        <v>334</v>
      </c>
      <c r="B17" s="146" t="s">
        <v>335</v>
      </c>
      <c r="C17" s="146" t="s">
        <v>335</v>
      </c>
      <c r="D17" t="s">
        <v>336</v>
      </c>
      <c r="E17" t="s">
        <v>337</v>
      </c>
      <c r="K17" t="s">
        <v>338</v>
      </c>
    </row>
    <row r="18" spans="1:11">
      <c r="A18" s="146" t="s">
        <v>339</v>
      </c>
      <c r="B18" s="146" t="s">
        <v>340</v>
      </c>
      <c r="C18" s="146" t="s">
        <v>335</v>
      </c>
      <c r="D18" t="s">
        <v>341</v>
      </c>
      <c r="E18" t="s">
        <v>342</v>
      </c>
      <c r="K18" t="s">
        <v>343</v>
      </c>
    </row>
    <row r="19" spans="1:11">
      <c r="A19" s="146" t="s">
        <v>344</v>
      </c>
      <c r="B19" s="146" t="s">
        <v>345</v>
      </c>
      <c r="C19" s="146" t="s">
        <v>335</v>
      </c>
      <c r="D19" t="s">
        <v>346</v>
      </c>
      <c r="E19" t="s">
        <v>347</v>
      </c>
      <c r="K19" t="s">
        <v>348</v>
      </c>
    </row>
    <row r="20" spans="1:11">
      <c r="A20" s="146" t="s">
        <v>349</v>
      </c>
      <c r="B20" s="146" t="s">
        <v>350</v>
      </c>
      <c r="C20" s="146" t="s">
        <v>350</v>
      </c>
      <c r="D20" t="s">
        <v>351</v>
      </c>
      <c r="E20" t="s">
        <v>352</v>
      </c>
      <c r="F20" s="64"/>
      <c r="G20" s="64"/>
      <c r="K20" t="s">
        <v>353</v>
      </c>
    </row>
    <row r="21" spans="1:11">
      <c r="A21" s="146" t="s">
        <v>354</v>
      </c>
      <c r="B21" s="146" t="s">
        <v>355</v>
      </c>
      <c r="C21" s="146" t="s">
        <v>356</v>
      </c>
      <c r="D21" t="s">
        <v>357</v>
      </c>
      <c r="E21" t="s">
        <v>358</v>
      </c>
      <c r="F21" s="64"/>
      <c r="G21" s="64"/>
      <c r="K21" t="s">
        <v>359</v>
      </c>
    </row>
    <row r="22" spans="1:11">
      <c r="A22" s="146" t="s">
        <v>360</v>
      </c>
      <c r="B22" s="146" t="s">
        <v>361</v>
      </c>
      <c r="C22" s="146" t="s">
        <v>356</v>
      </c>
      <c r="D22" t="s">
        <v>362</v>
      </c>
      <c r="E22" t="s">
        <v>363</v>
      </c>
      <c r="K22" t="s">
        <v>364</v>
      </c>
    </row>
    <row r="23" spans="1:11">
      <c r="A23" s="146" t="s">
        <v>365</v>
      </c>
      <c r="B23" s="146" t="s">
        <v>366</v>
      </c>
      <c r="C23" s="146" t="s">
        <v>356</v>
      </c>
      <c r="D23" t="s">
        <v>367</v>
      </c>
      <c r="E23" t="s">
        <v>368</v>
      </c>
      <c r="K23" t="s">
        <v>369</v>
      </c>
    </row>
    <row r="24" spans="1:11">
      <c r="A24" s="146" t="s">
        <v>370</v>
      </c>
      <c r="B24" s="146" t="s">
        <v>371</v>
      </c>
      <c r="C24" s="146" t="s">
        <v>356</v>
      </c>
      <c r="D24" t="s">
        <v>372</v>
      </c>
      <c r="E24" t="s">
        <v>373</v>
      </c>
      <c r="K24" t="s">
        <v>374</v>
      </c>
    </row>
    <row r="25" spans="1:11">
      <c r="A25" s="146" t="s">
        <v>18</v>
      </c>
      <c r="B25" s="146" t="s">
        <v>375</v>
      </c>
      <c r="C25" s="146" t="s">
        <v>376</v>
      </c>
      <c r="D25" s="64" t="s">
        <v>377</v>
      </c>
      <c r="E25" t="s">
        <v>378</v>
      </c>
      <c r="K25" t="s">
        <v>379</v>
      </c>
    </row>
    <row r="26" spans="1:11">
      <c r="A26" s="146" t="s">
        <v>380</v>
      </c>
      <c r="B26" s="146" t="s">
        <v>381</v>
      </c>
      <c r="C26" s="146" t="s">
        <v>382</v>
      </c>
      <c r="D26" t="s">
        <v>383</v>
      </c>
      <c r="E26" t="s">
        <v>384</v>
      </c>
      <c r="K26" t="s">
        <v>385</v>
      </c>
    </row>
    <row r="27" spans="1:11">
      <c r="A27" s="146" t="s">
        <v>386</v>
      </c>
      <c r="B27" s="146" t="s">
        <v>387</v>
      </c>
      <c r="C27" s="146" t="s">
        <v>388</v>
      </c>
      <c r="D27" t="s">
        <v>389</v>
      </c>
      <c r="K27" t="s">
        <v>390</v>
      </c>
    </row>
    <row r="28" spans="1:11">
      <c r="A28" s="146" t="s">
        <v>391</v>
      </c>
      <c r="B28" s="146" t="s">
        <v>392</v>
      </c>
      <c r="C28" s="146" t="s">
        <v>393</v>
      </c>
      <c r="D28" t="s">
        <v>394</v>
      </c>
      <c r="K28" t="s">
        <v>395</v>
      </c>
    </row>
    <row r="29" spans="1:11">
      <c r="A29" s="146" t="s">
        <v>396</v>
      </c>
      <c r="B29" s="146" t="s">
        <v>397</v>
      </c>
      <c r="C29" s="146" t="s">
        <v>398</v>
      </c>
      <c r="D29" t="s">
        <v>399</v>
      </c>
      <c r="K29" t="s">
        <v>400</v>
      </c>
    </row>
    <row r="30" spans="1:11">
      <c r="A30" s="146" t="s">
        <v>401</v>
      </c>
      <c r="B30" s="146" t="s">
        <v>402</v>
      </c>
      <c r="C30" s="146" t="s">
        <v>398</v>
      </c>
      <c r="D30" t="s">
        <v>403</v>
      </c>
      <c r="K30" t="s">
        <v>404</v>
      </c>
    </row>
    <row r="31" spans="1:11">
      <c r="A31" s="146"/>
      <c r="B31" s="146"/>
      <c r="C31" s="146"/>
      <c r="D31" t="s">
        <v>405</v>
      </c>
      <c r="K31" t="s">
        <v>406</v>
      </c>
    </row>
    <row r="32" spans="1:11">
      <c r="A32" s="146"/>
      <c r="B32" s="146"/>
      <c r="C32" s="146"/>
      <c r="D32" t="s">
        <v>407</v>
      </c>
      <c r="K32" t="s">
        <v>408</v>
      </c>
    </row>
    <row r="33" spans="1:11">
      <c r="A33" s="146"/>
      <c r="B33" s="146"/>
      <c r="C33" s="146"/>
      <c r="D33" t="s">
        <v>409</v>
      </c>
      <c r="K33" t="s">
        <v>410</v>
      </c>
    </row>
    <row r="34" spans="1:11">
      <c r="A34" s="146"/>
      <c r="B34" s="146"/>
      <c r="C34" s="146"/>
      <c r="D34" s="64" t="s">
        <v>411</v>
      </c>
      <c r="K34" t="s">
        <v>412</v>
      </c>
    </row>
    <row r="35" spans="1:11">
      <c r="A35" s="146"/>
      <c r="B35" s="146"/>
      <c r="C35" s="146"/>
      <c r="D35" t="s">
        <v>413</v>
      </c>
      <c r="K35" t="s">
        <v>414</v>
      </c>
    </row>
    <row r="36" spans="1:11">
      <c r="A36" s="146"/>
      <c r="B36" s="146"/>
      <c r="C36" s="146"/>
      <c r="D36" t="s">
        <v>415</v>
      </c>
      <c r="K36" s="147" t="s">
        <v>416</v>
      </c>
    </row>
    <row r="37" spans="1:11">
      <c r="A37" s="146"/>
      <c r="B37" s="146"/>
      <c r="C37" s="146"/>
      <c r="D37" t="s">
        <v>417</v>
      </c>
      <c r="K37" s="147" t="s">
        <v>418</v>
      </c>
    </row>
    <row r="38" spans="1:11">
      <c r="A38" s="146"/>
      <c r="B38" s="146"/>
      <c r="C38" s="146"/>
      <c r="D38" t="s">
        <v>419</v>
      </c>
      <c r="K38" s="147" t="s">
        <v>420</v>
      </c>
    </row>
    <row r="39" spans="1:11">
      <c r="A39" s="146"/>
      <c r="B39" s="146"/>
      <c r="C39" s="146"/>
      <c r="D39" t="s">
        <v>421</v>
      </c>
      <c r="K39" s="147" t="s">
        <v>422</v>
      </c>
    </row>
    <row r="40" spans="1:11">
      <c r="A40" s="146"/>
      <c r="B40" s="146"/>
      <c r="C40" s="146"/>
      <c r="D40" t="s">
        <v>423</v>
      </c>
      <c r="K40" s="147" t="s">
        <v>424</v>
      </c>
    </row>
    <row r="41" spans="1:11">
      <c r="A41" s="146"/>
      <c r="B41" s="146"/>
      <c r="C41" s="146"/>
      <c r="D41" t="s">
        <v>425</v>
      </c>
      <c r="K41" s="147" t="s">
        <v>426</v>
      </c>
    </row>
    <row r="42" spans="1:11">
      <c r="A42" s="146"/>
      <c r="B42" s="146"/>
      <c r="C42" s="146"/>
      <c r="D42" t="s">
        <v>427</v>
      </c>
      <c r="K42" s="147" t="s">
        <v>428</v>
      </c>
    </row>
    <row r="43" spans="1:11">
      <c r="A43" s="146"/>
      <c r="B43" s="146"/>
      <c r="C43" s="146"/>
      <c r="D43" t="s">
        <v>429</v>
      </c>
      <c r="K43" s="147" t="s">
        <v>430</v>
      </c>
    </row>
    <row r="44" spans="1:11">
      <c r="A44" s="146"/>
      <c r="B44" s="146"/>
      <c r="C44" s="146"/>
      <c r="D44" t="s">
        <v>431</v>
      </c>
      <c r="K44" s="147" t="s">
        <v>432</v>
      </c>
    </row>
    <row r="45" spans="1:11">
      <c r="A45" s="146"/>
      <c r="B45" s="146"/>
      <c r="C45" s="146"/>
      <c r="D45" t="s">
        <v>433</v>
      </c>
      <c r="K45" s="147" t="s">
        <v>434</v>
      </c>
    </row>
    <row r="46" spans="1:11">
      <c r="A46" s="146"/>
      <c r="B46" s="146"/>
      <c r="C46" s="146"/>
      <c r="D46" t="s">
        <v>435</v>
      </c>
      <c r="K46" s="147" t="s">
        <v>436</v>
      </c>
    </row>
    <row r="47" spans="1:11">
      <c r="A47" s="146"/>
      <c r="B47" s="146"/>
      <c r="D47" t="s">
        <v>437</v>
      </c>
      <c r="K47" s="147" t="s">
        <v>438</v>
      </c>
    </row>
    <row r="48" spans="1:11">
      <c r="A48" s="146"/>
      <c r="B48" s="146"/>
      <c r="C48" s="146"/>
      <c r="D48" t="s">
        <v>439</v>
      </c>
      <c r="K48" s="147" t="s">
        <v>440</v>
      </c>
    </row>
    <row r="49" spans="1:11">
      <c r="A49" s="146"/>
      <c r="B49" s="146"/>
      <c r="C49" s="146"/>
      <c r="D49" t="s">
        <v>441</v>
      </c>
      <c r="K49" s="147" t="s">
        <v>442</v>
      </c>
    </row>
    <row r="50" spans="1:11">
      <c r="A50" s="146"/>
      <c r="B50" s="146"/>
      <c r="C50" s="146"/>
      <c r="D50" t="s">
        <v>443</v>
      </c>
      <c r="K50" s="147" t="s">
        <v>444</v>
      </c>
    </row>
    <row r="51" spans="1:11">
      <c r="A51" s="146"/>
      <c r="B51" s="146"/>
      <c r="C51" s="146"/>
      <c r="D51" t="s">
        <v>445</v>
      </c>
      <c r="K51" s="147" t="s">
        <v>446</v>
      </c>
    </row>
    <row r="52" spans="1:11">
      <c r="A52" s="146"/>
      <c r="B52" s="146"/>
      <c r="C52" s="146"/>
      <c r="D52" t="s">
        <v>447</v>
      </c>
      <c r="K52" s="147" t="s">
        <v>448</v>
      </c>
    </row>
    <row r="53" spans="1:11">
      <c r="A53" s="146"/>
      <c r="B53" s="146"/>
      <c r="C53" s="146"/>
      <c r="D53" t="s">
        <v>449</v>
      </c>
      <c r="K53" s="147" t="s">
        <v>450</v>
      </c>
    </row>
    <row r="54" spans="1:11">
      <c r="A54" s="146"/>
      <c r="B54" s="146"/>
      <c r="C54" s="146"/>
      <c r="D54" t="s">
        <v>451</v>
      </c>
      <c r="K54" s="147" t="s">
        <v>452</v>
      </c>
    </row>
    <row r="55" spans="1:11">
      <c r="A55" s="146"/>
      <c r="B55" s="146"/>
      <c r="C55" s="146"/>
      <c r="D55" t="s">
        <v>453</v>
      </c>
      <c r="K55" s="147" t="s">
        <v>454</v>
      </c>
    </row>
    <row r="56" spans="1:11">
      <c r="A56" s="146"/>
      <c r="B56" s="146"/>
      <c r="C56" s="146"/>
      <c r="D56" s="64" t="s">
        <v>455</v>
      </c>
      <c r="K56" s="147" t="s">
        <v>456</v>
      </c>
    </row>
    <row r="57" spans="1:11">
      <c r="A57" s="146"/>
      <c r="B57" s="146"/>
      <c r="C57" s="146"/>
      <c r="D57" t="s">
        <v>457</v>
      </c>
      <c r="K57" s="147" t="s">
        <v>458</v>
      </c>
    </row>
    <row r="58" spans="1:11">
      <c r="A58" s="146"/>
      <c r="B58" s="146"/>
      <c r="C58" s="146"/>
      <c r="D58" t="s">
        <v>459</v>
      </c>
      <c r="K58" s="147" t="s">
        <v>460</v>
      </c>
    </row>
    <row r="59" spans="1:11">
      <c r="A59" s="146"/>
      <c r="B59" s="146"/>
      <c r="C59" s="146"/>
      <c r="D59" t="s">
        <v>461</v>
      </c>
      <c r="K59" s="147" t="s">
        <v>462</v>
      </c>
    </row>
    <row r="60" spans="1:11">
      <c r="A60" s="146"/>
      <c r="B60" s="146"/>
      <c r="C60" s="146"/>
      <c r="D60" t="s">
        <v>463</v>
      </c>
      <c r="K60" s="147" t="s">
        <v>464</v>
      </c>
    </row>
    <row r="61" spans="1:11">
      <c r="A61" s="146"/>
      <c r="B61" s="146"/>
      <c r="C61" s="146"/>
      <c r="D61" t="s">
        <v>465</v>
      </c>
      <c r="K61" s="147" t="s">
        <v>466</v>
      </c>
    </row>
    <row r="62" spans="1:11">
      <c r="A62" s="146"/>
      <c r="B62" s="146"/>
      <c r="C62" s="146"/>
      <c r="D62" s="64" t="s">
        <v>467</v>
      </c>
      <c r="K62" s="147" t="s">
        <v>468</v>
      </c>
    </row>
    <row r="63" spans="1:11">
      <c r="A63" s="146"/>
      <c r="B63" s="146"/>
      <c r="C63" s="146"/>
      <c r="D63" t="s">
        <v>469</v>
      </c>
      <c r="K63" s="147" t="s">
        <v>470</v>
      </c>
    </row>
    <row r="64" spans="1:11">
      <c r="A64" s="146"/>
      <c r="B64" s="146"/>
      <c r="C64" s="146"/>
      <c r="D64" t="s">
        <v>471</v>
      </c>
      <c r="K64" s="147" t="s">
        <v>472</v>
      </c>
    </row>
    <row r="65" spans="1:11">
      <c r="A65" s="146"/>
      <c r="B65" s="146"/>
      <c r="C65" s="146"/>
      <c r="D65" t="s">
        <v>473</v>
      </c>
      <c r="K65" s="147" t="s">
        <v>474</v>
      </c>
    </row>
    <row r="66" spans="1:11">
      <c r="A66" s="146"/>
      <c r="B66" s="146"/>
      <c r="C66" s="146"/>
      <c r="D66" t="s">
        <v>475</v>
      </c>
      <c r="K66" s="147" t="s">
        <v>476</v>
      </c>
    </row>
    <row r="67" spans="1:11">
      <c r="A67" s="146"/>
      <c r="B67" s="146"/>
      <c r="C67" s="146"/>
      <c r="D67" t="s">
        <v>477</v>
      </c>
      <c r="K67" s="147" t="s">
        <v>478</v>
      </c>
    </row>
    <row r="68" spans="1:11">
      <c r="A68" s="146"/>
      <c r="B68" s="146"/>
      <c r="C68" s="146"/>
      <c r="D68" s="64" t="s">
        <v>479</v>
      </c>
      <c r="K68" s="147" t="s">
        <v>480</v>
      </c>
    </row>
    <row r="69" spans="1:11">
      <c r="A69" s="146"/>
      <c r="B69" s="146"/>
      <c r="C69" s="146"/>
      <c r="D69" t="s">
        <v>481</v>
      </c>
      <c r="K69" s="147" t="s">
        <v>482</v>
      </c>
    </row>
    <row r="70" spans="1:11">
      <c r="A70" s="146"/>
      <c r="B70" s="146"/>
      <c r="C70" s="146"/>
      <c r="D70" t="s">
        <v>483</v>
      </c>
      <c r="K70" s="147" t="s">
        <v>484</v>
      </c>
    </row>
    <row r="71" spans="1:11">
      <c r="A71" s="146"/>
      <c r="B71" s="146"/>
      <c r="C71" s="146"/>
      <c r="D71" t="s">
        <v>485</v>
      </c>
      <c r="K71" s="147" t="s">
        <v>486</v>
      </c>
    </row>
    <row r="72" spans="1:11">
      <c r="A72" s="146"/>
      <c r="B72" s="146"/>
      <c r="C72" s="146"/>
      <c r="D72" t="s">
        <v>487</v>
      </c>
      <c r="K72" s="147" t="s">
        <v>488</v>
      </c>
    </row>
    <row r="73" spans="1:11">
      <c r="A73" s="146"/>
      <c r="B73" s="146"/>
      <c r="C73" s="146"/>
      <c r="D73" t="s">
        <v>489</v>
      </c>
      <c r="K73" s="147" t="s">
        <v>490</v>
      </c>
    </row>
    <row r="74" spans="1:11">
      <c r="A74" s="146"/>
      <c r="B74" s="146"/>
      <c r="C74" s="146"/>
      <c r="D74" t="s">
        <v>491</v>
      </c>
      <c r="K74" s="147" t="s">
        <v>492</v>
      </c>
    </row>
    <row r="75" spans="1:11">
      <c r="A75" s="146"/>
      <c r="B75" s="146"/>
      <c r="C75" s="146"/>
      <c r="D75" t="s">
        <v>493</v>
      </c>
      <c r="K75" s="147" t="s">
        <v>494</v>
      </c>
    </row>
    <row r="76" spans="1:11">
      <c r="A76" s="146"/>
      <c r="B76" s="146"/>
      <c r="C76" s="146"/>
      <c r="D76" t="s">
        <v>495</v>
      </c>
      <c r="K76" s="147" t="s">
        <v>496</v>
      </c>
    </row>
    <row r="77" spans="1:11">
      <c r="A77" s="146"/>
      <c r="B77" s="146"/>
      <c r="C77" s="146"/>
      <c r="D77" t="s">
        <v>497</v>
      </c>
      <c r="K77" s="147" t="s">
        <v>498</v>
      </c>
    </row>
    <row r="78" spans="1:11">
      <c r="A78" s="146"/>
      <c r="B78" s="146"/>
      <c r="C78" s="146"/>
      <c r="D78" t="s">
        <v>499</v>
      </c>
      <c r="K78" s="147" t="s">
        <v>500</v>
      </c>
    </row>
    <row r="79" spans="1:11">
      <c r="C79" s="146"/>
      <c r="D79" t="s">
        <v>501</v>
      </c>
      <c r="K79" s="147" t="s">
        <v>502</v>
      </c>
    </row>
    <row r="80" spans="1:11">
      <c r="C80" s="146"/>
      <c r="D80" t="s">
        <v>503</v>
      </c>
      <c r="K80" s="147" t="s">
        <v>504</v>
      </c>
    </row>
    <row r="81" spans="3:11">
      <c r="C81" s="146"/>
      <c r="D81" t="s">
        <v>505</v>
      </c>
      <c r="K81" s="147" t="s">
        <v>506</v>
      </c>
    </row>
    <row r="82" spans="3:11">
      <c r="C82" s="146"/>
      <c r="D82" t="s">
        <v>507</v>
      </c>
      <c r="K82" s="147" t="s">
        <v>508</v>
      </c>
    </row>
    <row r="83" spans="3:11">
      <c r="C83" s="146"/>
      <c r="D83" t="s">
        <v>509</v>
      </c>
      <c r="K83" s="147" t="s">
        <v>510</v>
      </c>
    </row>
    <row r="84" spans="3:11">
      <c r="C84" s="146"/>
      <c r="D84" t="s">
        <v>511</v>
      </c>
      <c r="K84" s="147" t="s">
        <v>512</v>
      </c>
    </row>
    <row r="85" spans="3:11">
      <c r="C85" s="146"/>
      <c r="D85" t="s">
        <v>513</v>
      </c>
      <c r="K85" s="147" t="s">
        <v>514</v>
      </c>
    </row>
    <row r="86" spans="3:11">
      <c r="C86" s="146"/>
      <c r="D86" t="s">
        <v>515</v>
      </c>
      <c r="K86" s="147" t="s">
        <v>516</v>
      </c>
    </row>
    <row r="87" spans="3:11">
      <c r="C87" s="146"/>
      <c r="D87" t="s">
        <v>517</v>
      </c>
      <c r="K87" s="147" t="s">
        <v>518</v>
      </c>
    </row>
    <row r="88" spans="3:11">
      <c r="C88" s="146"/>
      <c r="D88" t="s">
        <v>519</v>
      </c>
      <c r="K88" s="147" t="s">
        <v>520</v>
      </c>
    </row>
    <row r="89" spans="3:11">
      <c r="C89" s="146"/>
      <c r="D89" t="s">
        <v>521</v>
      </c>
      <c r="K89" s="147" t="s">
        <v>522</v>
      </c>
    </row>
    <row r="90" spans="3:11">
      <c r="C90" s="146"/>
      <c r="D90" t="s">
        <v>523</v>
      </c>
      <c r="K90" s="147" t="s">
        <v>524</v>
      </c>
    </row>
    <row r="91" spans="3:11">
      <c r="C91" s="146"/>
      <c r="D91" t="s">
        <v>525</v>
      </c>
    </row>
    <row r="92" spans="3:11">
      <c r="C92" s="146"/>
      <c r="D92" t="s">
        <v>526</v>
      </c>
    </row>
    <row r="93" spans="3:11">
      <c r="C93" s="146"/>
      <c r="D93" t="s">
        <v>527</v>
      </c>
    </row>
    <row r="94" spans="3:11">
      <c r="C94" s="146"/>
      <c r="D94" t="s">
        <v>528</v>
      </c>
    </row>
    <row r="95" spans="3:11">
      <c r="C95" s="146"/>
      <c r="D95" t="s">
        <v>529</v>
      </c>
    </row>
    <row r="96" spans="3:11">
      <c r="C96" s="146"/>
      <c r="D96" t="s">
        <v>530</v>
      </c>
    </row>
    <row r="97" spans="3:4">
      <c r="C97" s="146"/>
      <c r="D97" t="s">
        <v>531</v>
      </c>
    </row>
    <row r="98" spans="3:4">
      <c r="C98" s="146"/>
      <c r="D98" t="s">
        <v>532</v>
      </c>
    </row>
    <row r="99" spans="3:4">
      <c r="C99" s="146"/>
      <c r="D99" t="s">
        <v>533</v>
      </c>
    </row>
    <row r="100" spans="3:4">
      <c r="C100" s="146"/>
      <c r="D100" t="s">
        <v>534</v>
      </c>
    </row>
    <row r="101" spans="3:4">
      <c r="D101" t="s">
        <v>535</v>
      </c>
    </row>
    <row r="102" spans="3:4">
      <c r="D102" t="s">
        <v>536</v>
      </c>
    </row>
    <row r="103" spans="3:4">
      <c r="D103" t="s">
        <v>537</v>
      </c>
    </row>
    <row r="104" spans="3:4">
      <c r="D104" t="s">
        <v>538</v>
      </c>
    </row>
    <row r="105" spans="3:4">
      <c r="D105" t="s">
        <v>539</v>
      </c>
    </row>
    <row r="106" spans="3:4">
      <c r="D106" t="s">
        <v>540</v>
      </c>
    </row>
    <row r="107" spans="3:4">
      <c r="D107" t="s">
        <v>541</v>
      </c>
    </row>
    <row r="108" spans="3:4">
      <c r="D108" t="s">
        <v>542</v>
      </c>
    </row>
    <row r="109" spans="3:4">
      <c r="D109" t="s">
        <v>543</v>
      </c>
    </row>
    <row r="110" spans="3:4">
      <c r="D110" t="s">
        <v>544</v>
      </c>
    </row>
    <row r="111" spans="3:4">
      <c r="D111" t="s">
        <v>545</v>
      </c>
    </row>
    <row r="112" spans="3:4">
      <c r="D112" t="s">
        <v>546</v>
      </c>
    </row>
    <row r="113" spans="4:4">
      <c r="D113" t="s">
        <v>547</v>
      </c>
    </row>
    <row r="114" spans="4:4">
      <c r="D114" t="s">
        <v>548</v>
      </c>
    </row>
    <row r="115" spans="4:4">
      <c r="D115" t="s">
        <v>549</v>
      </c>
    </row>
    <row r="116" spans="4:4">
      <c r="D116" t="s">
        <v>550</v>
      </c>
    </row>
    <row r="117" spans="4:4">
      <c r="D117" t="s">
        <v>551</v>
      </c>
    </row>
    <row r="118" spans="4:4">
      <c r="D118" t="s">
        <v>552</v>
      </c>
    </row>
    <row r="119" spans="4:4">
      <c r="D119" t="s">
        <v>553</v>
      </c>
    </row>
    <row r="120" spans="4:4">
      <c r="D120" t="s">
        <v>554</v>
      </c>
    </row>
    <row r="121" spans="4:4">
      <c r="D121" t="s">
        <v>555</v>
      </c>
    </row>
    <row r="122" spans="4:4">
      <c r="D122" t="s">
        <v>556</v>
      </c>
    </row>
    <row r="123" spans="4:4">
      <c r="D123" t="s">
        <v>557</v>
      </c>
    </row>
    <row r="124" spans="4:4">
      <c r="D124" t="s">
        <v>558</v>
      </c>
    </row>
    <row r="125" spans="4:4">
      <c r="D125" t="s">
        <v>559</v>
      </c>
    </row>
    <row r="126" spans="4:4">
      <c r="D126" t="s">
        <v>560</v>
      </c>
    </row>
    <row r="127" spans="4:4">
      <c r="D127" t="s">
        <v>561</v>
      </c>
    </row>
    <row r="128" spans="4:4">
      <c r="D128" t="s">
        <v>562</v>
      </c>
    </row>
    <row r="129" spans="4:4">
      <c r="D129" t="s">
        <v>563</v>
      </c>
    </row>
    <row r="130" spans="4:4">
      <c r="D130" t="s">
        <v>564</v>
      </c>
    </row>
    <row r="131" spans="4:4">
      <c r="D131" t="s">
        <v>565</v>
      </c>
    </row>
    <row r="132" spans="4:4">
      <c r="D132" t="s">
        <v>566</v>
      </c>
    </row>
    <row r="133" spans="4:4">
      <c r="D133" t="s">
        <v>567</v>
      </c>
    </row>
    <row r="134" spans="4:4">
      <c r="D134" t="s">
        <v>568</v>
      </c>
    </row>
    <row r="135" spans="4:4">
      <c r="D135" t="s">
        <v>569</v>
      </c>
    </row>
    <row r="136" spans="4:4">
      <c r="D136" t="s">
        <v>570</v>
      </c>
    </row>
    <row r="137" spans="4:4">
      <c r="D137" t="s">
        <v>571</v>
      </c>
    </row>
    <row r="138" spans="4:4">
      <c r="D138" t="s">
        <v>572</v>
      </c>
    </row>
    <row r="139" spans="4:4">
      <c r="D139" t="s">
        <v>573</v>
      </c>
    </row>
    <row r="140" spans="4:4">
      <c r="D140" t="s">
        <v>574</v>
      </c>
    </row>
    <row r="141" spans="4:4">
      <c r="D141" t="s">
        <v>575</v>
      </c>
    </row>
    <row r="142" spans="4:4">
      <c r="D142" t="s">
        <v>576</v>
      </c>
    </row>
    <row r="143" spans="4:4">
      <c r="D143" t="s">
        <v>577</v>
      </c>
    </row>
    <row r="144" spans="4:4">
      <c r="D144" t="s">
        <v>578</v>
      </c>
    </row>
    <row r="145" spans="4:4">
      <c r="D145" t="s">
        <v>579</v>
      </c>
    </row>
    <row r="146" spans="4:4">
      <c r="D146" t="s">
        <v>580</v>
      </c>
    </row>
    <row r="147" spans="4:4">
      <c r="D147" t="s">
        <v>581</v>
      </c>
    </row>
    <row r="148" spans="4:4">
      <c r="D148" t="s">
        <v>169</v>
      </c>
    </row>
    <row r="149" spans="4:4">
      <c r="D149" t="s">
        <v>582</v>
      </c>
    </row>
    <row r="150" spans="4:4">
      <c r="D150" t="s">
        <v>583</v>
      </c>
    </row>
    <row r="151" spans="4:4">
      <c r="D151" t="s">
        <v>584</v>
      </c>
    </row>
    <row r="152" spans="4:4">
      <c r="D152" t="s">
        <v>585</v>
      </c>
    </row>
    <row r="153" spans="4:4">
      <c r="D153" t="s">
        <v>586</v>
      </c>
    </row>
    <row r="154" spans="4:4">
      <c r="D154" t="s">
        <v>587</v>
      </c>
    </row>
    <row r="155" spans="4:4">
      <c r="D155" t="s">
        <v>588</v>
      </c>
    </row>
    <row r="156" spans="4:4">
      <c r="D156" t="s">
        <v>589</v>
      </c>
    </row>
    <row r="157" spans="4:4">
      <c r="D157" t="s">
        <v>590</v>
      </c>
    </row>
    <row r="158" spans="4:4">
      <c r="D158" t="s">
        <v>591</v>
      </c>
    </row>
    <row r="159" spans="4:4">
      <c r="D159" t="s">
        <v>592</v>
      </c>
    </row>
    <row r="160" spans="4:4">
      <c r="D160" t="s">
        <v>593</v>
      </c>
    </row>
    <row r="161" spans="4:4">
      <c r="D161" t="s">
        <v>594</v>
      </c>
    </row>
    <row r="162" spans="4:4">
      <c r="D162" t="s">
        <v>595</v>
      </c>
    </row>
    <row r="163" spans="4:4">
      <c r="D163" t="s">
        <v>596</v>
      </c>
    </row>
    <row r="164" spans="4:4">
      <c r="D164" t="s">
        <v>597</v>
      </c>
    </row>
    <row r="165" spans="4:4">
      <c r="D165" t="s">
        <v>598</v>
      </c>
    </row>
    <row r="166" spans="4:4">
      <c r="D166" t="s">
        <v>599</v>
      </c>
    </row>
    <row r="167" spans="4:4">
      <c r="D167" t="s">
        <v>600</v>
      </c>
    </row>
    <row r="168" spans="4:4">
      <c r="D168" t="s">
        <v>601</v>
      </c>
    </row>
    <row r="169" spans="4:4">
      <c r="D169" t="s">
        <v>602</v>
      </c>
    </row>
    <row r="170" spans="4:4">
      <c r="D170" t="s">
        <v>603</v>
      </c>
    </row>
    <row r="171" spans="4:4">
      <c r="D171" t="s">
        <v>604</v>
      </c>
    </row>
    <row r="172" spans="4:4">
      <c r="D172" t="s">
        <v>605</v>
      </c>
    </row>
    <row r="173" spans="4:4">
      <c r="D173" t="s">
        <v>606</v>
      </c>
    </row>
    <row r="174" spans="4:4">
      <c r="D174" t="s">
        <v>607</v>
      </c>
    </row>
    <row r="175" spans="4:4">
      <c r="D175" t="s">
        <v>608</v>
      </c>
    </row>
    <row r="176" spans="4:4">
      <c r="D176" s="64" t="s">
        <v>609</v>
      </c>
    </row>
    <row r="177" spans="4:4">
      <c r="D177" t="s">
        <v>610</v>
      </c>
    </row>
    <row r="178" spans="4:4">
      <c r="D178" t="s">
        <v>611</v>
      </c>
    </row>
    <row r="179" spans="4:4">
      <c r="D179" t="s">
        <v>612</v>
      </c>
    </row>
    <row r="180" spans="4:4">
      <c r="D180" t="s">
        <v>613</v>
      </c>
    </row>
    <row r="181" spans="4:4">
      <c r="D181" t="s">
        <v>614</v>
      </c>
    </row>
    <row r="182" spans="4:4">
      <c r="D182" t="s">
        <v>615</v>
      </c>
    </row>
    <row r="183" spans="4:4">
      <c r="D183" t="s">
        <v>616</v>
      </c>
    </row>
    <row r="184" spans="4:4">
      <c r="D184" t="s">
        <v>617</v>
      </c>
    </row>
    <row r="185" spans="4:4">
      <c r="D185" t="s">
        <v>618</v>
      </c>
    </row>
    <row r="186" spans="4:4">
      <c r="D186" t="s">
        <v>619</v>
      </c>
    </row>
    <row r="187" spans="4:4">
      <c r="D187" t="s">
        <v>620</v>
      </c>
    </row>
    <row r="188" spans="4:4">
      <c r="D188" t="s">
        <v>621</v>
      </c>
    </row>
    <row r="189" spans="4:4">
      <c r="D189" t="s">
        <v>622</v>
      </c>
    </row>
    <row r="190" spans="4:4">
      <c r="D190" t="s">
        <v>623</v>
      </c>
    </row>
    <row r="191" spans="4:4">
      <c r="D191" t="s">
        <v>624</v>
      </c>
    </row>
    <row r="192" spans="4:4">
      <c r="D192" t="s">
        <v>625</v>
      </c>
    </row>
    <row r="193" spans="4:4">
      <c r="D193" t="s">
        <v>626</v>
      </c>
    </row>
    <row r="194" spans="4:4">
      <c r="D194" t="s">
        <v>627</v>
      </c>
    </row>
    <row r="195" spans="4:4">
      <c r="D195" t="s">
        <v>628</v>
      </c>
    </row>
    <row r="196" spans="4:4">
      <c r="D196" t="s">
        <v>629</v>
      </c>
    </row>
    <row r="197" spans="4:4">
      <c r="D197" t="s">
        <v>630</v>
      </c>
    </row>
    <row r="198" spans="4:4">
      <c r="D198" t="s">
        <v>631</v>
      </c>
    </row>
    <row r="199" spans="4:4">
      <c r="D199" t="s">
        <v>632</v>
      </c>
    </row>
    <row r="200" spans="4:4">
      <c r="D200" t="s">
        <v>633</v>
      </c>
    </row>
    <row r="201" spans="4:4">
      <c r="D201" t="s">
        <v>634</v>
      </c>
    </row>
    <row r="202" spans="4:4">
      <c r="D202" t="s">
        <v>635</v>
      </c>
    </row>
    <row r="203" spans="4:4">
      <c r="D203" t="s">
        <v>636</v>
      </c>
    </row>
    <row r="204" spans="4:4">
      <c r="D204" t="s">
        <v>637</v>
      </c>
    </row>
    <row r="205" spans="4:4">
      <c r="D205" t="s">
        <v>638</v>
      </c>
    </row>
    <row r="206" spans="4:4">
      <c r="D206" t="s">
        <v>639</v>
      </c>
    </row>
    <row r="207" spans="4:4">
      <c r="D207" t="s">
        <v>640</v>
      </c>
    </row>
    <row r="208" spans="4:4">
      <c r="D208" t="s">
        <v>641</v>
      </c>
    </row>
    <row r="209" spans="4:4">
      <c r="D209" t="s">
        <v>642</v>
      </c>
    </row>
    <row r="210" spans="4:4">
      <c r="D210" t="s">
        <v>643</v>
      </c>
    </row>
    <row r="211" spans="4:4">
      <c r="D211" t="s">
        <v>644</v>
      </c>
    </row>
    <row r="212" spans="4:4">
      <c r="D212" t="s">
        <v>645</v>
      </c>
    </row>
    <row r="213" spans="4:4">
      <c r="D213" t="s">
        <v>646</v>
      </c>
    </row>
    <row r="214" spans="4:4">
      <c r="D214" t="s">
        <v>647</v>
      </c>
    </row>
    <row r="215" spans="4:4">
      <c r="D215" t="s">
        <v>648</v>
      </c>
    </row>
    <row r="216" spans="4:4">
      <c r="D216" t="s">
        <v>649</v>
      </c>
    </row>
    <row r="217" spans="4:4">
      <c r="D217" t="s">
        <v>650</v>
      </c>
    </row>
    <row r="218" spans="4:4">
      <c r="D218" t="s">
        <v>651</v>
      </c>
    </row>
    <row r="219" spans="4:4">
      <c r="D219" t="s">
        <v>652</v>
      </c>
    </row>
    <row r="220" spans="4:4">
      <c r="D220" t="s">
        <v>653</v>
      </c>
    </row>
    <row r="221" spans="4:4">
      <c r="D221" t="s">
        <v>654</v>
      </c>
    </row>
    <row r="222" spans="4:4">
      <c r="D222" t="s">
        <v>655</v>
      </c>
    </row>
    <row r="223" spans="4:4">
      <c r="D223" t="s">
        <v>656</v>
      </c>
    </row>
    <row r="224" spans="4:4">
      <c r="D224" t="s">
        <v>657</v>
      </c>
    </row>
    <row r="225" spans="4:4">
      <c r="D225" t="s">
        <v>658</v>
      </c>
    </row>
    <row r="226" spans="4:4">
      <c r="D226" t="s">
        <v>659</v>
      </c>
    </row>
    <row r="227" spans="4:4">
      <c r="D227" t="s">
        <v>660</v>
      </c>
    </row>
    <row r="228" spans="4:4">
      <c r="D228" t="s">
        <v>661</v>
      </c>
    </row>
    <row r="229" spans="4:4">
      <c r="D229" t="s">
        <v>662</v>
      </c>
    </row>
    <row r="230" spans="4:4">
      <c r="D230" t="s">
        <v>663</v>
      </c>
    </row>
    <row r="231" spans="4:4">
      <c r="D231" t="s">
        <v>664</v>
      </c>
    </row>
    <row r="232" spans="4:4">
      <c r="D232" t="s">
        <v>665</v>
      </c>
    </row>
    <row r="233" spans="4:4">
      <c r="D233" t="s">
        <v>666</v>
      </c>
    </row>
    <row r="234" spans="4:4">
      <c r="D234" t="s">
        <v>667</v>
      </c>
    </row>
    <row r="235" spans="4:4">
      <c r="D235" t="s">
        <v>668</v>
      </c>
    </row>
    <row r="236" spans="4:4">
      <c r="D236" t="s">
        <v>669</v>
      </c>
    </row>
    <row r="237" spans="4:4">
      <c r="D237" t="s">
        <v>670</v>
      </c>
    </row>
    <row r="238" spans="4:4">
      <c r="D238" t="s">
        <v>671</v>
      </c>
    </row>
    <row r="239" spans="4:4">
      <c r="D239" t="s">
        <v>672</v>
      </c>
    </row>
    <row r="240" spans="4:4">
      <c r="D240" t="s">
        <v>673</v>
      </c>
    </row>
    <row r="241" spans="4:4">
      <c r="D241" t="s">
        <v>674</v>
      </c>
    </row>
    <row r="242" spans="4:4">
      <c r="D242" t="s">
        <v>675</v>
      </c>
    </row>
    <row r="243" spans="4:4">
      <c r="D243" t="s">
        <v>676</v>
      </c>
    </row>
    <row r="244" spans="4:4">
      <c r="D244" t="s">
        <v>677</v>
      </c>
    </row>
    <row r="245" spans="4:4">
      <c r="D245" t="s">
        <v>678</v>
      </c>
    </row>
    <row r="246" spans="4:4">
      <c r="D246" t="s">
        <v>679</v>
      </c>
    </row>
    <row r="247" spans="4:4">
      <c r="D247" t="s">
        <v>680</v>
      </c>
    </row>
    <row r="248" spans="4:4">
      <c r="D248" t="s">
        <v>681</v>
      </c>
    </row>
    <row r="249" spans="4:4">
      <c r="D249" t="s">
        <v>682</v>
      </c>
    </row>
    <row r="250" spans="4:4">
      <c r="D250" t="s">
        <v>683</v>
      </c>
    </row>
    <row r="251" spans="4:4">
      <c r="D251" t="s">
        <v>684</v>
      </c>
    </row>
    <row r="252" spans="4:4">
      <c r="D252" t="s">
        <v>685</v>
      </c>
    </row>
    <row r="253" spans="4:4">
      <c r="D253" t="s">
        <v>686</v>
      </c>
    </row>
    <row r="254" spans="4:4">
      <c r="D254" t="s">
        <v>687</v>
      </c>
    </row>
    <row r="255" spans="4:4">
      <c r="D255" t="s">
        <v>688</v>
      </c>
    </row>
    <row r="256" spans="4:4">
      <c r="D256" t="s">
        <v>689</v>
      </c>
    </row>
    <row r="257" spans="4:4">
      <c r="D257" t="s">
        <v>690</v>
      </c>
    </row>
    <row r="258" spans="4:4">
      <c r="D258" t="s">
        <v>388</v>
      </c>
    </row>
    <row r="259" spans="4:4">
      <c r="D259" t="s">
        <v>691</v>
      </c>
    </row>
    <row r="260" spans="4:4">
      <c r="D260" t="s">
        <v>692</v>
      </c>
    </row>
    <row r="261" spans="4:4">
      <c r="D261" t="s">
        <v>693</v>
      </c>
    </row>
    <row r="262" spans="4:4">
      <c r="D262" t="s">
        <v>694</v>
      </c>
    </row>
    <row r="263" spans="4:4">
      <c r="D263" t="s">
        <v>695</v>
      </c>
    </row>
    <row r="264" spans="4:4">
      <c r="D264" t="s">
        <v>696</v>
      </c>
    </row>
    <row r="265" spans="4:4">
      <c r="D265" t="s">
        <v>697</v>
      </c>
    </row>
    <row r="266" spans="4:4">
      <c r="D266" t="s">
        <v>698</v>
      </c>
    </row>
    <row r="267" spans="4:4">
      <c r="D267" t="s">
        <v>699</v>
      </c>
    </row>
    <row r="268" spans="4:4">
      <c r="D268" t="s">
        <v>700</v>
      </c>
    </row>
    <row r="269" spans="4:4">
      <c r="D269" t="s">
        <v>701</v>
      </c>
    </row>
    <row r="270" spans="4:4">
      <c r="D270" t="s">
        <v>702</v>
      </c>
    </row>
    <row r="271" spans="4:4">
      <c r="D271" t="s">
        <v>703</v>
      </c>
    </row>
    <row r="272" spans="4:4">
      <c r="D272" t="s">
        <v>704</v>
      </c>
    </row>
    <row r="273" spans="4:4">
      <c r="D273" t="s">
        <v>705</v>
      </c>
    </row>
    <row r="274" spans="4:4">
      <c r="D274" t="s">
        <v>706</v>
      </c>
    </row>
    <row r="275" spans="4:4">
      <c r="D275" t="s">
        <v>707</v>
      </c>
    </row>
    <row r="276" spans="4:4">
      <c r="D276" t="s">
        <v>708</v>
      </c>
    </row>
    <row r="277" spans="4:4">
      <c r="D277" t="s">
        <v>709</v>
      </c>
    </row>
    <row r="278" spans="4:4">
      <c r="D278" t="s">
        <v>710</v>
      </c>
    </row>
    <row r="279" spans="4:4">
      <c r="D279" t="s">
        <v>711</v>
      </c>
    </row>
    <row r="280" spans="4:4">
      <c r="D280" t="s">
        <v>712</v>
      </c>
    </row>
    <row r="281" spans="4:4">
      <c r="D281" t="s">
        <v>713</v>
      </c>
    </row>
    <row r="282" spans="4:4">
      <c r="D282" t="s">
        <v>714</v>
      </c>
    </row>
    <row r="283" spans="4:4">
      <c r="D283" t="s">
        <v>715</v>
      </c>
    </row>
    <row r="284" spans="4:4">
      <c r="D284" t="s">
        <v>716</v>
      </c>
    </row>
    <row r="285" spans="4:4">
      <c r="D285" t="s">
        <v>717</v>
      </c>
    </row>
    <row r="286" spans="4:4">
      <c r="D286" t="s">
        <v>718</v>
      </c>
    </row>
    <row r="287" spans="4:4">
      <c r="D287" t="s">
        <v>719</v>
      </c>
    </row>
    <row r="288" spans="4:4">
      <c r="D288" t="s">
        <v>720</v>
      </c>
    </row>
    <row r="289" spans="4:4">
      <c r="D289" t="s">
        <v>721</v>
      </c>
    </row>
    <row r="290" spans="4:4">
      <c r="D290" t="s">
        <v>722</v>
      </c>
    </row>
    <row r="291" spans="4:4">
      <c r="D291" t="s">
        <v>723</v>
      </c>
    </row>
    <row r="292" spans="4:4">
      <c r="D292" t="s">
        <v>724</v>
      </c>
    </row>
    <row r="293" spans="4:4">
      <c r="D293" t="s">
        <v>725</v>
      </c>
    </row>
    <row r="294" spans="4:4">
      <c r="D294" t="s">
        <v>726</v>
      </c>
    </row>
    <row r="295" spans="4:4">
      <c r="D295" t="s">
        <v>727</v>
      </c>
    </row>
    <row r="296" spans="4:4">
      <c r="D296" t="s">
        <v>728</v>
      </c>
    </row>
    <row r="297" spans="4:4">
      <c r="D297" t="s">
        <v>729</v>
      </c>
    </row>
  </sheetData>
  <autoFilter ref="D1:K293"/>
  <phoneticPr fontId="45" type="noConversion"/>
  <conditionalFormatting sqref="A1:A79 A291:A1048576">
    <cfRule type="duplicateValues" dxfId="1" priority="2"/>
  </conditionalFormatting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zoomScaleNormal="100" workbookViewId="0">
      <selection activeCell="S4" sqref="S4"/>
    </sheetView>
  </sheetViews>
  <sheetFormatPr defaultColWidth="8.5703125" defaultRowHeight="15"/>
  <cols>
    <col min="2" max="2" width="7.140625" customWidth="1"/>
    <col min="3" max="5" width="10.42578125" customWidth="1"/>
    <col min="6" max="6" width="19.85546875" customWidth="1"/>
    <col min="7" max="9" width="14.140625" customWidth="1"/>
    <col min="10" max="10" width="8.140625" customWidth="1"/>
    <col min="11" max="11" width="14.140625" customWidth="1"/>
    <col min="13" max="13" width="22.140625" customWidth="1"/>
    <col min="14" max="17" width="14.140625" customWidth="1"/>
    <col min="18" max="18" width="22" customWidth="1"/>
    <col min="19" max="19" width="20.140625" customWidth="1"/>
  </cols>
  <sheetData>
    <row r="1" spans="1:20" s="145" customFormat="1" ht="41.25" customHeight="1">
      <c r="A1" s="145" t="s">
        <v>2</v>
      </c>
      <c r="B1" s="145" t="s">
        <v>29</v>
      </c>
      <c r="C1" s="145" t="s">
        <v>36</v>
      </c>
      <c r="D1" s="145" t="s">
        <v>69</v>
      </c>
      <c r="E1" s="145" t="s">
        <v>730</v>
      </c>
      <c r="F1" s="145" t="s">
        <v>5</v>
      </c>
      <c r="G1" s="145" t="s">
        <v>20</v>
      </c>
      <c r="H1" s="145" t="s">
        <v>731</v>
      </c>
      <c r="I1" s="145" t="s">
        <v>46</v>
      </c>
      <c r="J1" s="145" t="s">
        <v>61</v>
      </c>
      <c r="K1" s="145" t="s">
        <v>69</v>
      </c>
      <c r="L1" s="145" t="s">
        <v>732</v>
      </c>
      <c r="M1" s="145" t="s">
        <v>733</v>
      </c>
      <c r="N1" s="145" t="s">
        <v>7</v>
      </c>
      <c r="O1" s="145" t="s">
        <v>22</v>
      </c>
      <c r="P1" s="145" t="s">
        <v>32</v>
      </c>
      <c r="Q1" s="145" t="s">
        <v>38</v>
      </c>
      <c r="R1" s="148" t="s">
        <v>734</v>
      </c>
      <c r="S1" s="145" t="s">
        <v>107</v>
      </c>
      <c r="T1" s="145" t="s">
        <v>60</v>
      </c>
    </row>
    <row r="2" spans="1:20" ht="14.25" customHeight="1">
      <c r="D2" s="64" t="s">
        <v>70</v>
      </c>
      <c r="F2" s="64" t="s">
        <v>24</v>
      </c>
      <c r="G2" s="64" t="s">
        <v>40</v>
      </c>
      <c r="H2" s="64" t="s">
        <v>49</v>
      </c>
      <c r="I2" s="64" t="s">
        <v>47</v>
      </c>
      <c r="K2" s="64" t="s">
        <v>70</v>
      </c>
      <c r="L2" t="s">
        <v>156</v>
      </c>
      <c r="M2" s="64" t="s">
        <v>735</v>
      </c>
      <c r="N2" s="64" t="s">
        <v>736</v>
      </c>
      <c r="O2" s="64" t="s">
        <v>23</v>
      </c>
      <c r="P2" s="64" t="s">
        <v>33</v>
      </c>
      <c r="Q2" s="64" t="s">
        <v>70</v>
      </c>
      <c r="R2" t="s">
        <v>737</v>
      </c>
      <c r="S2" s="149" t="s">
        <v>157</v>
      </c>
      <c r="T2" s="64" t="s">
        <v>70</v>
      </c>
    </row>
    <row r="3" spans="1:20">
      <c r="B3">
        <v>2025</v>
      </c>
      <c r="C3" s="64" t="s">
        <v>738</v>
      </c>
      <c r="D3" s="64" t="s">
        <v>39</v>
      </c>
      <c r="E3" s="64" t="s">
        <v>63</v>
      </c>
      <c r="F3" s="64" t="s">
        <v>6</v>
      </c>
      <c r="G3" s="64" t="s">
        <v>21</v>
      </c>
      <c r="H3" s="64" t="s">
        <v>50</v>
      </c>
      <c r="I3" s="64" t="s">
        <v>739</v>
      </c>
      <c r="J3" s="64" t="s">
        <v>740</v>
      </c>
      <c r="K3" s="64" t="s">
        <v>39</v>
      </c>
      <c r="L3" t="s">
        <v>741</v>
      </c>
      <c r="M3" s="64" t="s">
        <v>742</v>
      </c>
      <c r="N3" s="64" t="s">
        <v>8</v>
      </c>
      <c r="O3" s="64"/>
      <c r="P3" s="64" t="s">
        <v>743</v>
      </c>
      <c r="Q3" s="64" t="s">
        <v>39</v>
      </c>
      <c r="R3" t="s">
        <v>744</v>
      </c>
      <c r="S3" s="149" t="s">
        <v>745</v>
      </c>
      <c r="T3" s="64" t="s">
        <v>39</v>
      </c>
    </row>
    <row r="4" spans="1:20">
      <c r="B4">
        <v>2026</v>
      </c>
      <c r="C4" s="64" t="s">
        <v>746</v>
      </c>
      <c r="D4" s="64"/>
      <c r="E4" s="64" t="s">
        <v>747</v>
      </c>
      <c r="F4" s="64"/>
      <c r="G4" t="s">
        <v>748</v>
      </c>
      <c r="H4" s="64" t="s">
        <v>749</v>
      </c>
      <c r="I4" s="64" t="s">
        <v>750</v>
      </c>
      <c r="J4" s="64" t="s">
        <v>751</v>
      </c>
      <c r="K4" s="64"/>
      <c r="L4" t="s">
        <v>752</v>
      </c>
      <c r="M4" s="64" t="s">
        <v>753</v>
      </c>
      <c r="N4" s="64" t="s">
        <v>754</v>
      </c>
      <c r="O4" s="64"/>
      <c r="P4" s="64"/>
      <c r="Q4" s="64"/>
      <c r="R4" t="s">
        <v>755</v>
      </c>
      <c r="S4" s="64" t="s">
        <v>756</v>
      </c>
    </row>
    <row r="5" spans="1:20">
      <c r="B5">
        <v>2027</v>
      </c>
      <c r="C5" s="64" t="s">
        <v>757</v>
      </c>
      <c r="D5" s="64"/>
      <c r="E5" s="64" t="s">
        <v>758</v>
      </c>
      <c r="F5" s="64"/>
      <c r="G5" s="64" t="s">
        <v>759</v>
      </c>
      <c r="H5" s="64" t="s">
        <v>760</v>
      </c>
      <c r="I5" t="s">
        <v>761</v>
      </c>
      <c r="K5" s="64"/>
      <c r="L5" t="s">
        <v>762</v>
      </c>
      <c r="M5" s="64" t="s">
        <v>763</v>
      </c>
      <c r="N5" s="64" t="s">
        <v>764</v>
      </c>
      <c r="O5" s="64"/>
      <c r="P5" s="64"/>
      <c r="Q5" s="64"/>
      <c r="R5" t="s">
        <v>765</v>
      </c>
      <c r="S5" s="64" t="s">
        <v>766</v>
      </c>
    </row>
    <row r="6" spans="1:20">
      <c r="C6" s="64" t="s">
        <v>767</v>
      </c>
      <c r="E6" s="64" t="s">
        <v>768</v>
      </c>
      <c r="G6" s="64" t="s">
        <v>769</v>
      </c>
      <c r="H6" s="64" t="s">
        <v>770</v>
      </c>
      <c r="I6" t="s">
        <v>771</v>
      </c>
      <c r="L6" t="s">
        <v>772</v>
      </c>
      <c r="M6" s="64" t="s">
        <v>773</v>
      </c>
      <c r="N6" s="64"/>
      <c r="R6" s="150" t="s">
        <v>774</v>
      </c>
      <c r="S6" s="64" t="s">
        <v>775</v>
      </c>
    </row>
    <row r="7" spans="1:20">
      <c r="C7" s="64" t="s">
        <v>776</v>
      </c>
      <c r="G7" s="64" t="s">
        <v>777</v>
      </c>
      <c r="H7" s="64" t="s">
        <v>31</v>
      </c>
      <c r="L7" t="s">
        <v>778</v>
      </c>
      <c r="M7" s="64"/>
      <c r="R7" t="s">
        <v>779</v>
      </c>
    </row>
    <row r="8" spans="1:20">
      <c r="G8" s="64" t="s">
        <v>780</v>
      </c>
      <c r="H8" s="64" t="s">
        <v>781</v>
      </c>
      <c r="L8" t="s">
        <v>782</v>
      </c>
      <c r="M8" s="64"/>
      <c r="R8" t="s">
        <v>783</v>
      </c>
    </row>
    <row r="9" spans="1:20">
      <c r="G9" s="64"/>
      <c r="H9" s="64" t="s">
        <v>784</v>
      </c>
      <c r="L9" t="s">
        <v>785</v>
      </c>
      <c r="M9" s="64"/>
      <c r="R9" t="s">
        <v>786</v>
      </c>
    </row>
    <row r="10" spans="1:20">
      <c r="L10" t="s">
        <v>787</v>
      </c>
      <c r="R10" t="s">
        <v>788</v>
      </c>
    </row>
    <row r="11" spans="1:20">
      <c r="L11" t="s">
        <v>789</v>
      </c>
      <c r="R11" t="s">
        <v>790</v>
      </c>
    </row>
    <row r="12" spans="1:20">
      <c r="L12" t="s">
        <v>791</v>
      </c>
      <c r="R12" t="s">
        <v>792</v>
      </c>
    </row>
    <row r="13" spans="1:20">
      <c r="L13" t="s">
        <v>793</v>
      </c>
      <c r="M13" s="64"/>
      <c r="R13" s="151" t="s">
        <v>794</v>
      </c>
    </row>
    <row r="14" spans="1:20">
      <c r="L14" t="s">
        <v>795</v>
      </c>
      <c r="M14" s="64"/>
      <c r="R14" s="151" t="s">
        <v>796</v>
      </c>
    </row>
    <row r="15" spans="1:20">
      <c r="M15" s="64"/>
    </row>
    <row r="16" spans="1:20">
      <c r="M16" s="64"/>
    </row>
    <row r="17" spans="13:13">
      <c r="M17" s="64"/>
    </row>
  </sheetData>
  <autoFilter ref="B1:S1"/>
  <phoneticPr fontId="45" type="noConversion"/>
  <pageMargins left="0.7" right="0.7" top="0.75" bottom="0.75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6"/>
  <sheetViews>
    <sheetView zoomScaleNormal="100" workbookViewId="0">
      <selection activeCell="B298" sqref="B298"/>
    </sheetView>
  </sheetViews>
  <sheetFormatPr defaultColWidth="8.5703125" defaultRowHeight="15"/>
  <cols>
    <col min="4" max="4" width="10.85546875" customWidth="1"/>
  </cols>
  <sheetData>
    <row r="1" spans="1:29">
      <c r="A1" s="146" t="s">
        <v>207</v>
      </c>
      <c r="B1" s="146" t="s">
        <v>213</v>
      </c>
      <c r="C1" s="146" t="s">
        <v>223</v>
      </c>
      <c r="D1" s="146" t="s">
        <v>234</v>
      </c>
      <c r="E1" s="146" t="s">
        <v>244</v>
      </c>
      <c r="F1" s="146" t="s">
        <v>255</v>
      </c>
      <c r="G1" s="146" t="s">
        <v>266</v>
      </c>
      <c r="H1" s="146" t="s">
        <v>277</v>
      </c>
      <c r="I1" s="146" t="s">
        <v>287</v>
      </c>
      <c r="J1" s="146" t="s">
        <v>296</v>
      </c>
      <c r="K1" s="146" t="s">
        <v>303</v>
      </c>
      <c r="L1" s="146" t="s">
        <v>311</v>
      </c>
      <c r="M1" s="146" t="s">
        <v>318</v>
      </c>
      <c r="N1" s="146" t="s">
        <v>323</v>
      </c>
      <c r="O1" s="146" t="s">
        <v>329</v>
      </c>
      <c r="P1" s="146" t="s">
        <v>334</v>
      </c>
      <c r="Q1" s="146" t="s">
        <v>339</v>
      </c>
      <c r="R1" s="146" t="s">
        <v>344</v>
      </c>
      <c r="S1" s="146" t="s">
        <v>349</v>
      </c>
      <c r="T1" s="146" t="s">
        <v>354</v>
      </c>
      <c r="U1" s="146" t="s">
        <v>360</v>
      </c>
      <c r="V1" s="146" t="s">
        <v>365</v>
      </c>
      <c r="W1" s="146" t="s">
        <v>370</v>
      </c>
      <c r="X1" s="146" t="s">
        <v>18</v>
      </c>
      <c r="Y1" s="146" t="s">
        <v>380</v>
      </c>
      <c r="Z1" s="146" t="s">
        <v>386</v>
      </c>
      <c r="AA1" s="146" t="s">
        <v>391</v>
      </c>
      <c r="AB1" s="146" t="s">
        <v>396</v>
      </c>
      <c r="AC1" s="146" t="s">
        <v>401</v>
      </c>
    </row>
    <row r="2" spans="1:29">
      <c r="A2" t="s">
        <v>216</v>
      </c>
      <c r="B2" t="s">
        <v>216</v>
      </c>
      <c r="C2" t="s">
        <v>216</v>
      </c>
      <c r="D2" t="s">
        <v>216</v>
      </c>
      <c r="E2" t="s">
        <v>216</v>
      </c>
      <c r="F2" t="s">
        <v>216</v>
      </c>
      <c r="G2" t="s">
        <v>216</v>
      </c>
      <c r="H2" t="s">
        <v>216</v>
      </c>
      <c r="I2" t="s">
        <v>216</v>
      </c>
      <c r="J2" t="s">
        <v>216</v>
      </c>
      <c r="K2" t="s">
        <v>216</v>
      </c>
      <c r="L2" t="s">
        <v>216</v>
      </c>
      <c r="M2" t="s">
        <v>216</v>
      </c>
      <c r="N2" t="s">
        <v>216</v>
      </c>
      <c r="O2" t="s">
        <v>216</v>
      </c>
      <c r="P2" t="s">
        <v>216</v>
      </c>
      <c r="Q2" t="s">
        <v>216</v>
      </c>
      <c r="R2" t="s">
        <v>216</v>
      </c>
      <c r="S2" t="s">
        <v>216</v>
      </c>
      <c r="T2" t="s">
        <v>216</v>
      </c>
      <c r="U2" t="s">
        <v>216</v>
      </c>
      <c r="V2" t="s">
        <v>216</v>
      </c>
      <c r="W2" t="s">
        <v>216</v>
      </c>
      <c r="X2" t="s">
        <v>216</v>
      </c>
      <c r="Y2" t="s">
        <v>216</v>
      </c>
      <c r="Z2" t="s">
        <v>216</v>
      </c>
      <c r="AA2" t="s">
        <v>216</v>
      </c>
      <c r="AB2" t="s">
        <v>216</v>
      </c>
      <c r="AC2" t="s">
        <v>216</v>
      </c>
    </row>
    <row r="3" spans="1:29">
      <c r="A3" t="s">
        <v>226</v>
      </c>
      <c r="B3" t="s">
        <v>226</v>
      </c>
      <c r="C3" t="s">
        <v>226</v>
      </c>
      <c r="D3" t="s">
        <v>226</v>
      </c>
      <c r="E3" t="s">
        <v>226</v>
      </c>
      <c r="F3" t="s">
        <v>226</v>
      </c>
      <c r="G3" t="s">
        <v>226</v>
      </c>
      <c r="H3" t="s">
        <v>226</v>
      </c>
      <c r="I3" t="s">
        <v>226</v>
      </c>
      <c r="J3" t="s">
        <v>226</v>
      </c>
      <c r="K3" t="s">
        <v>226</v>
      </c>
      <c r="L3" t="s">
        <v>226</v>
      </c>
      <c r="M3" t="s">
        <v>226</v>
      </c>
      <c r="N3" t="s">
        <v>226</v>
      </c>
      <c r="O3" t="s">
        <v>226</v>
      </c>
      <c r="P3" t="s">
        <v>226</v>
      </c>
      <c r="Q3" t="s">
        <v>226</v>
      </c>
      <c r="R3" t="s">
        <v>226</v>
      </c>
      <c r="S3" t="s">
        <v>226</v>
      </c>
      <c r="T3" t="s">
        <v>226</v>
      </c>
      <c r="U3" t="s">
        <v>226</v>
      </c>
      <c r="V3" t="s">
        <v>226</v>
      </c>
      <c r="W3" t="s">
        <v>226</v>
      </c>
      <c r="X3" t="s">
        <v>226</v>
      </c>
      <c r="Y3" t="s">
        <v>226</v>
      </c>
      <c r="Z3" t="s">
        <v>226</v>
      </c>
      <c r="AA3" t="s">
        <v>226</v>
      </c>
      <c r="AB3" t="s">
        <v>226</v>
      </c>
      <c r="AC3" t="s">
        <v>226</v>
      </c>
    </row>
    <row r="4" spans="1:29">
      <c r="A4" s="64" t="s">
        <v>236</v>
      </c>
      <c r="B4" s="64" t="s">
        <v>236</v>
      </c>
      <c r="C4" s="64" t="s">
        <v>236</v>
      </c>
      <c r="D4" s="64" t="s">
        <v>236</v>
      </c>
      <c r="E4" s="64" t="s">
        <v>236</v>
      </c>
      <c r="F4" s="64" t="s">
        <v>236</v>
      </c>
      <c r="G4" s="64" t="s">
        <v>236</v>
      </c>
      <c r="H4" s="64" t="s">
        <v>236</v>
      </c>
      <c r="I4" s="64" t="s">
        <v>236</v>
      </c>
      <c r="J4" s="64" t="s">
        <v>236</v>
      </c>
      <c r="K4" s="64" t="s">
        <v>236</v>
      </c>
      <c r="L4" s="64" t="s">
        <v>236</v>
      </c>
      <c r="M4" s="64" t="s">
        <v>236</v>
      </c>
      <c r="N4" s="64" t="s">
        <v>236</v>
      </c>
      <c r="O4" s="64" t="s">
        <v>236</v>
      </c>
      <c r="P4" s="64" t="s">
        <v>236</v>
      </c>
      <c r="Q4" s="64" t="s">
        <v>236</v>
      </c>
      <c r="R4" s="64" t="s">
        <v>236</v>
      </c>
      <c r="S4" s="64" t="s">
        <v>236</v>
      </c>
      <c r="T4" s="64" t="s">
        <v>236</v>
      </c>
      <c r="U4" s="64" t="s">
        <v>236</v>
      </c>
      <c r="V4" s="64" t="s">
        <v>236</v>
      </c>
      <c r="W4" s="64" t="s">
        <v>236</v>
      </c>
      <c r="X4" s="64" t="s">
        <v>236</v>
      </c>
      <c r="Y4" s="64" t="s">
        <v>236</v>
      </c>
      <c r="Z4" s="64" t="s">
        <v>236</v>
      </c>
      <c r="AA4" s="64" t="s">
        <v>236</v>
      </c>
      <c r="AB4" s="64" t="s">
        <v>236</v>
      </c>
      <c r="AC4" s="64" t="s">
        <v>236</v>
      </c>
    </row>
    <row r="5" spans="1:29">
      <c r="A5" s="64" t="s">
        <v>247</v>
      </c>
      <c r="B5" s="64" t="s">
        <v>247</v>
      </c>
      <c r="C5" s="64" t="s">
        <v>247</v>
      </c>
      <c r="D5" s="64" t="s">
        <v>247</v>
      </c>
      <c r="E5" s="64" t="s">
        <v>247</v>
      </c>
      <c r="F5" s="64" t="s">
        <v>247</v>
      </c>
      <c r="G5" s="64" t="s">
        <v>247</v>
      </c>
      <c r="H5" s="64" t="s">
        <v>247</v>
      </c>
      <c r="I5" s="64" t="s">
        <v>247</v>
      </c>
      <c r="J5" s="64" t="s">
        <v>247</v>
      </c>
      <c r="K5" s="64" t="s">
        <v>247</v>
      </c>
      <c r="L5" s="64" t="s">
        <v>247</v>
      </c>
      <c r="M5" s="64" t="s">
        <v>247</v>
      </c>
      <c r="N5" s="64" t="s">
        <v>247</v>
      </c>
      <c r="O5" s="64" t="s">
        <v>247</v>
      </c>
      <c r="P5" s="64" t="s">
        <v>247</v>
      </c>
      <c r="Q5" s="64" t="s">
        <v>247</v>
      </c>
      <c r="R5" s="64" t="s">
        <v>247</v>
      </c>
      <c r="S5" s="64" t="s">
        <v>247</v>
      </c>
      <c r="T5" s="64" t="s">
        <v>247</v>
      </c>
      <c r="U5" s="64" t="s">
        <v>247</v>
      </c>
      <c r="V5" s="64" t="s">
        <v>247</v>
      </c>
      <c r="W5" s="64" t="s">
        <v>247</v>
      </c>
      <c r="X5" s="64" t="s">
        <v>247</v>
      </c>
      <c r="Y5" s="64" t="s">
        <v>247</v>
      </c>
      <c r="Z5" s="64" t="s">
        <v>247</v>
      </c>
      <c r="AA5" s="64" t="s">
        <v>247</v>
      </c>
      <c r="AB5" s="64" t="s">
        <v>247</v>
      </c>
      <c r="AC5" s="64" t="s">
        <v>247</v>
      </c>
    </row>
    <row r="6" spans="1:29">
      <c r="A6" t="s">
        <v>258</v>
      </c>
      <c r="B6" t="s">
        <v>258</v>
      </c>
      <c r="C6" t="s">
        <v>258</v>
      </c>
      <c r="D6" t="s">
        <v>258</v>
      </c>
      <c r="E6" t="s">
        <v>258</v>
      </c>
      <c r="F6" t="s">
        <v>258</v>
      </c>
      <c r="G6" t="s">
        <v>258</v>
      </c>
      <c r="H6" t="s">
        <v>258</v>
      </c>
      <c r="I6" t="s">
        <v>258</v>
      </c>
      <c r="J6" t="s">
        <v>258</v>
      </c>
      <c r="K6" t="s">
        <v>258</v>
      </c>
      <c r="L6" t="s">
        <v>258</v>
      </c>
      <c r="M6" t="s">
        <v>258</v>
      </c>
      <c r="N6" t="s">
        <v>258</v>
      </c>
      <c r="O6" t="s">
        <v>258</v>
      </c>
      <c r="P6" t="s">
        <v>258</v>
      </c>
      <c r="Q6" t="s">
        <v>258</v>
      </c>
      <c r="R6" t="s">
        <v>258</v>
      </c>
      <c r="S6" t="s">
        <v>258</v>
      </c>
      <c r="T6" t="s">
        <v>258</v>
      </c>
      <c r="U6" t="s">
        <v>258</v>
      </c>
      <c r="V6" t="s">
        <v>258</v>
      </c>
      <c r="W6" t="s">
        <v>258</v>
      </c>
      <c r="X6" t="s">
        <v>258</v>
      </c>
      <c r="Y6" t="s">
        <v>258</v>
      </c>
      <c r="Z6" t="s">
        <v>258</v>
      </c>
      <c r="AA6" t="s">
        <v>258</v>
      </c>
      <c r="AB6" t="s">
        <v>258</v>
      </c>
      <c r="AC6" t="s">
        <v>258</v>
      </c>
    </row>
    <row r="7" spans="1:29">
      <c r="A7" t="s">
        <v>269</v>
      </c>
      <c r="B7" t="s">
        <v>269</v>
      </c>
      <c r="C7" t="s">
        <v>269</v>
      </c>
      <c r="D7" t="s">
        <v>269</v>
      </c>
      <c r="E7" t="s">
        <v>269</v>
      </c>
      <c r="F7" t="s">
        <v>269</v>
      </c>
      <c r="G7" t="s">
        <v>269</v>
      </c>
      <c r="H7" t="s">
        <v>269</v>
      </c>
      <c r="I7" t="s">
        <v>269</v>
      </c>
      <c r="J7" t="s">
        <v>269</v>
      </c>
      <c r="K7" t="s">
        <v>269</v>
      </c>
      <c r="L7" t="s">
        <v>269</v>
      </c>
      <c r="M7" t="s">
        <v>269</v>
      </c>
      <c r="N7" t="s">
        <v>269</v>
      </c>
      <c r="O7" t="s">
        <v>269</v>
      </c>
      <c r="P7" t="s">
        <v>269</v>
      </c>
      <c r="Q7" t="s">
        <v>269</v>
      </c>
      <c r="R7" t="s">
        <v>269</v>
      </c>
      <c r="S7" t="s">
        <v>269</v>
      </c>
      <c r="T7" t="s">
        <v>269</v>
      </c>
      <c r="U7" t="s">
        <v>269</v>
      </c>
      <c r="V7" t="s">
        <v>269</v>
      </c>
      <c r="W7" t="s">
        <v>269</v>
      </c>
      <c r="X7" t="s">
        <v>269</v>
      </c>
      <c r="Y7" t="s">
        <v>269</v>
      </c>
      <c r="Z7" t="s">
        <v>269</v>
      </c>
      <c r="AA7" t="s">
        <v>269</v>
      </c>
      <c r="AB7" t="s">
        <v>269</v>
      </c>
      <c r="AC7" t="s">
        <v>269</v>
      </c>
    </row>
    <row r="8" spans="1:29">
      <c r="A8" t="s">
        <v>280</v>
      </c>
      <c r="B8" t="s">
        <v>280</v>
      </c>
      <c r="C8" t="s">
        <v>280</v>
      </c>
      <c r="D8" t="s">
        <v>280</v>
      </c>
      <c r="E8" t="s">
        <v>280</v>
      </c>
      <c r="F8" t="s">
        <v>280</v>
      </c>
      <c r="G8" t="s">
        <v>280</v>
      </c>
      <c r="H8" t="s">
        <v>280</v>
      </c>
      <c r="I8" t="s">
        <v>280</v>
      </c>
      <c r="J8" t="s">
        <v>280</v>
      </c>
      <c r="K8" t="s">
        <v>280</v>
      </c>
      <c r="L8" t="s">
        <v>280</v>
      </c>
      <c r="M8" t="s">
        <v>280</v>
      </c>
      <c r="N8" t="s">
        <v>280</v>
      </c>
      <c r="O8" t="s">
        <v>280</v>
      </c>
      <c r="P8" t="s">
        <v>280</v>
      </c>
      <c r="Q8" t="s">
        <v>280</v>
      </c>
      <c r="R8" t="s">
        <v>280</v>
      </c>
      <c r="S8" t="s">
        <v>280</v>
      </c>
      <c r="T8" t="s">
        <v>280</v>
      </c>
      <c r="U8" t="s">
        <v>280</v>
      </c>
      <c r="V8" t="s">
        <v>280</v>
      </c>
      <c r="W8" t="s">
        <v>280</v>
      </c>
      <c r="X8" t="s">
        <v>280</v>
      </c>
      <c r="Y8" t="s">
        <v>280</v>
      </c>
      <c r="Z8" t="s">
        <v>280</v>
      </c>
      <c r="AA8" t="s">
        <v>280</v>
      </c>
      <c r="AB8" t="s">
        <v>280</v>
      </c>
      <c r="AC8" t="s">
        <v>280</v>
      </c>
    </row>
    <row r="9" spans="1:29">
      <c r="A9" t="s">
        <v>289</v>
      </c>
      <c r="B9" t="s">
        <v>289</v>
      </c>
      <c r="C9" t="s">
        <v>289</v>
      </c>
      <c r="D9" t="s">
        <v>289</v>
      </c>
      <c r="E9" t="s">
        <v>289</v>
      </c>
      <c r="F9" t="s">
        <v>289</v>
      </c>
      <c r="G9" t="s">
        <v>289</v>
      </c>
      <c r="H9" t="s">
        <v>289</v>
      </c>
      <c r="I9" t="s">
        <v>289</v>
      </c>
      <c r="J9" t="s">
        <v>289</v>
      </c>
      <c r="K9" t="s">
        <v>289</v>
      </c>
      <c r="L9" t="s">
        <v>289</v>
      </c>
      <c r="M9" t="s">
        <v>289</v>
      </c>
      <c r="N9" t="s">
        <v>289</v>
      </c>
      <c r="O9" t="s">
        <v>289</v>
      </c>
      <c r="P9" t="s">
        <v>289</v>
      </c>
      <c r="Q9" t="s">
        <v>289</v>
      </c>
      <c r="R9" t="s">
        <v>289</v>
      </c>
      <c r="S9" t="s">
        <v>289</v>
      </c>
      <c r="T9" t="s">
        <v>289</v>
      </c>
      <c r="U9" t="s">
        <v>289</v>
      </c>
      <c r="V9" t="s">
        <v>289</v>
      </c>
      <c r="W9" t="s">
        <v>289</v>
      </c>
      <c r="X9" t="s">
        <v>289</v>
      </c>
      <c r="Y9" t="s">
        <v>289</v>
      </c>
      <c r="Z9" t="s">
        <v>289</v>
      </c>
      <c r="AA9" t="s">
        <v>289</v>
      </c>
      <c r="AB9" t="s">
        <v>289</v>
      </c>
      <c r="AC9" t="s">
        <v>289</v>
      </c>
    </row>
    <row r="10" spans="1:29">
      <c r="A10" t="s">
        <v>298</v>
      </c>
      <c r="B10" t="s">
        <v>298</v>
      </c>
      <c r="C10" t="s">
        <v>298</v>
      </c>
      <c r="D10" t="s">
        <v>298</v>
      </c>
      <c r="E10" t="s">
        <v>298</v>
      </c>
      <c r="F10" t="s">
        <v>298</v>
      </c>
      <c r="G10" t="s">
        <v>298</v>
      </c>
      <c r="H10" t="s">
        <v>298</v>
      </c>
      <c r="I10" t="s">
        <v>298</v>
      </c>
      <c r="J10" t="s">
        <v>298</v>
      </c>
      <c r="K10" t="s">
        <v>298</v>
      </c>
      <c r="L10" t="s">
        <v>298</v>
      </c>
      <c r="M10" t="s">
        <v>298</v>
      </c>
      <c r="N10" t="s">
        <v>298</v>
      </c>
      <c r="O10" t="s">
        <v>298</v>
      </c>
      <c r="P10" t="s">
        <v>298</v>
      </c>
      <c r="Q10" t="s">
        <v>298</v>
      </c>
      <c r="R10" t="s">
        <v>298</v>
      </c>
      <c r="S10" t="s">
        <v>298</v>
      </c>
      <c r="T10" t="s">
        <v>298</v>
      </c>
      <c r="U10" t="s">
        <v>298</v>
      </c>
      <c r="V10" t="s">
        <v>298</v>
      </c>
      <c r="W10" t="s">
        <v>298</v>
      </c>
      <c r="X10" t="s">
        <v>298</v>
      </c>
      <c r="Y10" t="s">
        <v>298</v>
      </c>
      <c r="Z10" t="s">
        <v>298</v>
      </c>
      <c r="AA10" t="s">
        <v>298</v>
      </c>
      <c r="AB10" t="s">
        <v>298</v>
      </c>
      <c r="AC10" t="s">
        <v>298</v>
      </c>
    </row>
    <row r="11" spans="1:29">
      <c r="A11" t="s">
        <v>306</v>
      </c>
      <c r="B11" t="s">
        <v>306</v>
      </c>
      <c r="C11" t="s">
        <v>306</v>
      </c>
      <c r="D11" t="s">
        <v>306</v>
      </c>
      <c r="E11" t="s">
        <v>306</v>
      </c>
      <c r="F11" t="s">
        <v>306</v>
      </c>
      <c r="G11" t="s">
        <v>306</v>
      </c>
      <c r="H11" t="s">
        <v>306</v>
      </c>
      <c r="I11" t="s">
        <v>306</v>
      </c>
      <c r="J11" t="s">
        <v>306</v>
      </c>
      <c r="K11" t="s">
        <v>306</v>
      </c>
      <c r="L11" t="s">
        <v>306</v>
      </c>
      <c r="M11" t="s">
        <v>306</v>
      </c>
      <c r="N11" t="s">
        <v>306</v>
      </c>
      <c r="O11" t="s">
        <v>306</v>
      </c>
      <c r="P11" t="s">
        <v>306</v>
      </c>
      <c r="Q11" t="s">
        <v>306</v>
      </c>
      <c r="R11" t="s">
        <v>306</v>
      </c>
      <c r="S11" t="s">
        <v>306</v>
      </c>
      <c r="T11" t="s">
        <v>306</v>
      </c>
      <c r="U11" t="s">
        <v>306</v>
      </c>
      <c r="V11" t="s">
        <v>306</v>
      </c>
      <c r="W11" t="s">
        <v>306</v>
      </c>
      <c r="X11" t="s">
        <v>306</v>
      </c>
      <c r="Y11" t="s">
        <v>306</v>
      </c>
      <c r="Z11" t="s">
        <v>306</v>
      </c>
      <c r="AA11" t="s">
        <v>306</v>
      </c>
      <c r="AB11" t="s">
        <v>306</v>
      </c>
      <c r="AC11" t="s">
        <v>306</v>
      </c>
    </row>
    <row r="12" spans="1:29">
      <c r="A12" t="s">
        <v>313</v>
      </c>
      <c r="B12" t="s">
        <v>313</v>
      </c>
      <c r="C12" t="s">
        <v>313</v>
      </c>
      <c r="D12" t="s">
        <v>313</v>
      </c>
      <c r="E12" t="s">
        <v>313</v>
      </c>
      <c r="F12" t="s">
        <v>313</v>
      </c>
      <c r="G12" t="s">
        <v>313</v>
      </c>
      <c r="H12" t="s">
        <v>313</v>
      </c>
      <c r="I12" t="s">
        <v>313</v>
      </c>
      <c r="J12" t="s">
        <v>313</v>
      </c>
      <c r="K12" t="s">
        <v>313</v>
      </c>
      <c r="L12" t="s">
        <v>313</v>
      </c>
      <c r="M12" t="s">
        <v>313</v>
      </c>
      <c r="N12" t="s">
        <v>313</v>
      </c>
      <c r="O12" t="s">
        <v>313</v>
      </c>
      <c r="P12" t="s">
        <v>313</v>
      </c>
      <c r="Q12" t="s">
        <v>313</v>
      </c>
      <c r="R12" t="s">
        <v>313</v>
      </c>
      <c r="S12" t="s">
        <v>313</v>
      </c>
      <c r="T12" t="s">
        <v>313</v>
      </c>
      <c r="U12" t="s">
        <v>313</v>
      </c>
      <c r="V12" t="s">
        <v>313</v>
      </c>
      <c r="W12" t="s">
        <v>313</v>
      </c>
      <c r="X12" t="s">
        <v>313</v>
      </c>
      <c r="Y12" t="s">
        <v>313</v>
      </c>
      <c r="Z12" t="s">
        <v>313</v>
      </c>
      <c r="AA12" t="s">
        <v>313</v>
      </c>
      <c r="AB12" t="s">
        <v>313</v>
      </c>
      <c r="AC12" t="s">
        <v>313</v>
      </c>
    </row>
    <row r="13" spans="1:29">
      <c r="A13" t="s">
        <v>320</v>
      </c>
      <c r="B13" t="s">
        <v>320</v>
      </c>
      <c r="C13" t="s">
        <v>320</v>
      </c>
      <c r="D13" t="s">
        <v>320</v>
      </c>
      <c r="E13" t="s">
        <v>320</v>
      </c>
      <c r="F13" t="s">
        <v>320</v>
      </c>
      <c r="G13" t="s">
        <v>320</v>
      </c>
      <c r="H13" t="s">
        <v>320</v>
      </c>
      <c r="I13" t="s">
        <v>320</v>
      </c>
      <c r="J13" t="s">
        <v>320</v>
      </c>
      <c r="K13" t="s">
        <v>320</v>
      </c>
      <c r="L13" t="s">
        <v>320</v>
      </c>
      <c r="M13" t="s">
        <v>320</v>
      </c>
      <c r="N13" t="s">
        <v>320</v>
      </c>
      <c r="O13" t="s">
        <v>320</v>
      </c>
      <c r="P13" t="s">
        <v>320</v>
      </c>
      <c r="Q13" t="s">
        <v>320</v>
      </c>
      <c r="R13" t="s">
        <v>320</v>
      </c>
      <c r="S13" t="s">
        <v>320</v>
      </c>
      <c r="T13" t="s">
        <v>320</v>
      </c>
      <c r="U13" t="s">
        <v>320</v>
      </c>
      <c r="V13" t="s">
        <v>320</v>
      </c>
      <c r="W13" t="s">
        <v>320</v>
      </c>
      <c r="X13" t="s">
        <v>320</v>
      </c>
      <c r="Y13" t="s">
        <v>320</v>
      </c>
      <c r="Z13" t="s">
        <v>320</v>
      </c>
      <c r="AA13" t="s">
        <v>320</v>
      </c>
      <c r="AB13" t="s">
        <v>320</v>
      </c>
      <c r="AC13" t="s">
        <v>320</v>
      </c>
    </row>
    <row r="14" spans="1:29">
      <c r="A14" t="s">
        <v>325</v>
      </c>
      <c r="B14" t="s">
        <v>325</v>
      </c>
      <c r="C14" t="s">
        <v>325</v>
      </c>
      <c r="D14" t="s">
        <v>325</v>
      </c>
      <c r="E14" t="s">
        <v>325</v>
      </c>
      <c r="F14" t="s">
        <v>325</v>
      </c>
      <c r="G14" t="s">
        <v>325</v>
      </c>
      <c r="H14" t="s">
        <v>325</v>
      </c>
      <c r="I14" t="s">
        <v>325</v>
      </c>
      <c r="J14" t="s">
        <v>325</v>
      </c>
      <c r="K14" t="s">
        <v>325</v>
      </c>
      <c r="L14" t="s">
        <v>325</v>
      </c>
      <c r="M14" t="s">
        <v>325</v>
      </c>
      <c r="N14" t="s">
        <v>325</v>
      </c>
      <c r="O14" t="s">
        <v>325</v>
      </c>
      <c r="P14" t="s">
        <v>325</v>
      </c>
      <c r="Q14" t="s">
        <v>325</v>
      </c>
      <c r="R14" t="s">
        <v>325</v>
      </c>
      <c r="S14" t="s">
        <v>325</v>
      </c>
      <c r="T14" t="s">
        <v>325</v>
      </c>
      <c r="U14" t="s">
        <v>325</v>
      </c>
      <c r="V14" t="s">
        <v>325</v>
      </c>
      <c r="W14" t="s">
        <v>325</v>
      </c>
      <c r="X14" t="s">
        <v>325</v>
      </c>
      <c r="Y14" t="s">
        <v>325</v>
      </c>
      <c r="Z14" t="s">
        <v>325</v>
      </c>
      <c r="AA14" t="s">
        <v>325</v>
      </c>
      <c r="AB14" t="s">
        <v>325</v>
      </c>
      <c r="AC14" t="s">
        <v>325</v>
      </c>
    </row>
    <row r="15" spans="1:29">
      <c r="A15" t="s">
        <v>330</v>
      </c>
      <c r="B15" t="s">
        <v>330</v>
      </c>
      <c r="C15" t="s">
        <v>330</v>
      </c>
      <c r="D15" t="s">
        <v>330</v>
      </c>
      <c r="E15" t="s">
        <v>330</v>
      </c>
      <c r="F15" t="s">
        <v>330</v>
      </c>
      <c r="G15" t="s">
        <v>330</v>
      </c>
      <c r="H15" t="s">
        <v>330</v>
      </c>
      <c r="I15" t="s">
        <v>330</v>
      </c>
      <c r="J15" t="s">
        <v>330</v>
      </c>
      <c r="K15" t="s">
        <v>330</v>
      </c>
      <c r="L15" t="s">
        <v>330</v>
      </c>
      <c r="M15" t="s">
        <v>330</v>
      </c>
      <c r="N15" t="s">
        <v>330</v>
      </c>
      <c r="O15" t="s">
        <v>330</v>
      </c>
      <c r="P15" t="s">
        <v>330</v>
      </c>
      <c r="Q15" t="s">
        <v>330</v>
      </c>
      <c r="R15" t="s">
        <v>330</v>
      </c>
      <c r="S15" t="s">
        <v>330</v>
      </c>
      <c r="T15" t="s">
        <v>330</v>
      </c>
      <c r="U15" t="s">
        <v>330</v>
      </c>
      <c r="V15" t="s">
        <v>330</v>
      </c>
      <c r="W15" t="s">
        <v>330</v>
      </c>
      <c r="X15" t="s">
        <v>330</v>
      </c>
      <c r="Y15" t="s">
        <v>330</v>
      </c>
      <c r="Z15" t="s">
        <v>330</v>
      </c>
      <c r="AA15" t="s">
        <v>330</v>
      </c>
      <c r="AB15" t="s">
        <v>330</v>
      </c>
      <c r="AC15" t="s">
        <v>330</v>
      </c>
    </row>
    <row r="16" spans="1:29">
      <c r="A16" t="s">
        <v>336</v>
      </c>
      <c r="B16" t="s">
        <v>336</v>
      </c>
      <c r="C16" t="s">
        <v>336</v>
      </c>
      <c r="D16" t="s">
        <v>336</v>
      </c>
      <c r="E16" t="s">
        <v>336</v>
      </c>
      <c r="F16" t="s">
        <v>336</v>
      </c>
      <c r="G16" t="s">
        <v>336</v>
      </c>
      <c r="H16" t="s">
        <v>336</v>
      </c>
      <c r="I16" t="s">
        <v>336</v>
      </c>
      <c r="J16" t="s">
        <v>336</v>
      </c>
      <c r="K16" t="s">
        <v>336</v>
      </c>
      <c r="L16" t="s">
        <v>336</v>
      </c>
      <c r="M16" t="s">
        <v>336</v>
      </c>
      <c r="N16" t="s">
        <v>336</v>
      </c>
      <c r="O16" t="s">
        <v>336</v>
      </c>
      <c r="P16" t="s">
        <v>336</v>
      </c>
      <c r="Q16" t="s">
        <v>336</v>
      </c>
      <c r="R16" t="s">
        <v>336</v>
      </c>
      <c r="S16" t="s">
        <v>336</v>
      </c>
      <c r="T16" t="s">
        <v>336</v>
      </c>
      <c r="U16" t="s">
        <v>336</v>
      </c>
      <c r="V16" t="s">
        <v>336</v>
      </c>
      <c r="W16" t="s">
        <v>336</v>
      </c>
      <c r="X16" t="s">
        <v>336</v>
      </c>
      <c r="Y16" t="s">
        <v>336</v>
      </c>
      <c r="Z16" t="s">
        <v>336</v>
      </c>
      <c r="AA16" t="s">
        <v>336</v>
      </c>
      <c r="AB16" t="s">
        <v>336</v>
      </c>
      <c r="AC16" t="s">
        <v>336</v>
      </c>
    </row>
    <row r="17" spans="1:29">
      <c r="A17" t="s">
        <v>341</v>
      </c>
      <c r="B17" t="s">
        <v>341</v>
      </c>
      <c r="C17" t="s">
        <v>341</v>
      </c>
      <c r="D17" t="s">
        <v>341</v>
      </c>
      <c r="E17" t="s">
        <v>341</v>
      </c>
      <c r="F17" t="s">
        <v>341</v>
      </c>
      <c r="G17" t="s">
        <v>341</v>
      </c>
      <c r="H17" t="s">
        <v>341</v>
      </c>
      <c r="I17" t="s">
        <v>341</v>
      </c>
      <c r="J17" t="s">
        <v>341</v>
      </c>
      <c r="K17" t="s">
        <v>341</v>
      </c>
      <c r="L17" t="s">
        <v>341</v>
      </c>
      <c r="M17" t="s">
        <v>341</v>
      </c>
      <c r="N17" t="s">
        <v>341</v>
      </c>
      <c r="O17" t="s">
        <v>341</v>
      </c>
      <c r="P17" t="s">
        <v>341</v>
      </c>
      <c r="Q17" t="s">
        <v>341</v>
      </c>
      <c r="R17" t="s">
        <v>341</v>
      </c>
      <c r="S17" t="s">
        <v>341</v>
      </c>
      <c r="T17" t="s">
        <v>341</v>
      </c>
      <c r="U17" t="s">
        <v>341</v>
      </c>
      <c r="V17" t="s">
        <v>341</v>
      </c>
      <c r="W17" t="s">
        <v>341</v>
      </c>
      <c r="X17" t="s">
        <v>341</v>
      </c>
      <c r="Y17" t="s">
        <v>341</v>
      </c>
      <c r="Z17" t="s">
        <v>341</v>
      </c>
      <c r="AA17" t="s">
        <v>341</v>
      </c>
      <c r="AB17" t="s">
        <v>341</v>
      </c>
      <c r="AC17" t="s">
        <v>341</v>
      </c>
    </row>
    <row r="18" spans="1:29">
      <c r="A18" t="s">
        <v>346</v>
      </c>
      <c r="B18" t="s">
        <v>346</v>
      </c>
      <c r="C18" t="s">
        <v>346</v>
      </c>
      <c r="D18" t="s">
        <v>346</v>
      </c>
      <c r="E18" t="s">
        <v>346</v>
      </c>
      <c r="F18" t="s">
        <v>346</v>
      </c>
      <c r="G18" t="s">
        <v>346</v>
      </c>
      <c r="H18" t="s">
        <v>346</v>
      </c>
      <c r="I18" t="s">
        <v>346</v>
      </c>
      <c r="J18" t="s">
        <v>346</v>
      </c>
      <c r="K18" t="s">
        <v>346</v>
      </c>
      <c r="L18" t="s">
        <v>346</v>
      </c>
      <c r="M18" t="s">
        <v>346</v>
      </c>
      <c r="N18" t="s">
        <v>346</v>
      </c>
      <c r="O18" t="s">
        <v>346</v>
      </c>
      <c r="P18" t="s">
        <v>346</v>
      </c>
      <c r="Q18" t="s">
        <v>346</v>
      </c>
      <c r="R18" t="s">
        <v>346</v>
      </c>
      <c r="S18" t="s">
        <v>346</v>
      </c>
      <c r="T18" t="s">
        <v>346</v>
      </c>
      <c r="U18" t="s">
        <v>346</v>
      </c>
      <c r="V18" t="s">
        <v>346</v>
      </c>
      <c r="W18" t="s">
        <v>346</v>
      </c>
      <c r="X18" t="s">
        <v>346</v>
      </c>
      <c r="Y18" t="s">
        <v>346</v>
      </c>
      <c r="Z18" t="s">
        <v>346</v>
      </c>
      <c r="AA18" t="s">
        <v>346</v>
      </c>
      <c r="AB18" t="s">
        <v>346</v>
      </c>
      <c r="AC18" t="s">
        <v>346</v>
      </c>
    </row>
    <row r="19" spans="1:29">
      <c r="A19" t="s">
        <v>351</v>
      </c>
      <c r="B19" t="s">
        <v>351</v>
      </c>
      <c r="C19" t="s">
        <v>351</v>
      </c>
      <c r="D19" t="s">
        <v>351</v>
      </c>
      <c r="E19" t="s">
        <v>351</v>
      </c>
      <c r="F19" t="s">
        <v>351</v>
      </c>
      <c r="G19" t="s">
        <v>351</v>
      </c>
      <c r="H19" t="s">
        <v>351</v>
      </c>
      <c r="I19" t="s">
        <v>351</v>
      </c>
      <c r="J19" t="s">
        <v>351</v>
      </c>
      <c r="K19" t="s">
        <v>351</v>
      </c>
      <c r="L19" t="s">
        <v>351</v>
      </c>
      <c r="M19" t="s">
        <v>351</v>
      </c>
      <c r="N19" t="s">
        <v>351</v>
      </c>
      <c r="O19" t="s">
        <v>351</v>
      </c>
      <c r="P19" t="s">
        <v>351</v>
      </c>
      <c r="Q19" t="s">
        <v>351</v>
      </c>
      <c r="R19" t="s">
        <v>351</v>
      </c>
      <c r="S19" t="s">
        <v>351</v>
      </c>
      <c r="T19" t="s">
        <v>351</v>
      </c>
      <c r="U19" t="s">
        <v>351</v>
      </c>
      <c r="V19" t="s">
        <v>351</v>
      </c>
      <c r="W19" t="s">
        <v>351</v>
      </c>
      <c r="X19" t="s">
        <v>351</v>
      </c>
      <c r="Y19" t="s">
        <v>351</v>
      </c>
      <c r="Z19" t="s">
        <v>351</v>
      </c>
      <c r="AA19" t="s">
        <v>351</v>
      </c>
      <c r="AB19" t="s">
        <v>351</v>
      </c>
      <c r="AC19" t="s">
        <v>351</v>
      </c>
    </row>
    <row r="20" spans="1:29">
      <c r="A20" t="s">
        <v>357</v>
      </c>
      <c r="B20" t="s">
        <v>357</v>
      </c>
      <c r="C20" t="s">
        <v>357</v>
      </c>
      <c r="D20" t="s">
        <v>357</v>
      </c>
      <c r="E20" t="s">
        <v>357</v>
      </c>
      <c r="F20" t="s">
        <v>357</v>
      </c>
      <c r="G20" t="s">
        <v>357</v>
      </c>
      <c r="H20" t="s">
        <v>357</v>
      </c>
      <c r="I20" t="s">
        <v>357</v>
      </c>
      <c r="J20" t="s">
        <v>357</v>
      </c>
      <c r="K20" t="s">
        <v>357</v>
      </c>
      <c r="L20" t="s">
        <v>357</v>
      </c>
      <c r="M20" t="s">
        <v>357</v>
      </c>
      <c r="N20" t="s">
        <v>357</v>
      </c>
      <c r="O20" t="s">
        <v>357</v>
      </c>
      <c r="P20" t="s">
        <v>357</v>
      </c>
      <c r="Q20" t="s">
        <v>357</v>
      </c>
      <c r="R20" t="s">
        <v>357</v>
      </c>
      <c r="S20" t="s">
        <v>357</v>
      </c>
      <c r="T20" t="s">
        <v>357</v>
      </c>
      <c r="U20" t="s">
        <v>357</v>
      </c>
      <c r="V20" t="s">
        <v>357</v>
      </c>
      <c r="W20" t="s">
        <v>357</v>
      </c>
      <c r="X20" t="s">
        <v>357</v>
      </c>
      <c r="Y20" t="s">
        <v>357</v>
      </c>
      <c r="Z20" t="s">
        <v>357</v>
      </c>
      <c r="AA20" t="s">
        <v>357</v>
      </c>
      <c r="AB20" t="s">
        <v>357</v>
      </c>
      <c r="AC20" t="s">
        <v>357</v>
      </c>
    </row>
    <row r="21" spans="1:29">
      <c r="A21" t="s">
        <v>362</v>
      </c>
      <c r="B21" t="s">
        <v>362</v>
      </c>
      <c r="C21" t="s">
        <v>362</v>
      </c>
      <c r="D21" t="s">
        <v>362</v>
      </c>
      <c r="E21" t="s">
        <v>362</v>
      </c>
      <c r="F21" t="s">
        <v>362</v>
      </c>
      <c r="G21" t="s">
        <v>362</v>
      </c>
      <c r="H21" t="s">
        <v>362</v>
      </c>
      <c r="I21" t="s">
        <v>362</v>
      </c>
      <c r="J21" t="s">
        <v>362</v>
      </c>
      <c r="K21" t="s">
        <v>362</v>
      </c>
      <c r="L21" t="s">
        <v>362</v>
      </c>
      <c r="M21" t="s">
        <v>362</v>
      </c>
      <c r="N21" t="s">
        <v>362</v>
      </c>
      <c r="O21" t="s">
        <v>362</v>
      </c>
      <c r="P21" t="s">
        <v>362</v>
      </c>
      <c r="Q21" t="s">
        <v>362</v>
      </c>
      <c r="R21" t="s">
        <v>362</v>
      </c>
      <c r="S21" t="s">
        <v>362</v>
      </c>
      <c r="T21" t="s">
        <v>362</v>
      </c>
      <c r="U21" t="s">
        <v>362</v>
      </c>
      <c r="V21" t="s">
        <v>362</v>
      </c>
      <c r="W21" t="s">
        <v>362</v>
      </c>
      <c r="X21" t="s">
        <v>362</v>
      </c>
      <c r="Y21" t="s">
        <v>362</v>
      </c>
      <c r="Z21" t="s">
        <v>362</v>
      </c>
      <c r="AA21" t="s">
        <v>362</v>
      </c>
      <c r="AB21" t="s">
        <v>362</v>
      </c>
      <c r="AC21" t="s">
        <v>362</v>
      </c>
    </row>
    <row r="22" spans="1:29">
      <c r="A22" t="s">
        <v>367</v>
      </c>
      <c r="B22" t="s">
        <v>367</v>
      </c>
      <c r="C22" t="s">
        <v>367</v>
      </c>
      <c r="D22" t="s">
        <v>367</v>
      </c>
      <c r="E22" t="s">
        <v>367</v>
      </c>
      <c r="F22" t="s">
        <v>367</v>
      </c>
      <c r="G22" t="s">
        <v>367</v>
      </c>
      <c r="H22" t="s">
        <v>367</v>
      </c>
      <c r="I22" t="s">
        <v>367</v>
      </c>
      <c r="J22" t="s">
        <v>367</v>
      </c>
      <c r="K22" t="s">
        <v>367</v>
      </c>
      <c r="L22" t="s">
        <v>367</v>
      </c>
      <c r="M22" t="s">
        <v>367</v>
      </c>
      <c r="N22" t="s">
        <v>367</v>
      </c>
      <c r="O22" t="s">
        <v>367</v>
      </c>
      <c r="P22" t="s">
        <v>367</v>
      </c>
      <c r="Q22" t="s">
        <v>367</v>
      </c>
      <c r="R22" t="s">
        <v>367</v>
      </c>
      <c r="S22" t="s">
        <v>367</v>
      </c>
      <c r="T22" t="s">
        <v>367</v>
      </c>
      <c r="U22" t="s">
        <v>367</v>
      </c>
      <c r="V22" t="s">
        <v>367</v>
      </c>
      <c r="W22" t="s">
        <v>367</v>
      </c>
      <c r="X22" t="s">
        <v>367</v>
      </c>
      <c r="Y22" t="s">
        <v>367</v>
      </c>
      <c r="Z22" t="s">
        <v>367</v>
      </c>
      <c r="AA22" t="s">
        <v>367</v>
      </c>
      <c r="AB22" t="s">
        <v>367</v>
      </c>
      <c r="AC22" t="s">
        <v>367</v>
      </c>
    </row>
    <row r="23" spans="1:29">
      <c r="A23" t="s">
        <v>372</v>
      </c>
      <c r="B23" t="s">
        <v>372</v>
      </c>
      <c r="C23" t="s">
        <v>372</v>
      </c>
      <c r="D23" t="s">
        <v>372</v>
      </c>
      <c r="E23" t="s">
        <v>372</v>
      </c>
      <c r="F23" t="s">
        <v>372</v>
      </c>
      <c r="G23" t="s">
        <v>372</v>
      </c>
      <c r="H23" t="s">
        <v>372</v>
      </c>
      <c r="I23" t="s">
        <v>372</v>
      </c>
      <c r="J23" t="s">
        <v>372</v>
      </c>
      <c r="K23" t="s">
        <v>372</v>
      </c>
      <c r="L23" t="s">
        <v>372</v>
      </c>
      <c r="M23" t="s">
        <v>372</v>
      </c>
      <c r="N23" t="s">
        <v>372</v>
      </c>
      <c r="O23" t="s">
        <v>372</v>
      </c>
      <c r="P23" t="s">
        <v>372</v>
      </c>
      <c r="Q23" t="s">
        <v>372</v>
      </c>
      <c r="R23" t="s">
        <v>372</v>
      </c>
      <c r="S23" t="s">
        <v>372</v>
      </c>
      <c r="T23" t="s">
        <v>372</v>
      </c>
      <c r="U23" t="s">
        <v>372</v>
      </c>
      <c r="V23" t="s">
        <v>372</v>
      </c>
      <c r="W23" t="s">
        <v>372</v>
      </c>
      <c r="X23" t="s">
        <v>372</v>
      </c>
      <c r="Y23" t="s">
        <v>372</v>
      </c>
      <c r="Z23" t="s">
        <v>372</v>
      </c>
      <c r="AA23" t="s">
        <v>372</v>
      </c>
      <c r="AB23" t="s">
        <v>372</v>
      </c>
      <c r="AC23" t="s">
        <v>372</v>
      </c>
    </row>
    <row r="24" spans="1:29">
      <c r="A24" s="64" t="s">
        <v>377</v>
      </c>
      <c r="B24" s="64" t="s">
        <v>377</v>
      </c>
      <c r="C24" s="64" t="s">
        <v>377</v>
      </c>
      <c r="D24" s="64" t="s">
        <v>377</v>
      </c>
      <c r="E24" s="64" t="s">
        <v>377</v>
      </c>
      <c r="F24" s="64" t="s">
        <v>377</v>
      </c>
      <c r="G24" s="64" t="s">
        <v>377</v>
      </c>
      <c r="H24" s="64" t="s">
        <v>377</v>
      </c>
      <c r="I24" s="64" t="s">
        <v>377</v>
      </c>
      <c r="J24" s="64" t="s">
        <v>377</v>
      </c>
      <c r="K24" s="64" t="s">
        <v>377</v>
      </c>
      <c r="L24" s="64" t="s">
        <v>377</v>
      </c>
      <c r="M24" s="64" t="s">
        <v>377</v>
      </c>
      <c r="N24" s="64" t="s">
        <v>377</v>
      </c>
      <c r="O24" s="64" t="s">
        <v>377</v>
      </c>
      <c r="P24" s="64" t="s">
        <v>377</v>
      </c>
      <c r="Q24" s="64" t="s">
        <v>377</v>
      </c>
      <c r="R24" s="64" t="s">
        <v>377</v>
      </c>
      <c r="S24" s="64" t="s">
        <v>377</v>
      </c>
      <c r="T24" s="64" t="s">
        <v>377</v>
      </c>
      <c r="U24" s="64" t="s">
        <v>377</v>
      </c>
      <c r="V24" s="64" t="s">
        <v>377</v>
      </c>
      <c r="W24" s="64" t="s">
        <v>377</v>
      </c>
      <c r="X24" s="64" t="s">
        <v>377</v>
      </c>
      <c r="Y24" s="64" t="s">
        <v>377</v>
      </c>
      <c r="Z24" s="64" t="s">
        <v>377</v>
      </c>
      <c r="AA24" s="64" t="s">
        <v>377</v>
      </c>
      <c r="AB24" s="64" t="s">
        <v>377</v>
      </c>
      <c r="AC24" s="64" t="s">
        <v>377</v>
      </c>
    </row>
    <row r="25" spans="1:29">
      <c r="A25" t="s">
        <v>383</v>
      </c>
      <c r="B25" t="s">
        <v>383</v>
      </c>
      <c r="C25" t="s">
        <v>383</v>
      </c>
      <c r="D25" t="s">
        <v>383</v>
      </c>
      <c r="E25" t="s">
        <v>383</v>
      </c>
      <c r="F25" t="s">
        <v>383</v>
      </c>
      <c r="G25" t="s">
        <v>383</v>
      </c>
      <c r="H25" t="s">
        <v>383</v>
      </c>
      <c r="I25" t="s">
        <v>383</v>
      </c>
      <c r="J25" t="s">
        <v>383</v>
      </c>
      <c r="K25" t="s">
        <v>383</v>
      </c>
      <c r="L25" t="s">
        <v>383</v>
      </c>
      <c r="M25" t="s">
        <v>383</v>
      </c>
      <c r="N25" t="s">
        <v>383</v>
      </c>
      <c r="O25" t="s">
        <v>383</v>
      </c>
      <c r="P25" t="s">
        <v>383</v>
      </c>
      <c r="Q25" t="s">
        <v>383</v>
      </c>
      <c r="R25" t="s">
        <v>383</v>
      </c>
      <c r="S25" t="s">
        <v>383</v>
      </c>
      <c r="T25" t="s">
        <v>383</v>
      </c>
      <c r="U25" t="s">
        <v>383</v>
      </c>
      <c r="V25" t="s">
        <v>383</v>
      </c>
      <c r="W25" t="s">
        <v>383</v>
      </c>
      <c r="X25" t="s">
        <v>383</v>
      </c>
      <c r="Y25" t="s">
        <v>383</v>
      </c>
      <c r="Z25" t="s">
        <v>383</v>
      </c>
      <c r="AA25" t="s">
        <v>383</v>
      </c>
      <c r="AB25" t="s">
        <v>383</v>
      </c>
      <c r="AC25" t="s">
        <v>383</v>
      </c>
    </row>
    <row r="26" spans="1:29">
      <c r="A26" t="s">
        <v>389</v>
      </c>
      <c r="B26" t="s">
        <v>389</v>
      </c>
      <c r="C26" t="s">
        <v>389</v>
      </c>
      <c r="D26" t="s">
        <v>389</v>
      </c>
      <c r="E26" t="s">
        <v>389</v>
      </c>
      <c r="F26" t="s">
        <v>389</v>
      </c>
      <c r="G26" t="s">
        <v>389</v>
      </c>
      <c r="H26" t="s">
        <v>389</v>
      </c>
      <c r="I26" t="s">
        <v>389</v>
      </c>
      <c r="J26" t="s">
        <v>389</v>
      </c>
      <c r="K26" t="s">
        <v>389</v>
      </c>
      <c r="L26" t="s">
        <v>389</v>
      </c>
      <c r="M26" t="s">
        <v>389</v>
      </c>
      <c r="N26" t="s">
        <v>389</v>
      </c>
      <c r="O26" t="s">
        <v>389</v>
      </c>
      <c r="P26" t="s">
        <v>389</v>
      </c>
      <c r="Q26" t="s">
        <v>389</v>
      </c>
      <c r="R26" t="s">
        <v>389</v>
      </c>
      <c r="S26" t="s">
        <v>389</v>
      </c>
      <c r="T26" t="s">
        <v>389</v>
      </c>
      <c r="U26" t="s">
        <v>389</v>
      </c>
      <c r="V26" t="s">
        <v>389</v>
      </c>
      <c r="W26" t="s">
        <v>389</v>
      </c>
      <c r="X26" t="s">
        <v>389</v>
      </c>
      <c r="Y26" t="s">
        <v>389</v>
      </c>
      <c r="Z26" t="s">
        <v>389</v>
      </c>
      <c r="AA26" t="s">
        <v>389</v>
      </c>
      <c r="AB26" t="s">
        <v>389</v>
      </c>
      <c r="AC26" t="s">
        <v>389</v>
      </c>
    </row>
    <row r="27" spans="1:29">
      <c r="A27" t="s">
        <v>394</v>
      </c>
      <c r="B27" t="s">
        <v>394</v>
      </c>
      <c r="C27" t="s">
        <v>394</v>
      </c>
      <c r="D27" t="s">
        <v>394</v>
      </c>
      <c r="E27" t="s">
        <v>394</v>
      </c>
      <c r="F27" t="s">
        <v>394</v>
      </c>
      <c r="G27" t="s">
        <v>394</v>
      </c>
      <c r="H27" t="s">
        <v>394</v>
      </c>
      <c r="I27" t="s">
        <v>394</v>
      </c>
      <c r="J27" t="s">
        <v>394</v>
      </c>
      <c r="K27" t="s">
        <v>394</v>
      </c>
      <c r="L27" t="s">
        <v>394</v>
      </c>
      <c r="M27" t="s">
        <v>394</v>
      </c>
      <c r="N27" t="s">
        <v>394</v>
      </c>
      <c r="O27" t="s">
        <v>394</v>
      </c>
      <c r="P27" t="s">
        <v>394</v>
      </c>
      <c r="Q27" t="s">
        <v>394</v>
      </c>
      <c r="R27" t="s">
        <v>394</v>
      </c>
      <c r="S27" t="s">
        <v>394</v>
      </c>
      <c r="T27" t="s">
        <v>394</v>
      </c>
      <c r="U27" t="s">
        <v>394</v>
      </c>
      <c r="V27" t="s">
        <v>394</v>
      </c>
      <c r="W27" t="s">
        <v>394</v>
      </c>
      <c r="X27" t="s">
        <v>394</v>
      </c>
      <c r="Y27" t="s">
        <v>394</v>
      </c>
      <c r="Z27" t="s">
        <v>394</v>
      </c>
      <c r="AA27" t="s">
        <v>394</v>
      </c>
      <c r="AB27" t="s">
        <v>394</v>
      </c>
      <c r="AC27" t="s">
        <v>394</v>
      </c>
    </row>
    <row r="28" spans="1:29">
      <c r="A28" t="s">
        <v>399</v>
      </c>
      <c r="B28" t="s">
        <v>399</v>
      </c>
      <c r="C28" t="s">
        <v>399</v>
      </c>
      <c r="D28" t="s">
        <v>399</v>
      </c>
      <c r="E28" t="s">
        <v>399</v>
      </c>
      <c r="F28" t="s">
        <v>399</v>
      </c>
      <c r="G28" t="s">
        <v>399</v>
      </c>
      <c r="H28" t="s">
        <v>399</v>
      </c>
      <c r="I28" t="s">
        <v>399</v>
      </c>
      <c r="J28" t="s">
        <v>399</v>
      </c>
      <c r="K28" t="s">
        <v>399</v>
      </c>
      <c r="L28" t="s">
        <v>399</v>
      </c>
      <c r="M28" t="s">
        <v>399</v>
      </c>
      <c r="N28" t="s">
        <v>399</v>
      </c>
      <c r="O28" t="s">
        <v>399</v>
      </c>
      <c r="P28" t="s">
        <v>399</v>
      </c>
      <c r="Q28" t="s">
        <v>399</v>
      </c>
      <c r="R28" t="s">
        <v>399</v>
      </c>
      <c r="S28" t="s">
        <v>399</v>
      </c>
      <c r="T28" t="s">
        <v>399</v>
      </c>
      <c r="U28" t="s">
        <v>399</v>
      </c>
      <c r="V28" t="s">
        <v>399</v>
      </c>
      <c r="W28" t="s">
        <v>399</v>
      </c>
      <c r="X28" t="s">
        <v>399</v>
      </c>
      <c r="Y28" t="s">
        <v>399</v>
      </c>
      <c r="Z28" t="s">
        <v>399</v>
      </c>
      <c r="AA28" t="s">
        <v>399</v>
      </c>
      <c r="AB28" t="s">
        <v>399</v>
      </c>
      <c r="AC28" t="s">
        <v>399</v>
      </c>
    </row>
    <row r="29" spans="1:29">
      <c r="A29" t="s">
        <v>403</v>
      </c>
      <c r="B29" t="s">
        <v>403</v>
      </c>
      <c r="C29" t="s">
        <v>403</v>
      </c>
      <c r="D29" t="s">
        <v>403</v>
      </c>
      <c r="E29" t="s">
        <v>403</v>
      </c>
      <c r="F29" t="s">
        <v>403</v>
      </c>
      <c r="G29" t="s">
        <v>403</v>
      </c>
      <c r="H29" t="s">
        <v>403</v>
      </c>
      <c r="I29" t="s">
        <v>403</v>
      </c>
      <c r="J29" t="s">
        <v>403</v>
      </c>
      <c r="K29" t="s">
        <v>403</v>
      </c>
      <c r="L29" t="s">
        <v>403</v>
      </c>
      <c r="M29" t="s">
        <v>403</v>
      </c>
      <c r="N29" t="s">
        <v>403</v>
      </c>
      <c r="O29" t="s">
        <v>403</v>
      </c>
      <c r="P29" t="s">
        <v>403</v>
      </c>
      <c r="Q29" t="s">
        <v>403</v>
      </c>
      <c r="R29" t="s">
        <v>403</v>
      </c>
      <c r="S29" t="s">
        <v>403</v>
      </c>
      <c r="T29" t="s">
        <v>403</v>
      </c>
      <c r="U29" t="s">
        <v>403</v>
      </c>
      <c r="V29" t="s">
        <v>403</v>
      </c>
      <c r="W29" t="s">
        <v>403</v>
      </c>
      <c r="X29" t="s">
        <v>403</v>
      </c>
      <c r="Y29" t="s">
        <v>403</v>
      </c>
      <c r="Z29" t="s">
        <v>403</v>
      </c>
      <c r="AA29" t="s">
        <v>403</v>
      </c>
      <c r="AB29" t="s">
        <v>403</v>
      </c>
      <c r="AC29" t="s">
        <v>403</v>
      </c>
    </row>
    <row r="30" spans="1:29">
      <c r="A30" t="s">
        <v>405</v>
      </c>
      <c r="B30" t="s">
        <v>405</v>
      </c>
      <c r="C30" t="s">
        <v>405</v>
      </c>
      <c r="D30" t="s">
        <v>405</v>
      </c>
      <c r="E30" t="s">
        <v>405</v>
      </c>
      <c r="F30" t="s">
        <v>405</v>
      </c>
      <c r="G30" t="s">
        <v>405</v>
      </c>
      <c r="H30" t="s">
        <v>405</v>
      </c>
      <c r="I30" t="s">
        <v>405</v>
      </c>
      <c r="J30" t="s">
        <v>405</v>
      </c>
      <c r="K30" t="s">
        <v>405</v>
      </c>
      <c r="L30" t="s">
        <v>405</v>
      </c>
      <c r="M30" t="s">
        <v>405</v>
      </c>
      <c r="N30" t="s">
        <v>405</v>
      </c>
      <c r="O30" t="s">
        <v>405</v>
      </c>
      <c r="P30" t="s">
        <v>405</v>
      </c>
      <c r="Q30" t="s">
        <v>405</v>
      </c>
      <c r="R30" t="s">
        <v>405</v>
      </c>
      <c r="S30" t="s">
        <v>405</v>
      </c>
      <c r="T30" t="s">
        <v>405</v>
      </c>
      <c r="U30" t="s">
        <v>405</v>
      </c>
      <c r="V30" t="s">
        <v>405</v>
      </c>
      <c r="W30" t="s">
        <v>405</v>
      </c>
      <c r="X30" t="s">
        <v>405</v>
      </c>
      <c r="Y30" t="s">
        <v>405</v>
      </c>
      <c r="Z30" t="s">
        <v>405</v>
      </c>
      <c r="AA30" t="s">
        <v>405</v>
      </c>
      <c r="AB30" t="s">
        <v>405</v>
      </c>
      <c r="AC30" t="s">
        <v>405</v>
      </c>
    </row>
    <row r="31" spans="1:29">
      <c r="A31" t="s">
        <v>407</v>
      </c>
      <c r="B31" t="s">
        <v>407</v>
      </c>
      <c r="C31" t="s">
        <v>407</v>
      </c>
      <c r="D31" t="s">
        <v>407</v>
      </c>
      <c r="E31" t="s">
        <v>407</v>
      </c>
      <c r="F31" t="s">
        <v>407</v>
      </c>
      <c r="G31" t="s">
        <v>407</v>
      </c>
      <c r="H31" t="s">
        <v>407</v>
      </c>
      <c r="I31" t="s">
        <v>407</v>
      </c>
      <c r="J31" t="s">
        <v>407</v>
      </c>
      <c r="K31" t="s">
        <v>407</v>
      </c>
      <c r="L31" t="s">
        <v>407</v>
      </c>
      <c r="M31" t="s">
        <v>407</v>
      </c>
      <c r="N31" t="s">
        <v>407</v>
      </c>
      <c r="O31" t="s">
        <v>407</v>
      </c>
      <c r="P31" t="s">
        <v>407</v>
      </c>
      <c r="Q31" t="s">
        <v>407</v>
      </c>
      <c r="R31" t="s">
        <v>407</v>
      </c>
      <c r="S31" t="s">
        <v>407</v>
      </c>
      <c r="T31" t="s">
        <v>407</v>
      </c>
      <c r="U31" t="s">
        <v>407</v>
      </c>
      <c r="V31" t="s">
        <v>407</v>
      </c>
      <c r="W31" t="s">
        <v>407</v>
      </c>
      <c r="X31" t="s">
        <v>407</v>
      </c>
      <c r="Y31" t="s">
        <v>407</v>
      </c>
      <c r="Z31" t="s">
        <v>407</v>
      </c>
      <c r="AA31" t="s">
        <v>407</v>
      </c>
      <c r="AB31" t="s">
        <v>407</v>
      </c>
      <c r="AC31" t="s">
        <v>407</v>
      </c>
    </row>
    <row r="32" spans="1:29">
      <c r="A32" t="s">
        <v>409</v>
      </c>
      <c r="B32" t="s">
        <v>409</v>
      </c>
      <c r="C32" t="s">
        <v>409</v>
      </c>
      <c r="D32" t="s">
        <v>409</v>
      </c>
      <c r="E32" t="s">
        <v>409</v>
      </c>
      <c r="F32" t="s">
        <v>409</v>
      </c>
      <c r="G32" t="s">
        <v>409</v>
      </c>
      <c r="H32" t="s">
        <v>409</v>
      </c>
      <c r="I32" t="s">
        <v>409</v>
      </c>
      <c r="J32" t="s">
        <v>409</v>
      </c>
      <c r="K32" t="s">
        <v>409</v>
      </c>
      <c r="L32" t="s">
        <v>409</v>
      </c>
      <c r="M32" t="s">
        <v>409</v>
      </c>
      <c r="N32" t="s">
        <v>409</v>
      </c>
      <c r="O32" t="s">
        <v>409</v>
      </c>
      <c r="P32" t="s">
        <v>409</v>
      </c>
      <c r="Q32" t="s">
        <v>409</v>
      </c>
      <c r="R32" t="s">
        <v>409</v>
      </c>
      <c r="S32" t="s">
        <v>409</v>
      </c>
      <c r="T32" t="s">
        <v>409</v>
      </c>
      <c r="U32" t="s">
        <v>409</v>
      </c>
      <c r="V32" t="s">
        <v>409</v>
      </c>
      <c r="W32" t="s">
        <v>409</v>
      </c>
      <c r="X32" t="s">
        <v>409</v>
      </c>
      <c r="Y32" t="s">
        <v>409</v>
      </c>
      <c r="Z32" t="s">
        <v>409</v>
      </c>
      <c r="AA32" t="s">
        <v>409</v>
      </c>
      <c r="AB32" t="s">
        <v>409</v>
      </c>
      <c r="AC32" t="s">
        <v>409</v>
      </c>
    </row>
    <row r="33" spans="1:29">
      <c r="A33" s="64" t="s">
        <v>411</v>
      </c>
      <c r="B33" s="64" t="s">
        <v>411</v>
      </c>
      <c r="C33" s="64" t="s">
        <v>411</v>
      </c>
      <c r="D33" s="64" t="s">
        <v>411</v>
      </c>
      <c r="E33" s="64" t="s">
        <v>411</v>
      </c>
      <c r="F33" s="64" t="s">
        <v>411</v>
      </c>
      <c r="G33" s="64" t="s">
        <v>411</v>
      </c>
      <c r="H33" s="64" t="s">
        <v>411</v>
      </c>
      <c r="I33" s="64" t="s">
        <v>411</v>
      </c>
      <c r="J33" s="64" t="s">
        <v>411</v>
      </c>
      <c r="K33" s="64" t="s">
        <v>411</v>
      </c>
      <c r="L33" s="64" t="s">
        <v>411</v>
      </c>
      <c r="M33" s="64" t="s">
        <v>411</v>
      </c>
      <c r="N33" s="64" t="s">
        <v>411</v>
      </c>
      <c r="O33" s="64" t="s">
        <v>411</v>
      </c>
      <c r="P33" s="64" t="s">
        <v>411</v>
      </c>
      <c r="Q33" s="64" t="s">
        <v>411</v>
      </c>
      <c r="R33" s="64" t="s">
        <v>411</v>
      </c>
      <c r="S33" s="64" t="s">
        <v>411</v>
      </c>
      <c r="T33" s="64" t="s">
        <v>411</v>
      </c>
      <c r="U33" s="64" t="s">
        <v>411</v>
      </c>
      <c r="V33" s="64" t="s">
        <v>411</v>
      </c>
      <c r="W33" s="64" t="s">
        <v>411</v>
      </c>
      <c r="X33" s="64" t="s">
        <v>411</v>
      </c>
      <c r="Y33" s="64" t="s">
        <v>411</v>
      </c>
      <c r="Z33" s="64" t="s">
        <v>411</v>
      </c>
      <c r="AA33" s="64" t="s">
        <v>411</v>
      </c>
      <c r="AB33" s="64" t="s">
        <v>411</v>
      </c>
      <c r="AC33" s="64" t="s">
        <v>411</v>
      </c>
    </row>
    <row r="34" spans="1:29">
      <c r="A34" t="s">
        <v>413</v>
      </c>
      <c r="B34" t="s">
        <v>413</v>
      </c>
      <c r="C34" t="s">
        <v>413</v>
      </c>
      <c r="D34" t="s">
        <v>413</v>
      </c>
      <c r="E34" t="s">
        <v>413</v>
      </c>
      <c r="F34" t="s">
        <v>413</v>
      </c>
      <c r="G34" t="s">
        <v>413</v>
      </c>
      <c r="H34" t="s">
        <v>413</v>
      </c>
      <c r="I34" t="s">
        <v>413</v>
      </c>
      <c r="J34" t="s">
        <v>413</v>
      </c>
      <c r="K34" t="s">
        <v>413</v>
      </c>
      <c r="L34" t="s">
        <v>413</v>
      </c>
      <c r="M34" t="s">
        <v>413</v>
      </c>
      <c r="N34" t="s">
        <v>413</v>
      </c>
      <c r="O34" t="s">
        <v>413</v>
      </c>
      <c r="P34" t="s">
        <v>413</v>
      </c>
      <c r="Q34" t="s">
        <v>413</v>
      </c>
      <c r="R34" t="s">
        <v>413</v>
      </c>
      <c r="S34" t="s">
        <v>413</v>
      </c>
      <c r="T34" t="s">
        <v>413</v>
      </c>
      <c r="U34" t="s">
        <v>413</v>
      </c>
      <c r="V34" t="s">
        <v>413</v>
      </c>
      <c r="W34" t="s">
        <v>413</v>
      </c>
      <c r="X34" t="s">
        <v>413</v>
      </c>
      <c r="Y34" t="s">
        <v>413</v>
      </c>
      <c r="Z34" t="s">
        <v>413</v>
      </c>
      <c r="AA34" t="s">
        <v>413</v>
      </c>
      <c r="AB34" t="s">
        <v>413</v>
      </c>
      <c r="AC34" t="s">
        <v>413</v>
      </c>
    </row>
    <row r="35" spans="1:29">
      <c r="A35" t="s">
        <v>415</v>
      </c>
      <c r="B35" t="s">
        <v>415</v>
      </c>
      <c r="C35" t="s">
        <v>415</v>
      </c>
      <c r="D35" t="s">
        <v>415</v>
      </c>
      <c r="E35" t="s">
        <v>415</v>
      </c>
      <c r="F35" t="s">
        <v>415</v>
      </c>
      <c r="G35" t="s">
        <v>415</v>
      </c>
      <c r="H35" t="s">
        <v>415</v>
      </c>
      <c r="I35" t="s">
        <v>415</v>
      </c>
      <c r="J35" t="s">
        <v>415</v>
      </c>
      <c r="K35" t="s">
        <v>415</v>
      </c>
      <c r="L35" t="s">
        <v>415</v>
      </c>
      <c r="M35" t="s">
        <v>415</v>
      </c>
      <c r="N35" t="s">
        <v>415</v>
      </c>
      <c r="O35" t="s">
        <v>415</v>
      </c>
      <c r="P35" t="s">
        <v>415</v>
      </c>
      <c r="Q35" t="s">
        <v>415</v>
      </c>
      <c r="R35" t="s">
        <v>415</v>
      </c>
      <c r="S35" t="s">
        <v>415</v>
      </c>
      <c r="T35" t="s">
        <v>415</v>
      </c>
      <c r="U35" t="s">
        <v>415</v>
      </c>
      <c r="V35" t="s">
        <v>415</v>
      </c>
      <c r="W35" t="s">
        <v>415</v>
      </c>
      <c r="X35" t="s">
        <v>415</v>
      </c>
      <c r="Y35" t="s">
        <v>415</v>
      </c>
      <c r="Z35" t="s">
        <v>415</v>
      </c>
      <c r="AA35" t="s">
        <v>415</v>
      </c>
      <c r="AB35" t="s">
        <v>415</v>
      </c>
      <c r="AC35" t="s">
        <v>415</v>
      </c>
    </row>
    <row r="36" spans="1:29">
      <c r="A36" t="s">
        <v>417</v>
      </c>
      <c r="B36" t="s">
        <v>417</v>
      </c>
      <c r="C36" t="s">
        <v>417</v>
      </c>
      <c r="D36" t="s">
        <v>417</v>
      </c>
      <c r="E36" t="s">
        <v>417</v>
      </c>
      <c r="F36" t="s">
        <v>417</v>
      </c>
      <c r="G36" t="s">
        <v>417</v>
      </c>
      <c r="H36" t="s">
        <v>417</v>
      </c>
      <c r="I36" t="s">
        <v>417</v>
      </c>
      <c r="J36" t="s">
        <v>417</v>
      </c>
      <c r="K36" t="s">
        <v>417</v>
      </c>
      <c r="L36" t="s">
        <v>417</v>
      </c>
      <c r="M36" t="s">
        <v>417</v>
      </c>
      <c r="N36" t="s">
        <v>417</v>
      </c>
      <c r="O36" t="s">
        <v>417</v>
      </c>
      <c r="P36" t="s">
        <v>417</v>
      </c>
      <c r="Q36" t="s">
        <v>417</v>
      </c>
      <c r="R36" t="s">
        <v>417</v>
      </c>
      <c r="S36" t="s">
        <v>417</v>
      </c>
      <c r="T36" t="s">
        <v>417</v>
      </c>
      <c r="U36" t="s">
        <v>417</v>
      </c>
      <c r="V36" t="s">
        <v>417</v>
      </c>
      <c r="W36" t="s">
        <v>417</v>
      </c>
      <c r="X36" t="s">
        <v>417</v>
      </c>
      <c r="Y36" t="s">
        <v>417</v>
      </c>
      <c r="Z36" t="s">
        <v>417</v>
      </c>
      <c r="AA36" t="s">
        <v>417</v>
      </c>
      <c r="AB36" t="s">
        <v>417</v>
      </c>
      <c r="AC36" t="s">
        <v>417</v>
      </c>
    </row>
    <row r="37" spans="1:29">
      <c r="A37" t="s">
        <v>419</v>
      </c>
      <c r="B37" t="s">
        <v>419</v>
      </c>
      <c r="C37" t="s">
        <v>419</v>
      </c>
      <c r="D37" t="s">
        <v>419</v>
      </c>
      <c r="E37" t="s">
        <v>419</v>
      </c>
      <c r="F37" t="s">
        <v>419</v>
      </c>
      <c r="G37" t="s">
        <v>419</v>
      </c>
      <c r="H37" t="s">
        <v>419</v>
      </c>
      <c r="I37" t="s">
        <v>419</v>
      </c>
      <c r="J37" t="s">
        <v>419</v>
      </c>
      <c r="K37" t="s">
        <v>419</v>
      </c>
      <c r="L37" t="s">
        <v>419</v>
      </c>
      <c r="M37" t="s">
        <v>419</v>
      </c>
      <c r="N37" t="s">
        <v>419</v>
      </c>
      <c r="O37" t="s">
        <v>419</v>
      </c>
      <c r="P37" t="s">
        <v>419</v>
      </c>
      <c r="Q37" t="s">
        <v>419</v>
      </c>
      <c r="R37" t="s">
        <v>419</v>
      </c>
      <c r="S37" t="s">
        <v>419</v>
      </c>
      <c r="T37" t="s">
        <v>419</v>
      </c>
      <c r="U37" t="s">
        <v>419</v>
      </c>
      <c r="V37" t="s">
        <v>419</v>
      </c>
      <c r="W37" t="s">
        <v>419</v>
      </c>
      <c r="X37" t="s">
        <v>419</v>
      </c>
      <c r="Y37" t="s">
        <v>419</v>
      </c>
      <c r="Z37" t="s">
        <v>419</v>
      </c>
      <c r="AA37" t="s">
        <v>419</v>
      </c>
      <c r="AB37" t="s">
        <v>419</v>
      </c>
      <c r="AC37" t="s">
        <v>419</v>
      </c>
    </row>
    <row r="38" spans="1:29">
      <c r="A38" t="s">
        <v>421</v>
      </c>
      <c r="B38" t="s">
        <v>421</v>
      </c>
      <c r="C38" t="s">
        <v>421</v>
      </c>
      <c r="D38" t="s">
        <v>421</v>
      </c>
      <c r="E38" t="s">
        <v>421</v>
      </c>
      <c r="F38" t="s">
        <v>421</v>
      </c>
      <c r="G38" t="s">
        <v>421</v>
      </c>
      <c r="H38" t="s">
        <v>421</v>
      </c>
      <c r="I38" t="s">
        <v>421</v>
      </c>
      <c r="J38" t="s">
        <v>421</v>
      </c>
      <c r="K38" t="s">
        <v>421</v>
      </c>
      <c r="L38" t="s">
        <v>421</v>
      </c>
      <c r="M38" t="s">
        <v>421</v>
      </c>
      <c r="N38" t="s">
        <v>421</v>
      </c>
      <c r="O38" t="s">
        <v>421</v>
      </c>
      <c r="P38" t="s">
        <v>421</v>
      </c>
      <c r="Q38" t="s">
        <v>421</v>
      </c>
      <c r="R38" t="s">
        <v>421</v>
      </c>
      <c r="S38" t="s">
        <v>421</v>
      </c>
      <c r="T38" t="s">
        <v>421</v>
      </c>
      <c r="U38" t="s">
        <v>421</v>
      </c>
      <c r="V38" t="s">
        <v>421</v>
      </c>
      <c r="W38" t="s">
        <v>421</v>
      </c>
      <c r="X38" t="s">
        <v>421</v>
      </c>
      <c r="Y38" t="s">
        <v>421</v>
      </c>
      <c r="Z38" t="s">
        <v>421</v>
      </c>
      <c r="AA38" t="s">
        <v>421</v>
      </c>
      <c r="AB38" t="s">
        <v>421</v>
      </c>
      <c r="AC38" t="s">
        <v>421</v>
      </c>
    </row>
    <row r="39" spans="1:29">
      <c r="A39" t="s">
        <v>423</v>
      </c>
      <c r="B39" t="s">
        <v>423</v>
      </c>
      <c r="C39" t="s">
        <v>423</v>
      </c>
      <c r="D39" t="s">
        <v>423</v>
      </c>
      <c r="E39" t="s">
        <v>423</v>
      </c>
      <c r="F39" t="s">
        <v>423</v>
      </c>
      <c r="G39" t="s">
        <v>423</v>
      </c>
      <c r="H39" t="s">
        <v>423</v>
      </c>
      <c r="I39" t="s">
        <v>423</v>
      </c>
      <c r="J39" t="s">
        <v>423</v>
      </c>
      <c r="K39" t="s">
        <v>423</v>
      </c>
      <c r="L39" t="s">
        <v>423</v>
      </c>
      <c r="M39" t="s">
        <v>423</v>
      </c>
      <c r="N39" t="s">
        <v>423</v>
      </c>
      <c r="O39" t="s">
        <v>423</v>
      </c>
      <c r="P39" t="s">
        <v>423</v>
      </c>
      <c r="Q39" t="s">
        <v>423</v>
      </c>
      <c r="R39" t="s">
        <v>423</v>
      </c>
      <c r="S39" t="s">
        <v>423</v>
      </c>
      <c r="T39" t="s">
        <v>423</v>
      </c>
      <c r="U39" t="s">
        <v>423</v>
      </c>
      <c r="V39" t="s">
        <v>423</v>
      </c>
      <c r="W39" t="s">
        <v>423</v>
      </c>
      <c r="X39" t="s">
        <v>423</v>
      </c>
      <c r="Y39" t="s">
        <v>423</v>
      </c>
      <c r="Z39" t="s">
        <v>423</v>
      </c>
      <c r="AA39" t="s">
        <v>423</v>
      </c>
      <c r="AB39" t="s">
        <v>423</v>
      </c>
      <c r="AC39" t="s">
        <v>423</v>
      </c>
    </row>
    <row r="40" spans="1:29">
      <c r="A40" t="s">
        <v>425</v>
      </c>
      <c r="B40" t="s">
        <v>425</v>
      </c>
      <c r="C40" t="s">
        <v>425</v>
      </c>
      <c r="D40" t="s">
        <v>425</v>
      </c>
      <c r="E40" t="s">
        <v>425</v>
      </c>
      <c r="F40" t="s">
        <v>425</v>
      </c>
      <c r="G40" t="s">
        <v>425</v>
      </c>
      <c r="H40" t="s">
        <v>425</v>
      </c>
      <c r="I40" t="s">
        <v>425</v>
      </c>
      <c r="J40" t="s">
        <v>425</v>
      </c>
      <c r="K40" t="s">
        <v>425</v>
      </c>
      <c r="L40" t="s">
        <v>425</v>
      </c>
      <c r="M40" t="s">
        <v>425</v>
      </c>
      <c r="N40" t="s">
        <v>425</v>
      </c>
      <c r="O40" t="s">
        <v>425</v>
      </c>
      <c r="P40" t="s">
        <v>425</v>
      </c>
      <c r="Q40" t="s">
        <v>425</v>
      </c>
      <c r="R40" t="s">
        <v>425</v>
      </c>
      <c r="S40" t="s">
        <v>425</v>
      </c>
      <c r="T40" t="s">
        <v>425</v>
      </c>
      <c r="U40" t="s">
        <v>425</v>
      </c>
      <c r="V40" t="s">
        <v>425</v>
      </c>
      <c r="W40" t="s">
        <v>425</v>
      </c>
      <c r="X40" t="s">
        <v>425</v>
      </c>
      <c r="Y40" t="s">
        <v>425</v>
      </c>
      <c r="Z40" t="s">
        <v>425</v>
      </c>
      <c r="AA40" t="s">
        <v>425</v>
      </c>
      <c r="AB40" t="s">
        <v>425</v>
      </c>
      <c r="AC40" t="s">
        <v>425</v>
      </c>
    </row>
    <row r="41" spans="1:29">
      <c r="A41" t="s">
        <v>427</v>
      </c>
      <c r="B41" t="s">
        <v>427</v>
      </c>
      <c r="C41" t="s">
        <v>427</v>
      </c>
      <c r="D41" t="s">
        <v>427</v>
      </c>
      <c r="E41" t="s">
        <v>427</v>
      </c>
      <c r="F41" t="s">
        <v>427</v>
      </c>
      <c r="G41" t="s">
        <v>427</v>
      </c>
      <c r="H41" t="s">
        <v>427</v>
      </c>
      <c r="I41" t="s">
        <v>427</v>
      </c>
      <c r="J41" t="s">
        <v>427</v>
      </c>
      <c r="K41" t="s">
        <v>427</v>
      </c>
      <c r="L41" t="s">
        <v>427</v>
      </c>
      <c r="M41" t="s">
        <v>427</v>
      </c>
      <c r="N41" t="s">
        <v>427</v>
      </c>
      <c r="O41" t="s">
        <v>427</v>
      </c>
      <c r="P41" t="s">
        <v>427</v>
      </c>
      <c r="Q41" t="s">
        <v>427</v>
      </c>
      <c r="R41" t="s">
        <v>427</v>
      </c>
      <c r="S41" t="s">
        <v>427</v>
      </c>
      <c r="T41" t="s">
        <v>427</v>
      </c>
      <c r="U41" t="s">
        <v>427</v>
      </c>
      <c r="V41" t="s">
        <v>427</v>
      </c>
      <c r="W41" t="s">
        <v>427</v>
      </c>
      <c r="X41" t="s">
        <v>427</v>
      </c>
      <c r="Y41" t="s">
        <v>427</v>
      </c>
      <c r="Z41" t="s">
        <v>427</v>
      </c>
      <c r="AA41" t="s">
        <v>427</v>
      </c>
      <c r="AB41" t="s">
        <v>427</v>
      </c>
      <c r="AC41" t="s">
        <v>427</v>
      </c>
    </row>
    <row r="42" spans="1:29">
      <c r="A42" t="s">
        <v>429</v>
      </c>
      <c r="B42" t="s">
        <v>429</v>
      </c>
      <c r="C42" t="s">
        <v>429</v>
      </c>
      <c r="D42" t="s">
        <v>429</v>
      </c>
      <c r="E42" t="s">
        <v>429</v>
      </c>
      <c r="F42" t="s">
        <v>429</v>
      </c>
      <c r="G42" t="s">
        <v>429</v>
      </c>
      <c r="H42" t="s">
        <v>429</v>
      </c>
      <c r="I42" t="s">
        <v>429</v>
      </c>
      <c r="J42" t="s">
        <v>429</v>
      </c>
      <c r="K42" t="s">
        <v>429</v>
      </c>
      <c r="L42" t="s">
        <v>429</v>
      </c>
      <c r="M42" t="s">
        <v>429</v>
      </c>
      <c r="N42" t="s">
        <v>429</v>
      </c>
      <c r="O42" t="s">
        <v>429</v>
      </c>
      <c r="P42" t="s">
        <v>429</v>
      </c>
      <c r="Q42" t="s">
        <v>429</v>
      </c>
      <c r="R42" t="s">
        <v>429</v>
      </c>
      <c r="S42" t="s">
        <v>429</v>
      </c>
      <c r="T42" t="s">
        <v>429</v>
      </c>
      <c r="U42" t="s">
        <v>429</v>
      </c>
      <c r="V42" t="s">
        <v>429</v>
      </c>
      <c r="W42" t="s">
        <v>429</v>
      </c>
      <c r="X42" t="s">
        <v>429</v>
      </c>
      <c r="Y42" t="s">
        <v>429</v>
      </c>
      <c r="Z42" t="s">
        <v>429</v>
      </c>
      <c r="AA42" t="s">
        <v>429</v>
      </c>
      <c r="AB42" t="s">
        <v>429</v>
      </c>
      <c r="AC42" t="s">
        <v>429</v>
      </c>
    </row>
    <row r="43" spans="1:29">
      <c r="A43" t="s">
        <v>431</v>
      </c>
      <c r="B43" t="s">
        <v>431</v>
      </c>
      <c r="C43" t="s">
        <v>431</v>
      </c>
      <c r="D43" t="s">
        <v>431</v>
      </c>
      <c r="E43" t="s">
        <v>431</v>
      </c>
      <c r="F43" t="s">
        <v>431</v>
      </c>
      <c r="G43" t="s">
        <v>431</v>
      </c>
      <c r="H43" t="s">
        <v>431</v>
      </c>
      <c r="I43" t="s">
        <v>431</v>
      </c>
      <c r="J43" t="s">
        <v>431</v>
      </c>
      <c r="K43" t="s">
        <v>431</v>
      </c>
      <c r="L43" t="s">
        <v>431</v>
      </c>
      <c r="M43" t="s">
        <v>431</v>
      </c>
      <c r="N43" t="s">
        <v>431</v>
      </c>
      <c r="O43" t="s">
        <v>431</v>
      </c>
      <c r="P43" t="s">
        <v>431</v>
      </c>
      <c r="Q43" t="s">
        <v>431</v>
      </c>
      <c r="R43" t="s">
        <v>431</v>
      </c>
      <c r="S43" t="s">
        <v>431</v>
      </c>
      <c r="T43" t="s">
        <v>431</v>
      </c>
      <c r="U43" t="s">
        <v>431</v>
      </c>
      <c r="V43" t="s">
        <v>431</v>
      </c>
      <c r="W43" t="s">
        <v>431</v>
      </c>
      <c r="X43" t="s">
        <v>431</v>
      </c>
      <c r="Y43" t="s">
        <v>431</v>
      </c>
      <c r="Z43" t="s">
        <v>431</v>
      </c>
      <c r="AA43" t="s">
        <v>431</v>
      </c>
      <c r="AB43" t="s">
        <v>431</v>
      </c>
      <c r="AC43" t="s">
        <v>431</v>
      </c>
    </row>
    <row r="44" spans="1:29">
      <c r="A44" t="s">
        <v>433</v>
      </c>
      <c r="B44" t="s">
        <v>433</v>
      </c>
      <c r="C44" t="s">
        <v>433</v>
      </c>
      <c r="D44" t="s">
        <v>433</v>
      </c>
      <c r="E44" t="s">
        <v>433</v>
      </c>
      <c r="F44" t="s">
        <v>433</v>
      </c>
      <c r="G44" t="s">
        <v>433</v>
      </c>
      <c r="H44" t="s">
        <v>433</v>
      </c>
      <c r="I44" t="s">
        <v>433</v>
      </c>
      <c r="J44" t="s">
        <v>433</v>
      </c>
      <c r="K44" t="s">
        <v>433</v>
      </c>
      <c r="L44" t="s">
        <v>433</v>
      </c>
      <c r="M44" t="s">
        <v>433</v>
      </c>
      <c r="N44" t="s">
        <v>433</v>
      </c>
      <c r="O44" t="s">
        <v>433</v>
      </c>
      <c r="P44" t="s">
        <v>433</v>
      </c>
      <c r="Q44" t="s">
        <v>433</v>
      </c>
      <c r="R44" t="s">
        <v>433</v>
      </c>
      <c r="S44" t="s">
        <v>433</v>
      </c>
      <c r="T44" t="s">
        <v>433</v>
      </c>
      <c r="U44" t="s">
        <v>433</v>
      </c>
      <c r="V44" t="s">
        <v>433</v>
      </c>
      <c r="W44" t="s">
        <v>433</v>
      </c>
      <c r="X44" t="s">
        <v>433</v>
      </c>
      <c r="Y44" t="s">
        <v>433</v>
      </c>
      <c r="Z44" t="s">
        <v>433</v>
      </c>
      <c r="AA44" t="s">
        <v>433</v>
      </c>
      <c r="AB44" t="s">
        <v>433</v>
      </c>
      <c r="AC44" t="s">
        <v>433</v>
      </c>
    </row>
    <row r="45" spans="1:29">
      <c r="A45" t="s">
        <v>435</v>
      </c>
      <c r="B45" t="s">
        <v>435</v>
      </c>
      <c r="C45" t="s">
        <v>435</v>
      </c>
      <c r="D45" t="s">
        <v>435</v>
      </c>
      <c r="E45" t="s">
        <v>435</v>
      </c>
      <c r="F45" t="s">
        <v>435</v>
      </c>
      <c r="G45" t="s">
        <v>435</v>
      </c>
      <c r="H45" t="s">
        <v>435</v>
      </c>
      <c r="I45" t="s">
        <v>435</v>
      </c>
      <c r="J45" t="s">
        <v>435</v>
      </c>
      <c r="K45" t="s">
        <v>435</v>
      </c>
      <c r="L45" t="s">
        <v>435</v>
      </c>
      <c r="M45" t="s">
        <v>435</v>
      </c>
      <c r="N45" t="s">
        <v>435</v>
      </c>
      <c r="O45" t="s">
        <v>435</v>
      </c>
      <c r="P45" t="s">
        <v>435</v>
      </c>
      <c r="Q45" t="s">
        <v>435</v>
      </c>
      <c r="R45" t="s">
        <v>435</v>
      </c>
      <c r="S45" t="s">
        <v>435</v>
      </c>
      <c r="T45" t="s">
        <v>435</v>
      </c>
      <c r="U45" t="s">
        <v>435</v>
      </c>
      <c r="V45" t="s">
        <v>435</v>
      </c>
      <c r="W45" t="s">
        <v>435</v>
      </c>
      <c r="X45" t="s">
        <v>435</v>
      </c>
      <c r="Y45" t="s">
        <v>435</v>
      </c>
      <c r="Z45" t="s">
        <v>435</v>
      </c>
      <c r="AA45" t="s">
        <v>435</v>
      </c>
      <c r="AB45" t="s">
        <v>435</v>
      </c>
      <c r="AC45" t="s">
        <v>435</v>
      </c>
    </row>
    <row r="46" spans="1:29">
      <c r="A46" t="s">
        <v>437</v>
      </c>
      <c r="B46" t="s">
        <v>437</v>
      </c>
      <c r="C46" t="s">
        <v>437</v>
      </c>
      <c r="D46" t="s">
        <v>437</v>
      </c>
      <c r="E46" t="s">
        <v>437</v>
      </c>
      <c r="F46" t="s">
        <v>437</v>
      </c>
      <c r="G46" t="s">
        <v>437</v>
      </c>
      <c r="H46" t="s">
        <v>437</v>
      </c>
      <c r="I46" t="s">
        <v>437</v>
      </c>
      <c r="J46" t="s">
        <v>437</v>
      </c>
      <c r="K46" t="s">
        <v>437</v>
      </c>
      <c r="L46" t="s">
        <v>437</v>
      </c>
      <c r="M46" t="s">
        <v>437</v>
      </c>
      <c r="N46" t="s">
        <v>437</v>
      </c>
      <c r="O46" t="s">
        <v>437</v>
      </c>
      <c r="P46" t="s">
        <v>437</v>
      </c>
      <c r="Q46" t="s">
        <v>437</v>
      </c>
      <c r="R46" t="s">
        <v>437</v>
      </c>
      <c r="S46" t="s">
        <v>437</v>
      </c>
      <c r="T46" t="s">
        <v>437</v>
      </c>
      <c r="U46" t="s">
        <v>437</v>
      </c>
      <c r="V46" t="s">
        <v>437</v>
      </c>
      <c r="W46" t="s">
        <v>437</v>
      </c>
      <c r="X46" t="s">
        <v>437</v>
      </c>
      <c r="Y46" t="s">
        <v>437</v>
      </c>
      <c r="Z46" t="s">
        <v>437</v>
      </c>
      <c r="AA46" t="s">
        <v>437</v>
      </c>
      <c r="AB46" t="s">
        <v>437</v>
      </c>
      <c r="AC46" t="s">
        <v>437</v>
      </c>
    </row>
    <row r="47" spans="1:29">
      <c r="A47" t="s">
        <v>439</v>
      </c>
      <c r="B47" t="s">
        <v>439</v>
      </c>
      <c r="C47" t="s">
        <v>439</v>
      </c>
      <c r="D47" t="s">
        <v>439</v>
      </c>
      <c r="E47" t="s">
        <v>439</v>
      </c>
      <c r="F47" t="s">
        <v>439</v>
      </c>
      <c r="G47" t="s">
        <v>439</v>
      </c>
      <c r="H47" t="s">
        <v>439</v>
      </c>
      <c r="I47" t="s">
        <v>439</v>
      </c>
      <c r="J47" t="s">
        <v>439</v>
      </c>
      <c r="K47" t="s">
        <v>439</v>
      </c>
      <c r="L47" t="s">
        <v>439</v>
      </c>
      <c r="M47" t="s">
        <v>439</v>
      </c>
      <c r="N47" t="s">
        <v>439</v>
      </c>
      <c r="O47" t="s">
        <v>439</v>
      </c>
      <c r="P47" t="s">
        <v>439</v>
      </c>
      <c r="Q47" t="s">
        <v>439</v>
      </c>
      <c r="R47" t="s">
        <v>439</v>
      </c>
      <c r="S47" t="s">
        <v>439</v>
      </c>
      <c r="T47" t="s">
        <v>439</v>
      </c>
      <c r="U47" t="s">
        <v>439</v>
      </c>
      <c r="V47" t="s">
        <v>439</v>
      </c>
      <c r="W47" t="s">
        <v>439</v>
      </c>
      <c r="X47" t="s">
        <v>439</v>
      </c>
      <c r="Y47" t="s">
        <v>439</v>
      </c>
      <c r="Z47" t="s">
        <v>439</v>
      </c>
      <c r="AA47" t="s">
        <v>439</v>
      </c>
      <c r="AB47" t="s">
        <v>439</v>
      </c>
      <c r="AC47" t="s">
        <v>439</v>
      </c>
    </row>
    <row r="48" spans="1:29">
      <c r="A48" t="s">
        <v>441</v>
      </c>
      <c r="B48" t="s">
        <v>441</v>
      </c>
      <c r="C48" t="s">
        <v>441</v>
      </c>
      <c r="D48" t="s">
        <v>441</v>
      </c>
      <c r="E48" t="s">
        <v>441</v>
      </c>
      <c r="F48" t="s">
        <v>441</v>
      </c>
      <c r="G48" t="s">
        <v>441</v>
      </c>
      <c r="H48" t="s">
        <v>441</v>
      </c>
      <c r="I48" t="s">
        <v>441</v>
      </c>
      <c r="J48" t="s">
        <v>441</v>
      </c>
      <c r="K48" t="s">
        <v>441</v>
      </c>
      <c r="L48" t="s">
        <v>441</v>
      </c>
      <c r="M48" t="s">
        <v>441</v>
      </c>
      <c r="N48" t="s">
        <v>441</v>
      </c>
      <c r="O48" t="s">
        <v>441</v>
      </c>
      <c r="P48" t="s">
        <v>441</v>
      </c>
      <c r="Q48" t="s">
        <v>441</v>
      </c>
      <c r="R48" t="s">
        <v>441</v>
      </c>
      <c r="S48" t="s">
        <v>441</v>
      </c>
      <c r="T48" t="s">
        <v>441</v>
      </c>
      <c r="U48" t="s">
        <v>441</v>
      </c>
      <c r="V48" t="s">
        <v>441</v>
      </c>
      <c r="W48" t="s">
        <v>441</v>
      </c>
      <c r="X48" t="s">
        <v>441</v>
      </c>
      <c r="Y48" t="s">
        <v>441</v>
      </c>
      <c r="Z48" t="s">
        <v>441</v>
      </c>
      <c r="AA48" t="s">
        <v>441</v>
      </c>
      <c r="AB48" t="s">
        <v>441</v>
      </c>
      <c r="AC48" t="s">
        <v>441</v>
      </c>
    </row>
    <row r="49" spans="1:29">
      <c r="A49" t="s">
        <v>443</v>
      </c>
      <c r="B49" t="s">
        <v>443</v>
      </c>
      <c r="C49" t="s">
        <v>443</v>
      </c>
      <c r="D49" t="s">
        <v>443</v>
      </c>
      <c r="E49" t="s">
        <v>443</v>
      </c>
      <c r="F49" t="s">
        <v>443</v>
      </c>
      <c r="G49" t="s">
        <v>443</v>
      </c>
      <c r="H49" t="s">
        <v>443</v>
      </c>
      <c r="I49" t="s">
        <v>443</v>
      </c>
      <c r="J49" t="s">
        <v>443</v>
      </c>
      <c r="K49" t="s">
        <v>443</v>
      </c>
      <c r="L49" t="s">
        <v>443</v>
      </c>
      <c r="M49" t="s">
        <v>443</v>
      </c>
      <c r="N49" t="s">
        <v>443</v>
      </c>
      <c r="O49" t="s">
        <v>443</v>
      </c>
      <c r="P49" t="s">
        <v>443</v>
      </c>
      <c r="Q49" t="s">
        <v>443</v>
      </c>
      <c r="R49" t="s">
        <v>443</v>
      </c>
      <c r="S49" t="s">
        <v>443</v>
      </c>
      <c r="T49" t="s">
        <v>443</v>
      </c>
      <c r="U49" t="s">
        <v>443</v>
      </c>
      <c r="V49" t="s">
        <v>443</v>
      </c>
      <c r="W49" t="s">
        <v>443</v>
      </c>
      <c r="X49" t="s">
        <v>443</v>
      </c>
      <c r="Y49" t="s">
        <v>443</v>
      </c>
      <c r="Z49" t="s">
        <v>443</v>
      </c>
      <c r="AA49" t="s">
        <v>443</v>
      </c>
      <c r="AB49" t="s">
        <v>443</v>
      </c>
      <c r="AC49" t="s">
        <v>443</v>
      </c>
    </row>
    <row r="50" spans="1:29">
      <c r="A50" t="s">
        <v>445</v>
      </c>
      <c r="B50" t="s">
        <v>445</v>
      </c>
      <c r="C50" t="s">
        <v>445</v>
      </c>
      <c r="D50" t="s">
        <v>445</v>
      </c>
      <c r="E50" t="s">
        <v>445</v>
      </c>
      <c r="F50" t="s">
        <v>445</v>
      </c>
      <c r="G50" t="s">
        <v>445</v>
      </c>
      <c r="H50" t="s">
        <v>445</v>
      </c>
      <c r="I50" t="s">
        <v>445</v>
      </c>
      <c r="J50" t="s">
        <v>445</v>
      </c>
      <c r="K50" t="s">
        <v>445</v>
      </c>
      <c r="L50" t="s">
        <v>445</v>
      </c>
      <c r="M50" t="s">
        <v>445</v>
      </c>
      <c r="N50" t="s">
        <v>445</v>
      </c>
      <c r="O50" t="s">
        <v>445</v>
      </c>
      <c r="P50" t="s">
        <v>445</v>
      </c>
      <c r="Q50" t="s">
        <v>445</v>
      </c>
      <c r="R50" t="s">
        <v>445</v>
      </c>
      <c r="S50" t="s">
        <v>445</v>
      </c>
      <c r="T50" t="s">
        <v>445</v>
      </c>
      <c r="U50" t="s">
        <v>445</v>
      </c>
      <c r="V50" t="s">
        <v>445</v>
      </c>
      <c r="W50" t="s">
        <v>445</v>
      </c>
      <c r="X50" t="s">
        <v>445</v>
      </c>
      <c r="Y50" t="s">
        <v>445</v>
      </c>
      <c r="Z50" t="s">
        <v>445</v>
      </c>
      <c r="AA50" t="s">
        <v>445</v>
      </c>
      <c r="AB50" t="s">
        <v>445</v>
      </c>
      <c r="AC50" t="s">
        <v>445</v>
      </c>
    </row>
    <row r="51" spans="1:29">
      <c r="A51" t="s">
        <v>447</v>
      </c>
      <c r="B51" t="s">
        <v>447</v>
      </c>
      <c r="C51" t="s">
        <v>447</v>
      </c>
      <c r="D51" t="s">
        <v>447</v>
      </c>
      <c r="E51" t="s">
        <v>447</v>
      </c>
      <c r="F51" t="s">
        <v>447</v>
      </c>
      <c r="G51" t="s">
        <v>447</v>
      </c>
      <c r="H51" t="s">
        <v>447</v>
      </c>
      <c r="I51" t="s">
        <v>447</v>
      </c>
      <c r="J51" t="s">
        <v>447</v>
      </c>
      <c r="K51" t="s">
        <v>447</v>
      </c>
      <c r="L51" t="s">
        <v>447</v>
      </c>
      <c r="M51" t="s">
        <v>447</v>
      </c>
      <c r="N51" t="s">
        <v>447</v>
      </c>
      <c r="O51" t="s">
        <v>447</v>
      </c>
      <c r="P51" t="s">
        <v>447</v>
      </c>
      <c r="Q51" t="s">
        <v>447</v>
      </c>
      <c r="R51" t="s">
        <v>447</v>
      </c>
      <c r="S51" t="s">
        <v>447</v>
      </c>
      <c r="T51" t="s">
        <v>447</v>
      </c>
      <c r="U51" t="s">
        <v>447</v>
      </c>
      <c r="V51" t="s">
        <v>447</v>
      </c>
      <c r="W51" t="s">
        <v>447</v>
      </c>
      <c r="X51" t="s">
        <v>447</v>
      </c>
      <c r="Y51" t="s">
        <v>447</v>
      </c>
      <c r="Z51" t="s">
        <v>447</v>
      </c>
      <c r="AA51" t="s">
        <v>447</v>
      </c>
      <c r="AB51" t="s">
        <v>447</v>
      </c>
      <c r="AC51" t="s">
        <v>447</v>
      </c>
    </row>
    <row r="52" spans="1:29">
      <c r="A52" t="s">
        <v>449</v>
      </c>
      <c r="B52" t="s">
        <v>449</v>
      </c>
      <c r="C52" t="s">
        <v>449</v>
      </c>
      <c r="D52" t="s">
        <v>449</v>
      </c>
      <c r="E52" t="s">
        <v>449</v>
      </c>
      <c r="F52" t="s">
        <v>449</v>
      </c>
      <c r="G52" t="s">
        <v>449</v>
      </c>
      <c r="H52" t="s">
        <v>449</v>
      </c>
      <c r="I52" t="s">
        <v>449</v>
      </c>
      <c r="J52" t="s">
        <v>449</v>
      </c>
      <c r="K52" t="s">
        <v>449</v>
      </c>
      <c r="L52" t="s">
        <v>449</v>
      </c>
      <c r="M52" t="s">
        <v>449</v>
      </c>
      <c r="N52" t="s">
        <v>449</v>
      </c>
      <c r="O52" t="s">
        <v>449</v>
      </c>
      <c r="P52" t="s">
        <v>449</v>
      </c>
      <c r="Q52" t="s">
        <v>449</v>
      </c>
      <c r="R52" t="s">
        <v>449</v>
      </c>
      <c r="S52" t="s">
        <v>449</v>
      </c>
      <c r="T52" t="s">
        <v>449</v>
      </c>
      <c r="U52" t="s">
        <v>449</v>
      </c>
      <c r="V52" t="s">
        <v>449</v>
      </c>
      <c r="W52" t="s">
        <v>449</v>
      </c>
      <c r="X52" t="s">
        <v>449</v>
      </c>
      <c r="Y52" t="s">
        <v>449</v>
      </c>
      <c r="Z52" t="s">
        <v>449</v>
      </c>
      <c r="AA52" t="s">
        <v>449</v>
      </c>
      <c r="AB52" t="s">
        <v>449</v>
      </c>
      <c r="AC52" t="s">
        <v>449</v>
      </c>
    </row>
    <row r="53" spans="1:29">
      <c r="A53" t="s">
        <v>451</v>
      </c>
      <c r="B53" t="s">
        <v>451</v>
      </c>
      <c r="C53" t="s">
        <v>451</v>
      </c>
      <c r="D53" t="s">
        <v>451</v>
      </c>
      <c r="E53" t="s">
        <v>451</v>
      </c>
      <c r="F53" t="s">
        <v>451</v>
      </c>
      <c r="G53" t="s">
        <v>451</v>
      </c>
      <c r="H53" t="s">
        <v>451</v>
      </c>
      <c r="I53" t="s">
        <v>451</v>
      </c>
      <c r="J53" t="s">
        <v>451</v>
      </c>
      <c r="K53" t="s">
        <v>451</v>
      </c>
      <c r="L53" t="s">
        <v>451</v>
      </c>
      <c r="M53" t="s">
        <v>451</v>
      </c>
      <c r="N53" t="s">
        <v>451</v>
      </c>
      <c r="O53" t="s">
        <v>451</v>
      </c>
      <c r="P53" t="s">
        <v>451</v>
      </c>
      <c r="Q53" t="s">
        <v>451</v>
      </c>
      <c r="R53" t="s">
        <v>451</v>
      </c>
      <c r="S53" t="s">
        <v>451</v>
      </c>
      <c r="T53" t="s">
        <v>451</v>
      </c>
      <c r="U53" t="s">
        <v>451</v>
      </c>
      <c r="V53" t="s">
        <v>451</v>
      </c>
      <c r="W53" t="s">
        <v>451</v>
      </c>
      <c r="X53" t="s">
        <v>451</v>
      </c>
      <c r="Y53" t="s">
        <v>451</v>
      </c>
      <c r="Z53" t="s">
        <v>451</v>
      </c>
      <c r="AA53" t="s">
        <v>451</v>
      </c>
      <c r="AB53" t="s">
        <v>451</v>
      </c>
      <c r="AC53" t="s">
        <v>451</v>
      </c>
    </row>
    <row r="54" spans="1:29">
      <c r="A54" t="s">
        <v>453</v>
      </c>
      <c r="B54" t="s">
        <v>453</v>
      </c>
      <c r="C54" t="s">
        <v>453</v>
      </c>
      <c r="D54" t="s">
        <v>453</v>
      </c>
      <c r="E54" t="s">
        <v>453</v>
      </c>
      <c r="F54" t="s">
        <v>453</v>
      </c>
      <c r="G54" t="s">
        <v>453</v>
      </c>
      <c r="H54" t="s">
        <v>453</v>
      </c>
      <c r="I54" t="s">
        <v>453</v>
      </c>
      <c r="J54" t="s">
        <v>453</v>
      </c>
      <c r="K54" t="s">
        <v>453</v>
      </c>
      <c r="L54" t="s">
        <v>453</v>
      </c>
      <c r="M54" t="s">
        <v>453</v>
      </c>
      <c r="N54" t="s">
        <v>453</v>
      </c>
      <c r="O54" t="s">
        <v>453</v>
      </c>
      <c r="P54" t="s">
        <v>453</v>
      </c>
      <c r="Q54" t="s">
        <v>453</v>
      </c>
      <c r="R54" t="s">
        <v>453</v>
      </c>
      <c r="S54" t="s">
        <v>453</v>
      </c>
      <c r="T54" t="s">
        <v>453</v>
      </c>
      <c r="U54" t="s">
        <v>453</v>
      </c>
      <c r="V54" t="s">
        <v>453</v>
      </c>
      <c r="W54" t="s">
        <v>453</v>
      </c>
      <c r="X54" t="s">
        <v>453</v>
      </c>
      <c r="Y54" t="s">
        <v>453</v>
      </c>
      <c r="Z54" t="s">
        <v>453</v>
      </c>
      <c r="AA54" t="s">
        <v>453</v>
      </c>
      <c r="AB54" t="s">
        <v>453</v>
      </c>
      <c r="AC54" t="s">
        <v>453</v>
      </c>
    </row>
    <row r="55" spans="1:29">
      <c r="A55" s="64" t="s">
        <v>455</v>
      </c>
      <c r="B55" s="64" t="s">
        <v>455</v>
      </c>
      <c r="C55" s="64" t="s">
        <v>455</v>
      </c>
      <c r="D55" s="64" t="s">
        <v>455</v>
      </c>
      <c r="E55" s="64" t="s">
        <v>455</v>
      </c>
      <c r="F55" s="64" t="s">
        <v>455</v>
      </c>
      <c r="G55" s="64" t="s">
        <v>455</v>
      </c>
      <c r="H55" s="64" t="s">
        <v>455</v>
      </c>
      <c r="I55" s="64" t="s">
        <v>455</v>
      </c>
      <c r="J55" s="64" t="s">
        <v>455</v>
      </c>
      <c r="K55" s="64" t="s">
        <v>455</v>
      </c>
      <c r="L55" s="64" t="s">
        <v>455</v>
      </c>
      <c r="M55" s="64" t="s">
        <v>455</v>
      </c>
      <c r="N55" s="64" t="s">
        <v>455</v>
      </c>
      <c r="O55" s="64" t="s">
        <v>455</v>
      </c>
      <c r="P55" s="64" t="s">
        <v>455</v>
      </c>
      <c r="Q55" s="64" t="s">
        <v>455</v>
      </c>
      <c r="R55" s="64" t="s">
        <v>455</v>
      </c>
      <c r="S55" s="64" t="s">
        <v>455</v>
      </c>
      <c r="T55" s="64" t="s">
        <v>455</v>
      </c>
      <c r="U55" s="64" t="s">
        <v>455</v>
      </c>
      <c r="V55" s="64" t="s">
        <v>455</v>
      </c>
      <c r="W55" s="64" t="s">
        <v>455</v>
      </c>
      <c r="X55" s="64" t="s">
        <v>455</v>
      </c>
      <c r="Y55" s="64" t="s">
        <v>455</v>
      </c>
      <c r="Z55" s="64" t="s">
        <v>455</v>
      </c>
      <c r="AA55" s="64" t="s">
        <v>455</v>
      </c>
      <c r="AB55" s="64" t="s">
        <v>455</v>
      </c>
      <c r="AC55" s="64" t="s">
        <v>455</v>
      </c>
    </row>
    <row r="56" spans="1:29">
      <c r="A56" t="s">
        <v>457</v>
      </c>
      <c r="B56" t="s">
        <v>457</v>
      </c>
      <c r="C56" t="s">
        <v>457</v>
      </c>
      <c r="D56" t="s">
        <v>457</v>
      </c>
      <c r="E56" t="s">
        <v>457</v>
      </c>
      <c r="F56" t="s">
        <v>457</v>
      </c>
      <c r="G56" t="s">
        <v>457</v>
      </c>
      <c r="H56" t="s">
        <v>457</v>
      </c>
      <c r="I56" t="s">
        <v>457</v>
      </c>
      <c r="J56" t="s">
        <v>457</v>
      </c>
      <c r="K56" t="s">
        <v>457</v>
      </c>
      <c r="L56" t="s">
        <v>457</v>
      </c>
      <c r="M56" t="s">
        <v>457</v>
      </c>
      <c r="N56" t="s">
        <v>457</v>
      </c>
      <c r="O56" t="s">
        <v>457</v>
      </c>
      <c r="P56" t="s">
        <v>457</v>
      </c>
      <c r="Q56" t="s">
        <v>457</v>
      </c>
      <c r="R56" t="s">
        <v>457</v>
      </c>
      <c r="S56" t="s">
        <v>457</v>
      </c>
      <c r="T56" t="s">
        <v>457</v>
      </c>
      <c r="U56" t="s">
        <v>457</v>
      </c>
      <c r="V56" t="s">
        <v>457</v>
      </c>
      <c r="W56" t="s">
        <v>457</v>
      </c>
      <c r="X56" t="s">
        <v>457</v>
      </c>
      <c r="Y56" t="s">
        <v>457</v>
      </c>
      <c r="Z56" t="s">
        <v>457</v>
      </c>
      <c r="AA56" t="s">
        <v>457</v>
      </c>
      <c r="AB56" t="s">
        <v>457</v>
      </c>
      <c r="AC56" t="s">
        <v>457</v>
      </c>
    </row>
    <row r="57" spans="1:29">
      <c r="A57" t="s">
        <v>459</v>
      </c>
      <c r="B57" t="s">
        <v>459</v>
      </c>
      <c r="C57" t="s">
        <v>459</v>
      </c>
      <c r="D57" t="s">
        <v>459</v>
      </c>
      <c r="E57" t="s">
        <v>459</v>
      </c>
      <c r="F57" t="s">
        <v>459</v>
      </c>
      <c r="G57" t="s">
        <v>459</v>
      </c>
      <c r="H57" t="s">
        <v>459</v>
      </c>
      <c r="I57" t="s">
        <v>459</v>
      </c>
      <c r="J57" t="s">
        <v>459</v>
      </c>
      <c r="K57" t="s">
        <v>459</v>
      </c>
      <c r="L57" t="s">
        <v>459</v>
      </c>
      <c r="M57" t="s">
        <v>459</v>
      </c>
      <c r="N57" t="s">
        <v>459</v>
      </c>
      <c r="O57" t="s">
        <v>459</v>
      </c>
      <c r="P57" t="s">
        <v>459</v>
      </c>
      <c r="Q57" t="s">
        <v>459</v>
      </c>
      <c r="R57" t="s">
        <v>459</v>
      </c>
      <c r="S57" t="s">
        <v>459</v>
      </c>
      <c r="T57" t="s">
        <v>459</v>
      </c>
      <c r="U57" t="s">
        <v>459</v>
      </c>
      <c r="V57" t="s">
        <v>459</v>
      </c>
      <c r="W57" t="s">
        <v>459</v>
      </c>
      <c r="X57" t="s">
        <v>459</v>
      </c>
      <c r="Y57" t="s">
        <v>459</v>
      </c>
      <c r="Z57" t="s">
        <v>459</v>
      </c>
      <c r="AA57" t="s">
        <v>459</v>
      </c>
      <c r="AB57" t="s">
        <v>459</v>
      </c>
      <c r="AC57" t="s">
        <v>459</v>
      </c>
    </row>
    <row r="58" spans="1:29">
      <c r="A58" t="s">
        <v>461</v>
      </c>
      <c r="B58" t="s">
        <v>461</v>
      </c>
      <c r="C58" t="s">
        <v>461</v>
      </c>
      <c r="D58" t="s">
        <v>461</v>
      </c>
      <c r="E58" t="s">
        <v>461</v>
      </c>
      <c r="F58" t="s">
        <v>461</v>
      </c>
      <c r="G58" t="s">
        <v>461</v>
      </c>
      <c r="H58" t="s">
        <v>461</v>
      </c>
      <c r="I58" t="s">
        <v>461</v>
      </c>
      <c r="J58" t="s">
        <v>461</v>
      </c>
      <c r="K58" t="s">
        <v>461</v>
      </c>
      <c r="L58" t="s">
        <v>461</v>
      </c>
      <c r="M58" t="s">
        <v>461</v>
      </c>
      <c r="N58" t="s">
        <v>461</v>
      </c>
      <c r="O58" t="s">
        <v>461</v>
      </c>
      <c r="P58" t="s">
        <v>461</v>
      </c>
      <c r="Q58" t="s">
        <v>461</v>
      </c>
      <c r="R58" t="s">
        <v>461</v>
      </c>
      <c r="S58" t="s">
        <v>461</v>
      </c>
      <c r="T58" t="s">
        <v>461</v>
      </c>
      <c r="U58" t="s">
        <v>461</v>
      </c>
      <c r="V58" t="s">
        <v>461</v>
      </c>
      <c r="W58" t="s">
        <v>461</v>
      </c>
      <c r="X58" t="s">
        <v>461</v>
      </c>
      <c r="Y58" t="s">
        <v>461</v>
      </c>
      <c r="Z58" t="s">
        <v>461</v>
      </c>
      <c r="AA58" t="s">
        <v>461</v>
      </c>
      <c r="AB58" t="s">
        <v>461</v>
      </c>
      <c r="AC58" t="s">
        <v>461</v>
      </c>
    </row>
    <row r="59" spans="1:29">
      <c r="A59" t="s">
        <v>463</v>
      </c>
      <c r="B59" t="s">
        <v>463</v>
      </c>
      <c r="C59" t="s">
        <v>463</v>
      </c>
      <c r="D59" t="s">
        <v>463</v>
      </c>
      <c r="E59" t="s">
        <v>463</v>
      </c>
      <c r="F59" t="s">
        <v>463</v>
      </c>
      <c r="G59" t="s">
        <v>463</v>
      </c>
      <c r="H59" t="s">
        <v>463</v>
      </c>
      <c r="I59" t="s">
        <v>463</v>
      </c>
      <c r="J59" t="s">
        <v>463</v>
      </c>
      <c r="K59" t="s">
        <v>463</v>
      </c>
      <c r="L59" t="s">
        <v>463</v>
      </c>
      <c r="M59" t="s">
        <v>463</v>
      </c>
      <c r="N59" t="s">
        <v>463</v>
      </c>
      <c r="O59" t="s">
        <v>463</v>
      </c>
      <c r="P59" t="s">
        <v>463</v>
      </c>
      <c r="Q59" t="s">
        <v>463</v>
      </c>
      <c r="R59" t="s">
        <v>463</v>
      </c>
      <c r="S59" t="s">
        <v>463</v>
      </c>
      <c r="T59" t="s">
        <v>463</v>
      </c>
      <c r="U59" t="s">
        <v>463</v>
      </c>
      <c r="V59" t="s">
        <v>463</v>
      </c>
      <c r="W59" t="s">
        <v>463</v>
      </c>
      <c r="X59" t="s">
        <v>463</v>
      </c>
      <c r="Y59" t="s">
        <v>463</v>
      </c>
      <c r="Z59" t="s">
        <v>463</v>
      </c>
      <c r="AA59" t="s">
        <v>463</v>
      </c>
      <c r="AB59" t="s">
        <v>463</v>
      </c>
      <c r="AC59" t="s">
        <v>463</v>
      </c>
    </row>
    <row r="60" spans="1:29">
      <c r="A60" t="s">
        <v>465</v>
      </c>
      <c r="B60" t="s">
        <v>465</v>
      </c>
      <c r="C60" t="s">
        <v>465</v>
      </c>
      <c r="D60" t="s">
        <v>465</v>
      </c>
      <c r="E60" t="s">
        <v>465</v>
      </c>
      <c r="F60" t="s">
        <v>465</v>
      </c>
      <c r="G60" t="s">
        <v>465</v>
      </c>
      <c r="H60" t="s">
        <v>465</v>
      </c>
      <c r="I60" t="s">
        <v>465</v>
      </c>
      <c r="J60" t="s">
        <v>465</v>
      </c>
      <c r="K60" t="s">
        <v>465</v>
      </c>
      <c r="L60" t="s">
        <v>465</v>
      </c>
      <c r="M60" t="s">
        <v>465</v>
      </c>
      <c r="N60" t="s">
        <v>465</v>
      </c>
      <c r="O60" t="s">
        <v>465</v>
      </c>
      <c r="P60" t="s">
        <v>465</v>
      </c>
      <c r="Q60" t="s">
        <v>465</v>
      </c>
      <c r="R60" t="s">
        <v>465</v>
      </c>
      <c r="S60" t="s">
        <v>465</v>
      </c>
      <c r="T60" t="s">
        <v>465</v>
      </c>
      <c r="U60" t="s">
        <v>465</v>
      </c>
      <c r="V60" t="s">
        <v>465</v>
      </c>
      <c r="W60" t="s">
        <v>465</v>
      </c>
      <c r="X60" t="s">
        <v>465</v>
      </c>
      <c r="Y60" t="s">
        <v>465</v>
      </c>
      <c r="Z60" t="s">
        <v>465</v>
      </c>
      <c r="AA60" t="s">
        <v>465</v>
      </c>
      <c r="AB60" t="s">
        <v>465</v>
      </c>
      <c r="AC60" t="s">
        <v>465</v>
      </c>
    </row>
    <row r="61" spans="1:29">
      <c r="A61" s="64" t="s">
        <v>467</v>
      </c>
      <c r="B61" s="64" t="s">
        <v>467</v>
      </c>
      <c r="C61" s="64" t="s">
        <v>467</v>
      </c>
      <c r="D61" s="64" t="s">
        <v>467</v>
      </c>
      <c r="E61" s="64" t="s">
        <v>467</v>
      </c>
      <c r="F61" s="64" t="s">
        <v>467</v>
      </c>
      <c r="G61" s="64" t="s">
        <v>467</v>
      </c>
      <c r="H61" s="64" t="s">
        <v>467</v>
      </c>
      <c r="I61" s="64" t="s">
        <v>467</v>
      </c>
      <c r="J61" s="64" t="s">
        <v>467</v>
      </c>
      <c r="K61" s="64" t="s">
        <v>467</v>
      </c>
      <c r="L61" s="64" t="s">
        <v>467</v>
      </c>
      <c r="M61" s="64" t="s">
        <v>467</v>
      </c>
      <c r="N61" s="64" t="s">
        <v>467</v>
      </c>
      <c r="O61" s="64" t="s">
        <v>467</v>
      </c>
      <c r="P61" s="64" t="s">
        <v>467</v>
      </c>
      <c r="Q61" s="64" t="s">
        <v>467</v>
      </c>
      <c r="R61" s="64" t="s">
        <v>467</v>
      </c>
      <c r="S61" s="64" t="s">
        <v>467</v>
      </c>
      <c r="T61" s="64" t="s">
        <v>467</v>
      </c>
      <c r="U61" s="64" t="s">
        <v>467</v>
      </c>
      <c r="V61" s="64" t="s">
        <v>467</v>
      </c>
      <c r="W61" s="64" t="s">
        <v>467</v>
      </c>
      <c r="X61" s="64" t="s">
        <v>467</v>
      </c>
      <c r="Y61" s="64" t="s">
        <v>467</v>
      </c>
      <c r="Z61" s="64" t="s">
        <v>467</v>
      </c>
      <c r="AA61" s="64" t="s">
        <v>467</v>
      </c>
      <c r="AB61" s="64" t="s">
        <v>467</v>
      </c>
      <c r="AC61" s="64" t="s">
        <v>467</v>
      </c>
    </row>
    <row r="62" spans="1:29">
      <c r="A62" t="s">
        <v>469</v>
      </c>
      <c r="B62" t="s">
        <v>469</v>
      </c>
      <c r="C62" t="s">
        <v>469</v>
      </c>
      <c r="D62" t="s">
        <v>469</v>
      </c>
      <c r="E62" t="s">
        <v>469</v>
      </c>
      <c r="F62" t="s">
        <v>469</v>
      </c>
      <c r="G62" t="s">
        <v>469</v>
      </c>
      <c r="H62" t="s">
        <v>469</v>
      </c>
      <c r="I62" t="s">
        <v>469</v>
      </c>
      <c r="J62" t="s">
        <v>469</v>
      </c>
      <c r="K62" t="s">
        <v>469</v>
      </c>
      <c r="L62" t="s">
        <v>469</v>
      </c>
      <c r="M62" t="s">
        <v>469</v>
      </c>
      <c r="N62" t="s">
        <v>469</v>
      </c>
      <c r="O62" t="s">
        <v>469</v>
      </c>
      <c r="P62" t="s">
        <v>469</v>
      </c>
      <c r="Q62" t="s">
        <v>469</v>
      </c>
      <c r="R62" t="s">
        <v>469</v>
      </c>
      <c r="S62" t="s">
        <v>469</v>
      </c>
      <c r="T62" t="s">
        <v>469</v>
      </c>
      <c r="U62" t="s">
        <v>469</v>
      </c>
      <c r="V62" t="s">
        <v>469</v>
      </c>
      <c r="W62" t="s">
        <v>469</v>
      </c>
      <c r="X62" t="s">
        <v>469</v>
      </c>
      <c r="Y62" t="s">
        <v>469</v>
      </c>
      <c r="Z62" t="s">
        <v>469</v>
      </c>
      <c r="AA62" t="s">
        <v>469</v>
      </c>
      <c r="AB62" t="s">
        <v>469</v>
      </c>
      <c r="AC62" t="s">
        <v>469</v>
      </c>
    </row>
    <row r="63" spans="1:29">
      <c r="A63" t="s">
        <v>471</v>
      </c>
      <c r="B63" t="s">
        <v>471</v>
      </c>
      <c r="C63" t="s">
        <v>471</v>
      </c>
      <c r="D63" t="s">
        <v>471</v>
      </c>
      <c r="E63" t="s">
        <v>471</v>
      </c>
      <c r="F63" t="s">
        <v>471</v>
      </c>
      <c r="G63" t="s">
        <v>471</v>
      </c>
      <c r="H63" t="s">
        <v>471</v>
      </c>
      <c r="I63" t="s">
        <v>471</v>
      </c>
      <c r="J63" t="s">
        <v>471</v>
      </c>
      <c r="K63" t="s">
        <v>471</v>
      </c>
      <c r="L63" t="s">
        <v>471</v>
      </c>
      <c r="M63" t="s">
        <v>471</v>
      </c>
      <c r="N63" t="s">
        <v>471</v>
      </c>
      <c r="O63" t="s">
        <v>471</v>
      </c>
      <c r="P63" t="s">
        <v>471</v>
      </c>
      <c r="Q63" t="s">
        <v>471</v>
      </c>
      <c r="R63" t="s">
        <v>471</v>
      </c>
      <c r="S63" t="s">
        <v>471</v>
      </c>
      <c r="T63" t="s">
        <v>471</v>
      </c>
      <c r="U63" t="s">
        <v>471</v>
      </c>
      <c r="V63" t="s">
        <v>471</v>
      </c>
      <c r="W63" t="s">
        <v>471</v>
      </c>
      <c r="X63" t="s">
        <v>471</v>
      </c>
      <c r="Y63" t="s">
        <v>471</v>
      </c>
      <c r="Z63" t="s">
        <v>471</v>
      </c>
      <c r="AA63" t="s">
        <v>471</v>
      </c>
      <c r="AB63" t="s">
        <v>471</v>
      </c>
      <c r="AC63" t="s">
        <v>471</v>
      </c>
    </row>
    <row r="64" spans="1:29">
      <c r="A64" t="s">
        <v>473</v>
      </c>
      <c r="B64" t="s">
        <v>473</v>
      </c>
      <c r="C64" t="s">
        <v>473</v>
      </c>
      <c r="D64" t="s">
        <v>473</v>
      </c>
      <c r="E64" t="s">
        <v>473</v>
      </c>
      <c r="F64" t="s">
        <v>473</v>
      </c>
      <c r="G64" t="s">
        <v>473</v>
      </c>
      <c r="H64" t="s">
        <v>473</v>
      </c>
      <c r="I64" t="s">
        <v>473</v>
      </c>
      <c r="J64" t="s">
        <v>473</v>
      </c>
      <c r="K64" t="s">
        <v>473</v>
      </c>
      <c r="L64" t="s">
        <v>473</v>
      </c>
      <c r="M64" t="s">
        <v>473</v>
      </c>
      <c r="N64" t="s">
        <v>473</v>
      </c>
      <c r="O64" t="s">
        <v>473</v>
      </c>
      <c r="P64" t="s">
        <v>473</v>
      </c>
      <c r="Q64" t="s">
        <v>473</v>
      </c>
      <c r="R64" t="s">
        <v>473</v>
      </c>
      <c r="S64" t="s">
        <v>473</v>
      </c>
      <c r="T64" t="s">
        <v>473</v>
      </c>
      <c r="U64" t="s">
        <v>473</v>
      </c>
      <c r="V64" t="s">
        <v>473</v>
      </c>
      <c r="W64" t="s">
        <v>473</v>
      </c>
      <c r="X64" t="s">
        <v>473</v>
      </c>
      <c r="Y64" t="s">
        <v>473</v>
      </c>
      <c r="Z64" t="s">
        <v>473</v>
      </c>
      <c r="AA64" t="s">
        <v>473</v>
      </c>
      <c r="AB64" t="s">
        <v>473</v>
      </c>
      <c r="AC64" t="s">
        <v>473</v>
      </c>
    </row>
    <row r="65" spans="1:29">
      <c r="A65" t="s">
        <v>475</v>
      </c>
      <c r="B65" t="s">
        <v>475</v>
      </c>
      <c r="C65" t="s">
        <v>475</v>
      </c>
      <c r="D65" t="s">
        <v>475</v>
      </c>
      <c r="E65" t="s">
        <v>475</v>
      </c>
      <c r="F65" t="s">
        <v>475</v>
      </c>
      <c r="G65" t="s">
        <v>475</v>
      </c>
      <c r="H65" t="s">
        <v>475</v>
      </c>
      <c r="I65" t="s">
        <v>475</v>
      </c>
      <c r="J65" t="s">
        <v>475</v>
      </c>
      <c r="K65" t="s">
        <v>475</v>
      </c>
      <c r="L65" t="s">
        <v>475</v>
      </c>
      <c r="M65" t="s">
        <v>475</v>
      </c>
      <c r="N65" t="s">
        <v>475</v>
      </c>
      <c r="O65" t="s">
        <v>475</v>
      </c>
      <c r="P65" t="s">
        <v>475</v>
      </c>
      <c r="Q65" t="s">
        <v>475</v>
      </c>
      <c r="R65" t="s">
        <v>475</v>
      </c>
      <c r="S65" t="s">
        <v>475</v>
      </c>
      <c r="T65" t="s">
        <v>475</v>
      </c>
      <c r="U65" t="s">
        <v>475</v>
      </c>
      <c r="V65" t="s">
        <v>475</v>
      </c>
      <c r="W65" t="s">
        <v>475</v>
      </c>
      <c r="X65" t="s">
        <v>475</v>
      </c>
      <c r="Y65" t="s">
        <v>475</v>
      </c>
      <c r="Z65" t="s">
        <v>475</v>
      </c>
      <c r="AA65" t="s">
        <v>475</v>
      </c>
      <c r="AB65" t="s">
        <v>475</v>
      </c>
      <c r="AC65" t="s">
        <v>475</v>
      </c>
    </row>
    <row r="66" spans="1:29">
      <c r="A66" t="s">
        <v>477</v>
      </c>
      <c r="B66" t="s">
        <v>477</v>
      </c>
      <c r="C66" t="s">
        <v>477</v>
      </c>
      <c r="D66" t="s">
        <v>477</v>
      </c>
      <c r="E66" t="s">
        <v>477</v>
      </c>
      <c r="F66" t="s">
        <v>477</v>
      </c>
      <c r="G66" t="s">
        <v>477</v>
      </c>
      <c r="H66" t="s">
        <v>477</v>
      </c>
      <c r="I66" t="s">
        <v>477</v>
      </c>
      <c r="J66" t="s">
        <v>477</v>
      </c>
      <c r="K66" t="s">
        <v>477</v>
      </c>
      <c r="L66" t="s">
        <v>477</v>
      </c>
      <c r="M66" t="s">
        <v>477</v>
      </c>
      <c r="N66" t="s">
        <v>477</v>
      </c>
      <c r="O66" t="s">
        <v>477</v>
      </c>
      <c r="P66" t="s">
        <v>477</v>
      </c>
      <c r="Q66" t="s">
        <v>477</v>
      </c>
      <c r="R66" t="s">
        <v>477</v>
      </c>
      <c r="S66" t="s">
        <v>477</v>
      </c>
      <c r="T66" t="s">
        <v>477</v>
      </c>
      <c r="U66" t="s">
        <v>477</v>
      </c>
      <c r="V66" t="s">
        <v>477</v>
      </c>
      <c r="W66" t="s">
        <v>477</v>
      </c>
      <c r="X66" t="s">
        <v>477</v>
      </c>
      <c r="Y66" t="s">
        <v>477</v>
      </c>
      <c r="Z66" t="s">
        <v>477</v>
      </c>
      <c r="AA66" t="s">
        <v>477</v>
      </c>
      <c r="AB66" t="s">
        <v>477</v>
      </c>
      <c r="AC66" t="s">
        <v>477</v>
      </c>
    </row>
    <row r="67" spans="1:29">
      <c r="A67" s="64" t="s">
        <v>479</v>
      </c>
      <c r="B67" s="64" t="s">
        <v>479</v>
      </c>
      <c r="C67" s="64" t="s">
        <v>479</v>
      </c>
      <c r="D67" s="64" t="s">
        <v>479</v>
      </c>
      <c r="E67" s="64" t="s">
        <v>479</v>
      </c>
      <c r="F67" s="64" t="s">
        <v>479</v>
      </c>
      <c r="G67" s="64" t="s">
        <v>479</v>
      </c>
      <c r="H67" s="64" t="s">
        <v>479</v>
      </c>
      <c r="I67" s="64" t="s">
        <v>479</v>
      </c>
      <c r="J67" s="64" t="s">
        <v>479</v>
      </c>
      <c r="K67" s="64" t="s">
        <v>479</v>
      </c>
      <c r="L67" s="64" t="s">
        <v>479</v>
      </c>
      <c r="M67" s="64" t="s">
        <v>479</v>
      </c>
      <c r="N67" s="64" t="s">
        <v>479</v>
      </c>
      <c r="O67" s="64" t="s">
        <v>479</v>
      </c>
      <c r="P67" s="64" t="s">
        <v>479</v>
      </c>
      <c r="Q67" s="64" t="s">
        <v>479</v>
      </c>
      <c r="R67" s="64" t="s">
        <v>479</v>
      </c>
      <c r="S67" s="64" t="s">
        <v>479</v>
      </c>
      <c r="T67" s="64" t="s">
        <v>479</v>
      </c>
      <c r="U67" s="64" t="s">
        <v>479</v>
      </c>
      <c r="V67" s="64" t="s">
        <v>479</v>
      </c>
      <c r="W67" s="64" t="s">
        <v>479</v>
      </c>
      <c r="X67" s="64" t="s">
        <v>479</v>
      </c>
      <c r="Y67" s="64" t="s">
        <v>479</v>
      </c>
      <c r="Z67" s="64" t="s">
        <v>479</v>
      </c>
      <c r="AA67" s="64" t="s">
        <v>479</v>
      </c>
      <c r="AB67" s="64" t="s">
        <v>479</v>
      </c>
      <c r="AC67" s="64" t="s">
        <v>479</v>
      </c>
    </row>
    <row r="68" spans="1:29">
      <c r="A68" t="s">
        <v>481</v>
      </c>
      <c r="B68" t="s">
        <v>481</v>
      </c>
      <c r="C68" t="s">
        <v>481</v>
      </c>
      <c r="D68" t="s">
        <v>481</v>
      </c>
      <c r="E68" t="s">
        <v>481</v>
      </c>
      <c r="F68" t="s">
        <v>481</v>
      </c>
      <c r="G68" t="s">
        <v>481</v>
      </c>
      <c r="H68" t="s">
        <v>481</v>
      </c>
      <c r="I68" t="s">
        <v>481</v>
      </c>
      <c r="J68" t="s">
        <v>481</v>
      </c>
      <c r="K68" t="s">
        <v>481</v>
      </c>
      <c r="L68" t="s">
        <v>481</v>
      </c>
      <c r="M68" t="s">
        <v>481</v>
      </c>
      <c r="N68" t="s">
        <v>481</v>
      </c>
      <c r="O68" t="s">
        <v>481</v>
      </c>
      <c r="P68" t="s">
        <v>481</v>
      </c>
      <c r="Q68" t="s">
        <v>481</v>
      </c>
      <c r="R68" t="s">
        <v>481</v>
      </c>
      <c r="S68" t="s">
        <v>481</v>
      </c>
      <c r="T68" t="s">
        <v>481</v>
      </c>
      <c r="U68" t="s">
        <v>481</v>
      </c>
      <c r="V68" t="s">
        <v>481</v>
      </c>
      <c r="W68" t="s">
        <v>481</v>
      </c>
      <c r="X68" t="s">
        <v>481</v>
      </c>
      <c r="Y68" t="s">
        <v>481</v>
      </c>
      <c r="Z68" t="s">
        <v>481</v>
      </c>
      <c r="AA68" t="s">
        <v>481</v>
      </c>
      <c r="AB68" t="s">
        <v>481</v>
      </c>
      <c r="AC68" t="s">
        <v>481</v>
      </c>
    </row>
    <row r="69" spans="1:29">
      <c r="A69" t="s">
        <v>483</v>
      </c>
      <c r="B69" t="s">
        <v>483</v>
      </c>
      <c r="C69" t="s">
        <v>483</v>
      </c>
      <c r="D69" t="s">
        <v>483</v>
      </c>
      <c r="E69" t="s">
        <v>483</v>
      </c>
      <c r="F69" t="s">
        <v>483</v>
      </c>
      <c r="G69" t="s">
        <v>483</v>
      </c>
      <c r="H69" t="s">
        <v>483</v>
      </c>
      <c r="I69" t="s">
        <v>483</v>
      </c>
      <c r="J69" t="s">
        <v>483</v>
      </c>
      <c r="K69" t="s">
        <v>483</v>
      </c>
      <c r="L69" t="s">
        <v>483</v>
      </c>
      <c r="M69" t="s">
        <v>483</v>
      </c>
      <c r="N69" t="s">
        <v>483</v>
      </c>
      <c r="O69" t="s">
        <v>483</v>
      </c>
      <c r="P69" t="s">
        <v>483</v>
      </c>
      <c r="Q69" t="s">
        <v>483</v>
      </c>
      <c r="R69" t="s">
        <v>483</v>
      </c>
      <c r="S69" t="s">
        <v>483</v>
      </c>
      <c r="T69" t="s">
        <v>483</v>
      </c>
      <c r="U69" t="s">
        <v>483</v>
      </c>
      <c r="V69" t="s">
        <v>483</v>
      </c>
      <c r="W69" t="s">
        <v>483</v>
      </c>
      <c r="X69" t="s">
        <v>483</v>
      </c>
      <c r="Y69" t="s">
        <v>483</v>
      </c>
      <c r="Z69" t="s">
        <v>483</v>
      </c>
      <c r="AA69" t="s">
        <v>483</v>
      </c>
      <c r="AB69" t="s">
        <v>483</v>
      </c>
      <c r="AC69" t="s">
        <v>483</v>
      </c>
    </row>
    <row r="70" spans="1:29">
      <c r="A70" t="s">
        <v>485</v>
      </c>
      <c r="B70" t="s">
        <v>485</v>
      </c>
      <c r="C70" t="s">
        <v>485</v>
      </c>
      <c r="D70" t="s">
        <v>485</v>
      </c>
      <c r="E70" t="s">
        <v>485</v>
      </c>
      <c r="F70" t="s">
        <v>485</v>
      </c>
      <c r="G70" t="s">
        <v>485</v>
      </c>
      <c r="H70" t="s">
        <v>485</v>
      </c>
      <c r="I70" t="s">
        <v>485</v>
      </c>
      <c r="J70" t="s">
        <v>485</v>
      </c>
      <c r="K70" t="s">
        <v>485</v>
      </c>
      <c r="L70" t="s">
        <v>485</v>
      </c>
      <c r="M70" t="s">
        <v>485</v>
      </c>
      <c r="N70" t="s">
        <v>485</v>
      </c>
      <c r="O70" t="s">
        <v>485</v>
      </c>
      <c r="P70" t="s">
        <v>485</v>
      </c>
      <c r="Q70" t="s">
        <v>485</v>
      </c>
      <c r="R70" t="s">
        <v>485</v>
      </c>
      <c r="S70" t="s">
        <v>485</v>
      </c>
      <c r="T70" t="s">
        <v>485</v>
      </c>
      <c r="U70" t="s">
        <v>485</v>
      </c>
      <c r="V70" t="s">
        <v>485</v>
      </c>
      <c r="W70" t="s">
        <v>485</v>
      </c>
      <c r="X70" t="s">
        <v>485</v>
      </c>
      <c r="Y70" t="s">
        <v>485</v>
      </c>
      <c r="Z70" t="s">
        <v>485</v>
      </c>
      <c r="AA70" t="s">
        <v>485</v>
      </c>
      <c r="AB70" t="s">
        <v>485</v>
      </c>
      <c r="AC70" t="s">
        <v>485</v>
      </c>
    </row>
    <row r="71" spans="1:29">
      <c r="A71" t="s">
        <v>487</v>
      </c>
      <c r="B71" t="s">
        <v>487</v>
      </c>
      <c r="C71" t="s">
        <v>487</v>
      </c>
      <c r="D71" t="s">
        <v>487</v>
      </c>
      <c r="E71" t="s">
        <v>487</v>
      </c>
      <c r="F71" t="s">
        <v>487</v>
      </c>
      <c r="G71" t="s">
        <v>487</v>
      </c>
      <c r="H71" t="s">
        <v>487</v>
      </c>
      <c r="I71" t="s">
        <v>487</v>
      </c>
      <c r="J71" t="s">
        <v>487</v>
      </c>
      <c r="K71" t="s">
        <v>487</v>
      </c>
      <c r="L71" t="s">
        <v>487</v>
      </c>
      <c r="M71" t="s">
        <v>487</v>
      </c>
      <c r="N71" t="s">
        <v>487</v>
      </c>
      <c r="O71" t="s">
        <v>487</v>
      </c>
      <c r="P71" t="s">
        <v>487</v>
      </c>
      <c r="Q71" t="s">
        <v>487</v>
      </c>
      <c r="R71" t="s">
        <v>487</v>
      </c>
      <c r="S71" t="s">
        <v>487</v>
      </c>
      <c r="T71" t="s">
        <v>487</v>
      </c>
      <c r="U71" t="s">
        <v>487</v>
      </c>
      <c r="V71" t="s">
        <v>487</v>
      </c>
      <c r="W71" t="s">
        <v>487</v>
      </c>
      <c r="X71" t="s">
        <v>487</v>
      </c>
      <c r="Y71" t="s">
        <v>487</v>
      </c>
      <c r="Z71" t="s">
        <v>487</v>
      </c>
      <c r="AA71" t="s">
        <v>487</v>
      </c>
      <c r="AB71" t="s">
        <v>487</v>
      </c>
      <c r="AC71" t="s">
        <v>487</v>
      </c>
    </row>
    <row r="72" spans="1:29">
      <c r="A72" t="s">
        <v>489</v>
      </c>
      <c r="B72" t="s">
        <v>489</v>
      </c>
      <c r="C72" t="s">
        <v>489</v>
      </c>
      <c r="D72" t="s">
        <v>489</v>
      </c>
      <c r="E72" t="s">
        <v>489</v>
      </c>
      <c r="F72" t="s">
        <v>489</v>
      </c>
      <c r="G72" t="s">
        <v>489</v>
      </c>
      <c r="H72" t="s">
        <v>489</v>
      </c>
      <c r="I72" t="s">
        <v>489</v>
      </c>
      <c r="J72" t="s">
        <v>489</v>
      </c>
      <c r="K72" t="s">
        <v>489</v>
      </c>
      <c r="L72" t="s">
        <v>489</v>
      </c>
      <c r="M72" t="s">
        <v>489</v>
      </c>
      <c r="N72" t="s">
        <v>489</v>
      </c>
      <c r="O72" t="s">
        <v>489</v>
      </c>
      <c r="P72" t="s">
        <v>489</v>
      </c>
      <c r="Q72" t="s">
        <v>489</v>
      </c>
      <c r="R72" t="s">
        <v>489</v>
      </c>
      <c r="S72" t="s">
        <v>489</v>
      </c>
      <c r="T72" t="s">
        <v>489</v>
      </c>
      <c r="U72" t="s">
        <v>489</v>
      </c>
      <c r="V72" t="s">
        <v>489</v>
      </c>
      <c r="W72" t="s">
        <v>489</v>
      </c>
      <c r="X72" t="s">
        <v>489</v>
      </c>
      <c r="Y72" t="s">
        <v>489</v>
      </c>
      <c r="Z72" t="s">
        <v>489</v>
      </c>
      <c r="AA72" t="s">
        <v>489</v>
      </c>
      <c r="AB72" t="s">
        <v>489</v>
      </c>
      <c r="AC72" t="s">
        <v>489</v>
      </c>
    </row>
    <row r="73" spans="1:29">
      <c r="A73" t="s">
        <v>491</v>
      </c>
      <c r="B73" t="s">
        <v>491</v>
      </c>
      <c r="C73" t="s">
        <v>491</v>
      </c>
      <c r="D73" t="s">
        <v>491</v>
      </c>
      <c r="E73" t="s">
        <v>491</v>
      </c>
      <c r="F73" t="s">
        <v>491</v>
      </c>
      <c r="G73" t="s">
        <v>491</v>
      </c>
      <c r="H73" t="s">
        <v>491</v>
      </c>
      <c r="I73" t="s">
        <v>491</v>
      </c>
      <c r="J73" t="s">
        <v>491</v>
      </c>
      <c r="K73" t="s">
        <v>491</v>
      </c>
      <c r="L73" t="s">
        <v>491</v>
      </c>
      <c r="M73" t="s">
        <v>491</v>
      </c>
      <c r="N73" t="s">
        <v>491</v>
      </c>
      <c r="O73" t="s">
        <v>491</v>
      </c>
      <c r="P73" t="s">
        <v>491</v>
      </c>
      <c r="Q73" t="s">
        <v>491</v>
      </c>
      <c r="R73" t="s">
        <v>491</v>
      </c>
      <c r="S73" t="s">
        <v>491</v>
      </c>
      <c r="T73" t="s">
        <v>491</v>
      </c>
      <c r="U73" t="s">
        <v>491</v>
      </c>
      <c r="V73" t="s">
        <v>491</v>
      </c>
      <c r="W73" t="s">
        <v>491</v>
      </c>
      <c r="X73" t="s">
        <v>491</v>
      </c>
      <c r="Y73" t="s">
        <v>491</v>
      </c>
      <c r="Z73" t="s">
        <v>491</v>
      </c>
      <c r="AA73" t="s">
        <v>491</v>
      </c>
      <c r="AB73" t="s">
        <v>491</v>
      </c>
      <c r="AC73" t="s">
        <v>491</v>
      </c>
    </row>
    <row r="74" spans="1:29">
      <c r="A74" t="s">
        <v>493</v>
      </c>
      <c r="B74" t="s">
        <v>493</v>
      </c>
      <c r="C74" t="s">
        <v>493</v>
      </c>
      <c r="D74" t="s">
        <v>493</v>
      </c>
      <c r="E74" t="s">
        <v>493</v>
      </c>
      <c r="F74" t="s">
        <v>493</v>
      </c>
      <c r="G74" t="s">
        <v>493</v>
      </c>
      <c r="H74" t="s">
        <v>493</v>
      </c>
      <c r="I74" t="s">
        <v>493</v>
      </c>
      <c r="J74" t="s">
        <v>493</v>
      </c>
      <c r="K74" t="s">
        <v>493</v>
      </c>
      <c r="L74" t="s">
        <v>493</v>
      </c>
      <c r="M74" t="s">
        <v>493</v>
      </c>
      <c r="N74" t="s">
        <v>493</v>
      </c>
      <c r="O74" t="s">
        <v>493</v>
      </c>
      <c r="P74" t="s">
        <v>493</v>
      </c>
      <c r="Q74" t="s">
        <v>493</v>
      </c>
      <c r="R74" t="s">
        <v>493</v>
      </c>
      <c r="S74" t="s">
        <v>493</v>
      </c>
      <c r="T74" t="s">
        <v>493</v>
      </c>
      <c r="U74" t="s">
        <v>493</v>
      </c>
      <c r="V74" t="s">
        <v>493</v>
      </c>
      <c r="W74" t="s">
        <v>493</v>
      </c>
      <c r="X74" t="s">
        <v>493</v>
      </c>
      <c r="Y74" t="s">
        <v>493</v>
      </c>
      <c r="Z74" t="s">
        <v>493</v>
      </c>
      <c r="AA74" t="s">
        <v>493</v>
      </c>
      <c r="AB74" t="s">
        <v>493</v>
      </c>
      <c r="AC74" t="s">
        <v>493</v>
      </c>
    </row>
    <row r="75" spans="1:29">
      <c r="A75" t="s">
        <v>495</v>
      </c>
      <c r="B75" t="s">
        <v>495</v>
      </c>
      <c r="C75" t="s">
        <v>495</v>
      </c>
      <c r="D75" t="s">
        <v>495</v>
      </c>
      <c r="E75" t="s">
        <v>495</v>
      </c>
      <c r="F75" t="s">
        <v>495</v>
      </c>
      <c r="G75" t="s">
        <v>495</v>
      </c>
      <c r="H75" t="s">
        <v>495</v>
      </c>
      <c r="I75" t="s">
        <v>495</v>
      </c>
      <c r="J75" t="s">
        <v>495</v>
      </c>
      <c r="K75" t="s">
        <v>495</v>
      </c>
      <c r="L75" t="s">
        <v>495</v>
      </c>
      <c r="M75" t="s">
        <v>495</v>
      </c>
      <c r="N75" t="s">
        <v>495</v>
      </c>
      <c r="O75" t="s">
        <v>495</v>
      </c>
      <c r="P75" t="s">
        <v>495</v>
      </c>
      <c r="Q75" t="s">
        <v>495</v>
      </c>
      <c r="R75" t="s">
        <v>495</v>
      </c>
      <c r="S75" t="s">
        <v>495</v>
      </c>
      <c r="T75" t="s">
        <v>495</v>
      </c>
      <c r="U75" t="s">
        <v>495</v>
      </c>
      <c r="V75" t="s">
        <v>495</v>
      </c>
      <c r="W75" t="s">
        <v>495</v>
      </c>
      <c r="X75" t="s">
        <v>495</v>
      </c>
      <c r="Y75" t="s">
        <v>495</v>
      </c>
      <c r="Z75" t="s">
        <v>495</v>
      </c>
      <c r="AA75" t="s">
        <v>495</v>
      </c>
      <c r="AB75" t="s">
        <v>495</v>
      </c>
      <c r="AC75" t="s">
        <v>495</v>
      </c>
    </row>
    <row r="76" spans="1:29">
      <c r="A76" t="s">
        <v>497</v>
      </c>
      <c r="B76" t="s">
        <v>497</v>
      </c>
      <c r="C76" t="s">
        <v>497</v>
      </c>
      <c r="D76" t="s">
        <v>497</v>
      </c>
      <c r="E76" t="s">
        <v>497</v>
      </c>
      <c r="F76" t="s">
        <v>497</v>
      </c>
      <c r="G76" t="s">
        <v>497</v>
      </c>
      <c r="H76" t="s">
        <v>497</v>
      </c>
      <c r="I76" t="s">
        <v>497</v>
      </c>
      <c r="J76" t="s">
        <v>497</v>
      </c>
      <c r="K76" t="s">
        <v>497</v>
      </c>
      <c r="L76" t="s">
        <v>497</v>
      </c>
      <c r="M76" t="s">
        <v>497</v>
      </c>
      <c r="N76" t="s">
        <v>497</v>
      </c>
      <c r="O76" t="s">
        <v>497</v>
      </c>
      <c r="P76" t="s">
        <v>497</v>
      </c>
      <c r="Q76" t="s">
        <v>497</v>
      </c>
      <c r="R76" t="s">
        <v>497</v>
      </c>
      <c r="S76" t="s">
        <v>497</v>
      </c>
      <c r="T76" t="s">
        <v>497</v>
      </c>
      <c r="U76" t="s">
        <v>497</v>
      </c>
      <c r="V76" t="s">
        <v>497</v>
      </c>
      <c r="W76" t="s">
        <v>497</v>
      </c>
      <c r="X76" t="s">
        <v>497</v>
      </c>
      <c r="Y76" t="s">
        <v>497</v>
      </c>
      <c r="Z76" t="s">
        <v>497</v>
      </c>
      <c r="AA76" t="s">
        <v>497</v>
      </c>
      <c r="AB76" t="s">
        <v>497</v>
      </c>
      <c r="AC76" t="s">
        <v>497</v>
      </c>
    </row>
    <row r="77" spans="1:29">
      <c r="A77" t="s">
        <v>499</v>
      </c>
      <c r="B77" t="s">
        <v>499</v>
      </c>
      <c r="C77" t="s">
        <v>499</v>
      </c>
      <c r="D77" t="s">
        <v>499</v>
      </c>
      <c r="E77" t="s">
        <v>499</v>
      </c>
      <c r="F77" t="s">
        <v>499</v>
      </c>
      <c r="G77" t="s">
        <v>499</v>
      </c>
      <c r="H77" t="s">
        <v>499</v>
      </c>
      <c r="I77" t="s">
        <v>499</v>
      </c>
      <c r="J77" t="s">
        <v>499</v>
      </c>
      <c r="K77" t="s">
        <v>499</v>
      </c>
      <c r="L77" t="s">
        <v>499</v>
      </c>
      <c r="M77" t="s">
        <v>499</v>
      </c>
      <c r="N77" t="s">
        <v>499</v>
      </c>
      <c r="O77" t="s">
        <v>499</v>
      </c>
      <c r="P77" t="s">
        <v>499</v>
      </c>
      <c r="Q77" t="s">
        <v>499</v>
      </c>
      <c r="R77" t="s">
        <v>499</v>
      </c>
      <c r="S77" t="s">
        <v>499</v>
      </c>
      <c r="T77" t="s">
        <v>499</v>
      </c>
      <c r="U77" t="s">
        <v>499</v>
      </c>
      <c r="V77" t="s">
        <v>499</v>
      </c>
      <c r="W77" t="s">
        <v>499</v>
      </c>
      <c r="X77" t="s">
        <v>499</v>
      </c>
      <c r="Y77" t="s">
        <v>499</v>
      </c>
      <c r="Z77" t="s">
        <v>499</v>
      </c>
      <c r="AA77" t="s">
        <v>499</v>
      </c>
      <c r="AB77" t="s">
        <v>499</v>
      </c>
      <c r="AC77" t="s">
        <v>499</v>
      </c>
    </row>
    <row r="78" spans="1:29">
      <c r="A78" t="s">
        <v>501</v>
      </c>
      <c r="B78" t="s">
        <v>501</v>
      </c>
      <c r="C78" t="s">
        <v>501</v>
      </c>
      <c r="D78" t="s">
        <v>501</v>
      </c>
      <c r="E78" t="s">
        <v>501</v>
      </c>
      <c r="F78" t="s">
        <v>501</v>
      </c>
      <c r="G78" t="s">
        <v>501</v>
      </c>
      <c r="H78" t="s">
        <v>501</v>
      </c>
      <c r="I78" t="s">
        <v>501</v>
      </c>
      <c r="J78" t="s">
        <v>501</v>
      </c>
      <c r="K78" t="s">
        <v>501</v>
      </c>
      <c r="L78" t="s">
        <v>501</v>
      </c>
      <c r="M78" t="s">
        <v>501</v>
      </c>
      <c r="N78" t="s">
        <v>501</v>
      </c>
      <c r="O78" t="s">
        <v>501</v>
      </c>
      <c r="P78" t="s">
        <v>501</v>
      </c>
      <c r="Q78" t="s">
        <v>501</v>
      </c>
      <c r="R78" t="s">
        <v>501</v>
      </c>
      <c r="S78" t="s">
        <v>501</v>
      </c>
      <c r="T78" t="s">
        <v>501</v>
      </c>
      <c r="U78" t="s">
        <v>501</v>
      </c>
      <c r="V78" t="s">
        <v>501</v>
      </c>
      <c r="W78" t="s">
        <v>501</v>
      </c>
      <c r="X78" t="s">
        <v>501</v>
      </c>
      <c r="Y78" t="s">
        <v>501</v>
      </c>
      <c r="Z78" t="s">
        <v>501</v>
      </c>
      <c r="AA78" t="s">
        <v>501</v>
      </c>
      <c r="AB78" t="s">
        <v>501</v>
      </c>
      <c r="AC78" t="s">
        <v>501</v>
      </c>
    </row>
    <row r="79" spans="1:29">
      <c r="A79" t="s">
        <v>503</v>
      </c>
      <c r="B79" t="s">
        <v>503</v>
      </c>
      <c r="C79" t="s">
        <v>503</v>
      </c>
      <c r="D79" t="s">
        <v>503</v>
      </c>
      <c r="E79" t="s">
        <v>503</v>
      </c>
      <c r="F79" t="s">
        <v>503</v>
      </c>
      <c r="G79" t="s">
        <v>503</v>
      </c>
      <c r="H79" t="s">
        <v>503</v>
      </c>
      <c r="I79" t="s">
        <v>503</v>
      </c>
      <c r="J79" t="s">
        <v>503</v>
      </c>
      <c r="K79" t="s">
        <v>503</v>
      </c>
      <c r="L79" t="s">
        <v>503</v>
      </c>
      <c r="M79" t="s">
        <v>503</v>
      </c>
      <c r="N79" t="s">
        <v>503</v>
      </c>
      <c r="O79" t="s">
        <v>503</v>
      </c>
      <c r="P79" t="s">
        <v>503</v>
      </c>
      <c r="Q79" t="s">
        <v>503</v>
      </c>
      <c r="R79" t="s">
        <v>503</v>
      </c>
      <c r="S79" t="s">
        <v>503</v>
      </c>
      <c r="T79" t="s">
        <v>503</v>
      </c>
      <c r="U79" t="s">
        <v>503</v>
      </c>
      <c r="V79" t="s">
        <v>503</v>
      </c>
      <c r="W79" t="s">
        <v>503</v>
      </c>
      <c r="X79" t="s">
        <v>503</v>
      </c>
      <c r="Y79" t="s">
        <v>503</v>
      </c>
      <c r="Z79" t="s">
        <v>503</v>
      </c>
      <c r="AA79" t="s">
        <v>503</v>
      </c>
      <c r="AB79" t="s">
        <v>503</v>
      </c>
      <c r="AC79" t="s">
        <v>503</v>
      </c>
    </row>
    <row r="80" spans="1:29">
      <c r="A80" t="s">
        <v>505</v>
      </c>
      <c r="B80" t="s">
        <v>505</v>
      </c>
      <c r="C80" t="s">
        <v>505</v>
      </c>
      <c r="D80" t="s">
        <v>505</v>
      </c>
      <c r="E80" t="s">
        <v>505</v>
      </c>
      <c r="F80" t="s">
        <v>505</v>
      </c>
      <c r="G80" t="s">
        <v>505</v>
      </c>
      <c r="H80" t="s">
        <v>505</v>
      </c>
      <c r="I80" t="s">
        <v>505</v>
      </c>
      <c r="J80" t="s">
        <v>505</v>
      </c>
      <c r="K80" t="s">
        <v>505</v>
      </c>
      <c r="L80" t="s">
        <v>505</v>
      </c>
      <c r="M80" t="s">
        <v>505</v>
      </c>
      <c r="N80" t="s">
        <v>505</v>
      </c>
      <c r="O80" t="s">
        <v>505</v>
      </c>
      <c r="P80" t="s">
        <v>505</v>
      </c>
      <c r="Q80" t="s">
        <v>505</v>
      </c>
      <c r="R80" t="s">
        <v>505</v>
      </c>
      <c r="S80" t="s">
        <v>505</v>
      </c>
      <c r="T80" t="s">
        <v>505</v>
      </c>
      <c r="U80" t="s">
        <v>505</v>
      </c>
      <c r="V80" t="s">
        <v>505</v>
      </c>
      <c r="W80" t="s">
        <v>505</v>
      </c>
      <c r="X80" t="s">
        <v>505</v>
      </c>
      <c r="Y80" t="s">
        <v>505</v>
      </c>
      <c r="Z80" t="s">
        <v>505</v>
      </c>
      <c r="AA80" t="s">
        <v>505</v>
      </c>
      <c r="AB80" t="s">
        <v>505</v>
      </c>
      <c r="AC80" t="s">
        <v>505</v>
      </c>
    </row>
    <row r="81" spans="1:29">
      <c r="A81" t="s">
        <v>507</v>
      </c>
      <c r="B81" t="s">
        <v>507</v>
      </c>
      <c r="C81" t="s">
        <v>507</v>
      </c>
      <c r="D81" t="s">
        <v>507</v>
      </c>
      <c r="E81" t="s">
        <v>507</v>
      </c>
      <c r="F81" t="s">
        <v>507</v>
      </c>
      <c r="G81" t="s">
        <v>507</v>
      </c>
      <c r="H81" t="s">
        <v>507</v>
      </c>
      <c r="I81" t="s">
        <v>507</v>
      </c>
      <c r="J81" t="s">
        <v>507</v>
      </c>
      <c r="K81" t="s">
        <v>507</v>
      </c>
      <c r="L81" t="s">
        <v>507</v>
      </c>
      <c r="M81" t="s">
        <v>507</v>
      </c>
      <c r="N81" t="s">
        <v>507</v>
      </c>
      <c r="O81" t="s">
        <v>507</v>
      </c>
      <c r="P81" t="s">
        <v>507</v>
      </c>
      <c r="Q81" t="s">
        <v>507</v>
      </c>
      <c r="R81" t="s">
        <v>507</v>
      </c>
      <c r="S81" t="s">
        <v>507</v>
      </c>
      <c r="T81" t="s">
        <v>507</v>
      </c>
      <c r="U81" t="s">
        <v>507</v>
      </c>
      <c r="V81" t="s">
        <v>507</v>
      </c>
      <c r="W81" t="s">
        <v>507</v>
      </c>
      <c r="X81" t="s">
        <v>507</v>
      </c>
      <c r="Y81" t="s">
        <v>507</v>
      </c>
      <c r="Z81" t="s">
        <v>507</v>
      </c>
      <c r="AA81" t="s">
        <v>507</v>
      </c>
      <c r="AB81" t="s">
        <v>507</v>
      </c>
      <c r="AC81" t="s">
        <v>507</v>
      </c>
    </row>
    <row r="82" spans="1:29">
      <c r="A82" t="s">
        <v>509</v>
      </c>
      <c r="B82" t="s">
        <v>509</v>
      </c>
      <c r="C82" t="s">
        <v>509</v>
      </c>
      <c r="D82" t="s">
        <v>509</v>
      </c>
      <c r="E82" t="s">
        <v>509</v>
      </c>
      <c r="F82" t="s">
        <v>509</v>
      </c>
      <c r="G82" t="s">
        <v>509</v>
      </c>
      <c r="H82" t="s">
        <v>509</v>
      </c>
      <c r="I82" t="s">
        <v>509</v>
      </c>
      <c r="J82" t="s">
        <v>509</v>
      </c>
      <c r="K82" t="s">
        <v>509</v>
      </c>
      <c r="L82" t="s">
        <v>509</v>
      </c>
      <c r="M82" t="s">
        <v>509</v>
      </c>
      <c r="N82" t="s">
        <v>509</v>
      </c>
      <c r="O82" t="s">
        <v>509</v>
      </c>
      <c r="P82" t="s">
        <v>509</v>
      </c>
      <c r="Q82" t="s">
        <v>509</v>
      </c>
      <c r="R82" t="s">
        <v>509</v>
      </c>
      <c r="S82" t="s">
        <v>509</v>
      </c>
      <c r="T82" t="s">
        <v>509</v>
      </c>
      <c r="U82" t="s">
        <v>509</v>
      </c>
      <c r="V82" t="s">
        <v>509</v>
      </c>
      <c r="W82" t="s">
        <v>509</v>
      </c>
      <c r="X82" t="s">
        <v>509</v>
      </c>
      <c r="Y82" t="s">
        <v>509</v>
      </c>
      <c r="Z82" t="s">
        <v>509</v>
      </c>
      <c r="AA82" t="s">
        <v>509</v>
      </c>
      <c r="AB82" t="s">
        <v>509</v>
      </c>
      <c r="AC82" t="s">
        <v>509</v>
      </c>
    </row>
    <row r="83" spans="1:29">
      <c r="A83" t="s">
        <v>511</v>
      </c>
      <c r="B83" t="s">
        <v>511</v>
      </c>
      <c r="C83" t="s">
        <v>511</v>
      </c>
      <c r="D83" t="s">
        <v>511</v>
      </c>
      <c r="E83" t="s">
        <v>511</v>
      </c>
      <c r="F83" t="s">
        <v>511</v>
      </c>
      <c r="G83" t="s">
        <v>511</v>
      </c>
      <c r="H83" t="s">
        <v>511</v>
      </c>
      <c r="I83" t="s">
        <v>511</v>
      </c>
      <c r="J83" t="s">
        <v>511</v>
      </c>
      <c r="K83" t="s">
        <v>511</v>
      </c>
      <c r="L83" t="s">
        <v>511</v>
      </c>
      <c r="M83" t="s">
        <v>511</v>
      </c>
      <c r="N83" t="s">
        <v>511</v>
      </c>
      <c r="O83" t="s">
        <v>511</v>
      </c>
      <c r="P83" t="s">
        <v>511</v>
      </c>
      <c r="Q83" t="s">
        <v>511</v>
      </c>
      <c r="R83" t="s">
        <v>511</v>
      </c>
      <c r="S83" t="s">
        <v>511</v>
      </c>
      <c r="T83" t="s">
        <v>511</v>
      </c>
      <c r="U83" t="s">
        <v>511</v>
      </c>
      <c r="V83" t="s">
        <v>511</v>
      </c>
      <c r="W83" t="s">
        <v>511</v>
      </c>
      <c r="X83" t="s">
        <v>511</v>
      </c>
      <c r="Y83" t="s">
        <v>511</v>
      </c>
      <c r="Z83" t="s">
        <v>511</v>
      </c>
      <c r="AA83" t="s">
        <v>511</v>
      </c>
      <c r="AB83" t="s">
        <v>511</v>
      </c>
      <c r="AC83" t="s">
        <v>511</v>
      </c>
    </row>
    <row r="84" spans="1:29">
      <c r="A84" t="s">
        <v>513</v>
      </c>
      <c r="B84" t="s">
        <v>513</v>
      </c>
      <c r="C84" t="s">
        <v>513</v>
      </c>
      <c r="D84" t="s">
        <v>513</v>
      </c>
      <c r="E84" t="s">
        <v>513</v>
      </c>
      <c r="F84" t="s">
        <v>513</v>
      </c>
      <c r="G84" t="s">
        <v>513</v>
      </c>
      <c r="H84" t="s">
        <v>513</v>
      </c>
      <c r="I84" t="s">
        <v>513</v>
      </c>
      <c r="J84" t="s">
        <v>513</v>
      </c>
      <c r="K84" t="s">
        <v>513</v>
      </c>
      <c r="L84" t="s">
        <v>513</v>
      </c>
      <c r="M84" t="s">
        <v>513</v>
      </c>
      <c r="N84" t="s">
        <v>513</v>
      </c>
      <c r="O84" t="s">
        <v>513</v>
      </c>
      <c r="P84" t="s">
        <v>513</v>
      </c>
      <c r="Q84" t="s">
        <v>513</v>
      </c>
      <c r="R84" t="s">
        <v>513</v>
      </c>
      <c r="S84" t="s">
        <v>513</v>
      </c>
      <c r="T84" t="s">
        <v>513</v>
      </c>
      <c r="U84" t="s">
        <v>513</v>
      </c>
      <c r="V84" t="s">
        <v>513</v>
      </c>
      <c r="W84" t="s">
        <v>513</v>
      </c>
      <c r="X84" t="s">
        <v>513</v>
      </c>
      <c r="Y84" t="s">
        <v>513</v>
      </c>
      <c r="Z84" t="s">
        <v>513</v>
      </c>
      <c r="AA84" t="s">
        <v>513</v>
      </c>
      <c r="AB84" t="s">
        <v>513</v>
      </c>
      <c r="AC84" t="s">
        <v>513</v>
      </c>
    </row>
    <row r="85" spans="1:29">
      <c r="A85" t="s">
        <v>515</v>
      </c>
      <c r="B85" t="s">
        <v>515</v>
      </c>
      <c r="C85" t="s">
        <v>515</v>
      </c>
      <c r="D85" t="s">
        <v>515</v>
      </c>
      <c r="E85" t="s">
        <v>515</v>
      </c>
      <c r="F85" t="s">
        <v>515</v>
      </c>
      <c r="G85" t="s">
        <v>515</v>
      </c>
      <c r="H85" t="s">
        <v>515</v>
      </c>
      <c r="I85" t="s">
        <v>515</v>
      </c>
      <c r="J85" t="s">
        <v>515</v>
      </c>
      <c r="K85" t="s">
        <v>515</v>
      </c>
      <c r="L85" t="s">
        <v>515</v>
      </c>
      <c r="M85" t="s">
        <v>515</v>
      </c>
      <c r="N85" t="s">
        <v>515</v>
      </c>
      <c r="O85" t="s">
        <v>515</v>
      </c>
      <c r="P85" t="s">
        <v>515</v>
      </c>
      <c r="Q85" t="s">
        <v>515</v>
      </c>
      <c r="R85" t="s">
        <v>515</v>
      </c>
      <c r="S85" t="s">
        <v>515</v>
      </c>
      <c r="T85" t="s">
        <v>515</v>
      </c>
      <c r="U85" t="s">
        <v>515</v>
      </c>
      <c r="V85" t="s">
        <v>515</v>
      </c>
      <c r="W85" t="s">
        <v>515</v>
      </c>
      <c r="X85" t="s">
        <v>515</v>
      </c>
      <c r="Y85" t="s">
        <v>515</v>
      </c>
      <c r="Z85" t="s">
        <v>515</v>
      </c>
      <c r="AA85" t="s">
        <v>515</v>
      </c>
      <c r="AB85" t="s">
        <v>515</v>
      </c>
      <c r="AC85" t="s">
        <v>515</v>
      </c>
    </row>
    <row r="86" spans="1:29">
      <c r="A86" t="s">
        <v>517</v>
      </c>
      <c r="B86" t="s">
        <v>517</v>
      </c>
      <c r="C86" t="s">
        <v>517</v>
      </c>
      <c r="D86" t="s">
        <v>517</v>
      </c>
      <c r="E86" t="s">
        <v>517</v>
      </c>
      <c r="F86" t="s">
        <v>517</v>
      </c>
      <c r="G86" t="s">
        <v>517</v>
      </c>
      <c r="H86" t="s">
        <v>517</v>
      </c>
      <c r="I86" t="s">
        <v>517</v>
      </c>
      <c r="J86" t="s">
        <v>517</v>
      </c>
      <c r="K86" t="s">
        <v>517</v>
      </c>
      <c r="L86" t="s">
        <v>517</v>
      </c>
      <c r="M86" t="s">
        <v>517</v>
      </c>
      <c r="N86" t="s">
        <v>517</v>
      </c>
      <c r="O86" t="s">
        <v>517</v>
      </c>
      <c r="P86" t="s">
        <v>517</v>
      </c>
      <c r="Q86" t="s">
        <v>517</v>
      </c>
      <c r="R86" t="s">
        <v>517</v>
      </c>
      <c r="S86" t="s">
        <v>517</v>
      </c>
      <c r="T86" t="s">
        <v>517</v>
      </c>
      <c r="U86" t="s">
        <v>517</v>
      </c>
      <c r="V86" t="s">
        <v>517</v>
      </c>
      <c r="W86" t="s">
        <v>517</v>
      </c>
      <c r="X86" t="s">
        <v>517</v>
      </c>
      <c r="Y86" t="s">
        <v>517</v>
      </c>
      <c r="Z86" t="s">
        <v>517</v>
      </c>
      <c r="AA86" t="s">
        <v>517</v>
      </c>
      <c r="AB86" t="s">
        <v>517</v>
      </c>
      <c r="AC86" t="s">
        <v>517</v>
      </c>
    </row>
    <row r="87" spans="1:29">
      <c r="A87" t="s">
        <v>519</v>
      </c>
      <c r="B87" t="s">
        <v>519</v>
      </c>
      <c r="C87" t="s">
        <v>519</v>
      </c>
      <c r="D87" t="s">
        <v>519</v>
      </c>
      <c r="E87" t="s">
        <v>519</v>
      </c>
      <c r="F87" t="s">
        <v>519</v>
      </c>
      <c r="G87" t="s">
        <v>519</v>
      </c>
      <c r="H87" t="s">
        <v>519</v>
      </c>
      <c r="I87" t="s">
        <v>519</v>
      </c>
      <c r="J87" t="s">
        <v>519</v>
      </c>
      <c r="K87" t="s">
        <v>519</v>
      </c>
      <c r="L87" t="s">
        <v>519</v>
      </c>
      <c r="M87" t="s">
        <v>519</v>
      </c>
      <c r="N87" t="s">
        <v>519</v>
      </c>
      <c r="O87" t="s">
        <v>519</v>
      </c>
      <c r="P87" t="s">
        <v>519</v>
      </c>
      <c r="Q87" t="s">
        <v>519</v>
      </c>
      <c r="R87" t="s">
        <v>519</v>
      </c>
      <c r="S87" t="s">
        <v>519</v>
      </c>
      <c r="T87" t="s">
        <v>519</v>
      </c>
      <c r="U87" t="s">
        <v>519</v>
      </c>
      <c r="V87" t="s">
        <v>519</v>
      </c>
      <c r="W87" t="s">
        <v>519</v>
      </c>
      <c r="X87" t="s">
        <v>519</v>
      </c>
      <c r="Y87" t="s">
        <v>519</v>
      </c>
      <c r="Z87" t="s">
        <v>519</v>
      </c>
      <c r="AA87" t="s">
        <v>519</v>
      </c>
      <c r="AB87" t="s">
        <v>519</v>
      </c>
      <c r="AC87" t="s">
        <v>519</v>
      </c>
    </row>
    <row r="88" spans="1:29">
      <c r="A88" t="s">
        <v>521</v>
      </c>
      <c r="B88" t="s">
        <v>521</v>
      </c>
      <c r="C88" t="s">
        <v>521</v>
      </c>
      <c r="D88" t="s">
        <v>521</v>
      </c>
      <c r="E88" t="s">
        <v>521</v>
      </c>
      <c r="F88" t="s">
        <v>521</v>
      </c>
      <c r="G88" t="s">
        <v>521</v>
      </c>
      <c r="H88" t="s">
        <v>521</v>
      </c>
      <c r="I88" t="s">
        <v>521</v>
      </c>
      <c r="J88" t="s">
        <v>521</v>
      </c>
      <c r="K88" t="s">
        <v>521</v>
      </c>
      <c r="L88" t="s">
        <v>521</v>
      </c>
      <c r="M88" t="s">
        <v>521</v>
      </c>
      <c r="N88" t="s">
        <v>521</v>
      </c>
      <c r="O88" t="s">
        <v>521</v>
      </c>
      <c r="P88" t="s">
        <v>521</v>
      </c>
      <c r="Q88" t="s">
        <v>521</v>
      </c>
      <c r="R88" t="s">
        <v>521</v>
      </c>
      <c r="S88" t="s">
        <v>521</v>
      </c>
      <c r="T88" t="s">
        <v>521</v>
      </c>
      <c r="U88" t="s">
        <v>521</v>
      </c>
      <c r="V88" t="s">
        <v>521</v>
      </c>
      <c r="W88" t="s">
        <v>521</v>
      </c>
      <c r="X88" t="s">
        <v>521</v>
      </c>
      <c r="Y88" t="s">
        <v>521</v>
      </c>
      <c r="Z88" t="s">
        <v>521</v>
      </c>
      <c r="AA88" t="s">
        <v>521</v>
      </c>
      <c r="AB88" t="s">
        <v>521</v>
      </c>
      <c r="AC88" t="s">
        <v>521</v>
      </c>
    </row>
    <row r="89" spans="1:29">
      <c r="A89" t="s">
        <v>523</v>
      </c>
      <c r="B89" t="s">
        <v>523</v>
      </c>
      <c r="C89" t="s">
        <v>523</v>
      </c>
      <c r="D89" t="s">
        <v>523</v>
      </c>
      <c r="E89" t="s">
        <v>523</v>
      </c>
      <c r="F89" t="s">
        <v>523</v>
      </c>
      <c r="G89" t="s">
        <v>523</v>
      </c>
      <c r="H89" t="s">
        <v>523</v>
      </c>
      <c r="I89" t="s">
        <v>523</v>
      </c>
      <c r="J89" t="s">
        <v>523</v>
      </c>
      <c r="K89" t="s">
        <v>523</v>
      </c>
      <c r="L89" t="s">
        <v>523</v>
      </c>
      <c r="M89" t="s">
        <v>523</v>
      </c>
      <c r="N89" t="s">
        <v>523</v>
      </c>
      <c r="O89" t="s">
        <v>523</v>
      </c>
      <c r="P89" t="s">
        <v>523</v>
      </c>
      <c r="Q89" t="s">
        <v>523</v>
      </c>
      <c r="R89" t="s">
        <v>523</v>
      </c>
      <c r="S89" t="s">
        <v>523</v>
      </c>
      <c r="T89" t="s">
        <v>523</v>
      </c>
      <c r="U89" t="s">
        <v>523</v>
      </c>
      <c r="V89" t="s">
        <v>523</v>
      </c>
      <c r="W89" t="s">
        <v>523</v>
      </c>
      <c r="X89" t="s">
        <v>523</v>
      </c>
      <c r="Y89" t="s">
        <v>523</v>
      </c>
      <c r="Z89" t="s">
        <v>523</v>
      </c>
      <c r="AA89" t="s">
        <v>523</v>
      </c>
      <c r="AB89" t="s">
        <v>523</v>
      </c>
      <c r="AC89" t="s">
        <v>523</v>
      </c>
    </row>
    <row r="90" spans="1:29">
      <c r="A90" t="s">
        <v>525</v>
      </c>
      <c r="B90" t="s">
        <v>525</v>
      </c>
      <c r="C90" t="s">
        <v>525</v>
      </c>
      <c r="D90" t="s">
        <v>525</v>
      </c>
      <c r="E90" t="s">
        <v>525</v>
      </c>
      <c r="F90" t="s">
        <v>525</v>
      </c>
      <c r="G90" t="s">
        <v>525</v>
      </c>
      <c r="H90" t="s">
        <v>525</v>
      </c>
      <c r="I90" t="s">
        <v>525</v>
      </c>
      <c r="J90" t="s">
        <v>525</v>
      </c>
      <c r="K90" t="s">
        <v>525</v>
      </c>
      <c r="L90" t="s">
        <v>525</v>
      </c>
      <c r="M90" t="s">
        <v>525</v>
      </c>
      <c r="N90" t="s">
        <v>525</v>
      </c>
      <c r="O90" t="s">
        <v>525</v>
      </c>
      <c r="P90" t="s">
        <v>525</v>
      </c>
      <c r="Q90" t="s">
        <v>525</v>
      </c>
      <c r="R90" t="s">
        <v>525</v>
      </c>
      <c r="S90" t="s">
        <v>525</v>
      </c>
      <c r="T90" t="s">
        <v>525</v>
      </c>
      <c r="U90" t="s">
        <v>525</v>
      </c>
      <c r="V90" t="s">
        <v>525</v>
      </c>
      <c r="W90" t="s">
        <v>525</v>
      </c>
      <c r="X90" t="s">
        <v>525</v>
      </c>
      <c r="Y90" t="s">
        <v>525</v>
      </c>
      <c r="Z90" t="s">
        <v>525</v>
      </c>
      <c r="AA90" t="s">
        <v>525</v>
      </c>
      <c r="AB90" t="s">
        <v>525</v>
      </c>
      <c r="AC90" t="s">
        <v>525</v>
      </c>
    </row>
    <row r="91" spans="1:29">
      <c r="A91" t="s">
        <v>526</v>
      </c>
      <c r="B91" t="s">
        <v>526</v>
      </c>
      <c r="C91" t="s">
        <v>526</v>
      </c>
      <c r="D91" t="s">
        <v>526</v>
      </c>
      <c r="E91" t="s">
        <v>526</v>
      </c>
      <c r="F91" t="s">
        <v>526</v>
      </c>
      <c r="G91" t="s">
        <v>526</v>
      </c>
      <c r="H91" t="s">
        <v>526</v>
      </c>
      <c r="I91" t="s">
        <v>526</v>
      </c>
      <c r="J91" t="s">
        <v>526</v>
      </c>
      <c r="K91" t="s">
        <v>526</v>
      </c>
      <c r="L91" t="s">
        <v>526</v>
      </c>
      <c r="M91" t="s">
        <v>526</v>
      </c>
      <c r="N91" t="s">
        <v>526</v>
      </c>
      <c r="O91" t="s">
        <v>526</v>
      </c>
      <c r="P91" t="s">
        <v>526</v>
      </c>
      <c r="Q91" t="s">
        <v>526</v>
      </c>
      <c r="R91" t="s">
        <v>526</v>
      </c>
      <c r="S91" t="s">
        <v>526</v>
      </c>
      <c r="T91" t="s">
        <v>526</v>
      </c>
      <c r="U91" t="s">
        <v>526</v>
      </c>
      <c r="V91" t="s">
        <v>526</v>
      </c>
      <c r="W91" t="s">
        <v>526</v>
      </c>
      <c r="X91" t="s">
        <v>526</v>
      </c>
      <c r="Y91" t="s">
        <v>526</v>
      </c>
      <c r="Z91" t="s">
        <v>526</v>
      </c>
      <c r="AA91" t="s">
        <v>526</v>
      </c>
      <c r="AB91" t="s">
        <v>526</v>
      </c>
      <c r="AC91" t="s">
        <v>526</v>
      </c>
    </row>
    <row r="92" spans="1:29">
      <c r="A92" t="s">
        <v>527</v>
      </c>
      <c r="B92" t="s">
        <v>527</v>
      </c>
      <c r="C92" t="s">
        <v>527</v>
      </c>
      <c r="D92" t="s">
        <v>527</v>
      </c>
      <c r="E92" t="s">
        <v>527</v>
      </c>
      <c r="F92" t="s">
        <v>527</v>
      </c>
      <c r="G92" t="s">
        <v>527</v>
      </c>
      <c r="H92" t="s">
        <v>527</v>
      </c>
      <c r="I92" t="s">
        <v>527</v>
      </c>
      <c r="J92" t="s">
        <v>527</v>
      </c>
      <c r="K92" t="s">
        <v>527</v>
      </c>
      <c r="L92" t="s">
        <v>527</v>
      </c>
      <c r="M92" t="s">
        <v>527</v>
      </c>
      <c r="N92" t="s">
        <v>527</v>
      </c>
      <c r="O92" t="s">
        <v>527</v>
      </c>
      <c r="P92" t="s">
        <v>527</v>
      </c>
      <c r="Q92" t="s">
        <v>527</v>
      </c>
      <c r="R92" t="s">
        <v>527</v>
      </c>
      <c r="S92" t="s">
        <v>527</v>
      </c>
      <c r="T92" t="s">
        <v>527</v>
      </c>
      <c r="U92" t="s">
        <v>527</v>
      </c>
      <c r="V92" t="s">
        <v>527</v>
      </c>
      <c r="W92" t="s">
        <v>527</v>
      </c>
      <c r="X92" t="s">
        <v>527</v>
      </c>
      <c r="Y92" t="s">
        <v>527</v>
      </c>
      <c r="Z92" t="s">
        <v>527</v>
      </c>
      <c r="AA92" t="s">
        <v>527</v>
      </c>
      <c r="AB92" t="s">
        <v>527</v>
      </c>
      <c r="AC92" t="s">
        <v>527</v>
      </c>
    </row>
    <row r="93" spans="1:29">
      <c r="A93" t="s">
        <v>528</v>
      </c>
      <c r="B93" t="s">
        <v>528</v>
      </c>
      <c r="C93" t="s">
        <v>528</v>
      </c>
      <c r="D93" t="s">
        <v>528</v>
      </c>
      <c r="E93" t="s">
        <v>528</v>
      </c>
      <c r="F93" t="s">
        <v>528</v>
      </c>
      <c r="G93" t="s">
        <v>528</v>
      </c>
      <c r="H93" t="s">
        <v>528</v>
      </c>
      <c r="I93" t="s">
        <v>528</v>
      </c>
      <c r="J93" t="s">
        <v>528</v>
      </c>
      <c r="K93" t="s">
        <v>528</v>
      </c>
      <c r="L93" t="s">
        <v>528</v>
      </c>
      <c r="M93" t="s">
        <v>528</v>
      </c>
      <c r="N93" t="s">
        <v>528</v>
      </c>
      <c r="O93" t="s">
        <v>528</v>
      </c>
      <c r="P93" t="s">
        <v>528</v>
      </c>
      <c r="Q93" t="s">
        <v>528</v>
      </c>
      <c r="R93" t="s">
        <v>528</v>
      </c>
      <c r="S93" t="s">
        <v>528</v>
      </c>
      <c r="T93" t="s">
        <v>528</v>
      </c>
      <c r="U93" t="s">
        <v>528</v>
      </c>
      <c r="V93" t="s">
        <v>528</v>
      </c>
      <c r="W93" t="s">
        <v>528</v>
      </c>
      <c r="X93" t="s">
        <v>528</v>
      </c>
      <c r="Y93" t="s">
        <v>528</v>
      </c>
      <c r="Z93" t="s">
        <v>528</v>
      </c>
      <c r="AA93" t="s">
        <v>528</v>
      </c>
      <c r="AB93" t="s">
        <v>528</v>
      </c>
      <c r="AC93" t="s">
        <v>528</v>
      </c>
    </row>
    <row r="94" spans="1:29">
      <c r="A94" t="s">
        <v>529</v>
      </c>
      <c r="B94" t="s">
        <v>529</v>
      </c>
      <c r="C94" t="s">
        <v>529</v>
      </c>
      <c r="D94" t="s">
        <v>529</v>
      </c>
      <c r="E94" t="s">
        <v>529</v>
      </c>
      <c r="F94" t="s">
        <v>529</v>
      </c>
      <c r="G94" t="s">
        <v>529</v>
      </c>
      <c r="H94" t="s">
        <v>529</v>
      </c>
      <c r="I94" t="s">
        <v>529</v>
      </c>
      <c r="J94" t="s">
        <v>529</v>
      </c>
      <c r="K94" t="s">
        <v>529</v>
      </c>
      <c r="L94" t="s">
        <v>529</v>
      </c>
      <c r="M94" t="s">
        <v>529</v>
      </c>
      <c r="N94" t="s">
        <v>529</v>
      </c>
      <c r="O94" t="s">
        <v>529</v>
      </c>
      <c r="P94" t="s">
        <v>529</v>
      </c>
      <c r="Q94" t="s">
        <v>529</v>
      </c>
      <c r="R94" t="s">
        <v>529</v>
      </c>
      <c r="S94" t="s">
        <v>529</v>
      </c>
      <c r="T94" t="s">
        <v>529</v>
      </c>
      <c r="U94" t="s">
        <v>529</v>
      </c>
      <c r="V94" t="s">
        <v>529</v>
      </c>
      <c r="W94" t="s">
        <v>529</v>
      </c>
      <c r="X94" t="s">
        <v>529</v>
      </c>
      <c r="Y94" t="s">
        <v>529</v>
      </c>
      <c r="Z94" t="s">
        <v>529</v>
      </c>
      <c r="AA94" t="s">
        <v>529</v>
      </c>
      <c r="AB94" t="s">
        <v>529</v>
      </c>
      <c r="AC94" t="s">
        <v>529</v>
      </c>
    </row>
    <row r="95" spans="1:29">
      <c r="A95" t="s">
        <v>530</v>
      </c>
      <c r="B95" t="s">
        <v>530</v>
      </c>
      <c r="C95" t="s">
        <v>530</v>
      </c>
      <c r="D95" t="s">
        <v>530</v>
      </c>
      <c r="E95" t="s">
        <v>530</v>
      </c>
      <c r="F95" t="s">
        <v>530</v>
      </c>
      <c r="G95" t="s">
        <v>530</v>
      </c>
      <c r="H95" t="s">
        <v>530</v>
      </c>
      <c r="I95" t="s">
        <v>530</v>
      </c>
      <c r="J95" t="s">
        <v>530</v>
      </c>
      <c r="K95" t="s">
        <v>530</v>
      </c>
      <c r="L95" t="s">
        <v>530</v>
      </c>
      <c r="M95" t="s">
        <v>530</v>
      </c>
      <c r="N95" t="s">
        <v>530</v>
      </c>
      <c r="O95" t="s">
        <v>530</v>
      </c>
      <c r="P95" t="s">
        <v>530</v>
      </c>
      <c r="Q95" t="s">
        <v>530</v>
      </c>
      <c r="R95" t="s">
        <v>530</v>
      </c>
      <c r="S95" t="s">
        <v>530</v>
      </c>
      <c r="T95" t="s">
        <v>530</v>
      </c>
      <c r="U95" t="s">
        <v>530</v>
      </c>
      <c r="V95" t="s">
        <v>530</v>
      </c>
      <c r="W95" t="s">
        <v>530</v>
      </c>
      <c r="X95" t="s">
        <v>530</v>
      </c>
      <c r="Y95" t="s">
        <v>530</v>
      </c>
      <c r="Z95" t="s">
        <v>530</v>
      </c>
      <c r="AA95" t="s">
        <v>530</v>
      </c>
      <c r="AB95" t="s">
        <v>530</v>
      </c>
      <c r="AC95" t="s">
        <v>530</v>
      </c>
    </row>
    <row r="96" spans="1:29">
      <c r="A96" t="s">
        <v>531</v>
      </c>
      <c r="B96" t="s">
        <v>531</v>
      </c>
      <c r="C96" t="s">
        <v>531</v>
      </c>
      <c r="D96" t="s">
        <v>531</v>
      </c>
      <c r="E96" t="s">
        <v>531</v>
      </c>
      <c r="F96" t="s">
        <v>531</v>
      </c>
      <c r="G96" t="s">
        <v>531</v>
      </c>
      <c r="H96" t="s">
        <v>531</v>
      </c>
      <c r="I96" t="s">
        <v>531</v>
      </c>
      <c r="J96" t="s">
        <v>531</v>
      </c>
      <c r="K96" t="s">
        <v>531</v>
      </c>
      <c r="L96" t="s">
        <v>531</v>
      </c>
      <c r="M96" t="s">
        <v>531</v>
      </c>
      <c r="N96" t="s">
        <v>531</v>
      </c>
      <c r="O96" t="s">
        <v>531</v>
      </c>
      <c r="P96" t="s">
        <v>531</v>
      </c>
      <c r="Q96" t="s">
        <v>531</v>
      </c>
      <c r="R96" t="s">
        <v>531</v>
      </c>
      <c r="S96" t="s">
        <v>531</v>
      </c>
      <c r="T96" t="s">
        <v>531</v>
      </c>
      <c r="U96" t="s">
        <v>531</v>
      </c>
      <c r="V96" t="s">
        <v>531</v>
      </c>
      <c r="W96" t="s">
        <v>531</v>
      </c>
      <c r="X96" t="s">
        <v>531</v>
      </c>
      <c r="Y96" t="s">
        <v>531</v>
      </c>
      <c r="Z96" t="s">
        <v>531</v>
      </c>
      <c r="AA96" t="s">
        <v>531</v>
      </c>
      <c r="AB96" t="s">
        <v>531</v>
      </c>
      <c r="AC96" t="s">
        <v>531</v>
      </c>
    </row>
    <row r="97" spans="1:29">
      <c r="A97" t="s">
        <v>532</v>
      </c>
      <c r="B97" t="s">
        <v>532</v>
      </c>
      <c r="C97" t="s">
        <v>532</v>
      </c>
      <c r="D97" t="s">
        <v>532</v>
      </c>
      <c r="E97" t="s">
        <v>532</v>
      </c>
      <c r="F97" t="s">
        <v>532</v>
      </c>
      <c r="G97" t="s">
        <v>532</v>
      </c>
      <c r="H97" t="s">
        <v>532</v>
      </c>
      <c r="I97" t="s">
        <v>532</v>
      </c>
      <c r="J97" t="s">
        <v>532</v>
      </c>
      <c r="K97" t="s">
        <v>532</v>
      </c>
      <c r="L97" t="s">
        <v>532</v>
      </c>
      <c r="M97" t="s">
        <v>532</v>
      </c>
      <c r="N97" t="s">
        <v>532</v>
      </c>
      <c r="O97" t="s">
        <v>532</v>
      </c>
      <c r="P97" t="s">
        <v>532</v>
      </c>
      <c r="Q97" t="s">
        <v>532</v>
      </c>
      <c r="R97" t="s">
        <v>532</v>
      </c>
      <c r="S97" t="s">
        <v>532</v>
      </c>
      <c r="T97" t="s">
        <v>532</v>
      </c>
      <c r="U97" t="s">
        <v>532</v>
      </c>
      <c r="V97" t="s">
        <v>532</v>
      </c>
      <c r="W97" t="s">
        <v>532</v>
      </c>
      <c r="X97" t="s">
        <v>532</v>
      </c>
      <c r="Y97" t="s">
        <v>532</v>
      </c>
      <c r="Z97" t="s">
        <v>532</v>
      </c>
      <c r="AA97" t="s">
        <v>532</v>
      </c>
      <c r="AB97" t="s">
        <v>532</v>
      </c>
      <c r="AC97" t="s">
        <v>532</v>
      </c>
    </row>
    <row r="98" spans="1:29">
      <c r="A98" t="s">
        <v>533</v>
      </c>
      <c r="B98" t="s">
        <v>533</v>
      </c>
      <c r="C98" t="s">
        <v>533</v>
      </c>
      <c r="D98" t="s">
        <v>533</v>
      </c>
      <c r="E98" t="s">
        <v>533</v>
      </c>
      <c r="F98" t="s">
        <v>533</v>
      </c>
      <c r="G98" t="s">
        <v>533</v>
      </c>
      <c r="H98" t="s">
        <v>533</v>
      </c>
      <c r="I98" t="s">
        <v>533</v>
      </c>
      <c r="J98" t="s">
        <v>533</v>
      </c>
      <c r="K98" t="s">
        <v>533</v>
      </c>
      <c r="L98" t="s">
        <v>533</v>
      </c>
      <c r="M98" t="s">
        <v>533</v>
      </c>
      <c r="N98" t="s">
        <v>533</v>
      </c>
      <c r="O98" t="s">
        <v>533</v>
      </c>
      <c r="P98" t="s">
        <v>533</v>
      </c>
      <c r="Q98" t="s">
        <v>533</v>
      </c>
      <c r="R98" t="s">
        <v>533</v>
      </c>
      <c r="S98" t="s">
        <v>533</v>
      </c>
      <c r="T98" t="s">
        <v>533</v>
      </c>
      <c r="U98" t="s">
        <v>533</v>
      </c>
      <c r="V98" t="s">
        <v>533</v>
      </c>
      <c r="W98" t="s">
        <v>533</v>
      </c>
      <c r="X98" t="s">
        <v>533</v>
      </c>
      <c r="Y98" t="s">
        <v>533</v>
      </c>
      <c r="Z98" t="s">
        <v>533</v>
      </c>
      <c r="AA98" t="s">
        <v>533</v>
      </c>
      <c r="AB98" t="s">
        <v>533</v>
      </c>
      <c r="AC98" t="s">
        <v>533</v>
      </c>
    </row>
    <row r="99" spans="1:29">
      <c r="A99" t="s">
        <v>534</v>
      </c>
      <c r="B99" t="s">
        <v>534</v>
      </c>
      <c r="C99" t="s">
        <v>534</v>
      </c>
      <c r="D99" t="s">
        <v>534</v>
      </c>
      <c r="E99" t="s">
        <v>534</v>
      </c>
      <c r="F99" t="s">
        <v>534</v>
      </c>
      <c r="G99" t="s">
        <v>534</v>
      </c>
      <c r="H99" t="s">
        <v>534</v>
      </c>
      <c r="I99" t="s">
        <v>534</v>
      </c>
      <c r="J99" t="s">
        <v>534</v>
      </c>
      <c r="K99" t="s">
        <v>534</v>
      </c>
      <c r="L99" t="s">
        <v>534</v>
      </c>
      <c r="M99" t="s">
        <v>534</v>
      </c>
      <c r="N99" t="s">
        <v>534</v>
      </c>
      <c r="O99" t="s">
        <v>534</v>
      </c>
      <c r="P99" t="s">
        <v>534</v>
      </c>
      <c r="Q99" t="s">
        <v>534</v>
      </c>
      <c r="R99" t="s">
        <v>534</v>
      </c>
      <c r="S99" t="s">
        <v>534</v>
      </c>
      <c r="T99" t="s">
        <v>534</v>
      </c>
      <c r="U99" t="s">
        <v>534</v>
      </c>
      <c r="V99" t="s">
        <v>534</v>
      </c>
      <c r="W99" t="s">
        <v>534</v>
      </c>
      <c r="X99" t="s">
        <v>534</v>
      </c>
      <c r="Y99" t="s">
        <v>534</v>
      </c>
      <c r="Z99" t="s">
        <v>534</v>
      </c>
      <c r="AA99" t="s">
        <v>534</v>
      </c>
      <c r="AB99" t="s">
        <v>534</v>
      </c>
      <c r="AC99" t="s">
        <v>534</v>
      </c>
    </row>
    <row r="100" spans="1:29">
      <c r="A100" t="s">
        <v>535</v>
      </c>
      <c r="B100" t="s">
        <v>535</v>
      </c>
      <c r="C100" t="s">
        <v>535</v>
      </c>
      <c r="D100" t="s">
        <v>535</v>
      </c>
      <c r="E100" t="s">
        <v>535</v>
      </c>
      <c r="F100" t="s">
        <v>535</v>
      </c>
      <c r="G100" t="s">
        <v>535</v>
      </c>
      <c r="H100" t="s">
        <v>535</v>
      </c>
      <c r="I100" t="s">
        <v>535</v>
      </c>
      <c r="J100" t="s">
        <v>535</v>
      </c>
      <c r="K100" t="s">
        <v>535</v>
      </c>
      <c r="L100" t="s">
        <v>535</v>
      </c>
      <c r="M100" t="s">
        <v>535</v>
      </c>
      <c r="N100" t="s">
        <v>535</v>
      </c>
      <c r="O100" t="s">
        <v>535</v>
      </c>
      <c r="P100" t="s">
        <v>535</v>
      </c>
      <c r="Q100" t="s">
        <v>535</v>
      </c>
      <c r="R100" t="s">
        <v>535</v>
      </c>
      <c r="S100" t="s">
        <v>535</v>
      </c>
      <c r="T100" t="s">
        <v>535</v>
      </c>
      <c r="U100" t="s">
        <v>535</v>
      </c>
      <c r="V100" t="s">
        <v>535</v>
      </c>
      <c r="W100" t="s">
        <v>535</v>
      </c>
      <c r="X100" t="s">
        <v>535</v>
      </c>
      <c r="Y100" t="s">
        <v>535</v>
      </c>
      <c r="Z100" t="s">
        <v>535</v>
      </c>
      <c r="AA100" t="s">
        <v>535</v>
      </c>
      <c r="AB100" t="s">
        <v>535</v>
      </c>
      <c r="AC100" t="s">
        <v>535</v>
      </c>
    </row>
    <row r="101" spans="1:29">
      <c r="A101" t="s">
        <v>536</v>
      </c>
      <c r="B101" t="s">
        <v>536</v>
      </c>
      <c r="C101" t="s">
        <v>536</v>
      </c>
      <c r="D101" t="s">
        <v>536</v>
      </c>
      <c r="E101" t="s">
        <v>536</v>
      </c>
      <c r="F101" t="s">
        <v>536</v>
      </c>
      <c r="G101" t="s">
        <v>536</v>
      </c>
      <c r="H101" t="s">
        <v>536</v>
      </c>
      <c r="I101" t="s">
        <v>536</v>
      </c>
      <c r="J101" t="s">
        <v>536</v>
      </c>
      <c r="K101" t="s">
        <v>536</v>
      </c>
      <c r="L101" t="s">
        <v>536</v>
      </c>
      <c r="M101" t="s">
        <v>536</v>
      </c>
      <c r="N101" t="s">
        <v>536</v>
      </c>
      <c r="O101" t="s">
        <v>536</v>
      </c>
      <c r="P101" t="s">
        <v>536</v>
      </c>
      <c r="Q101" t="s">
        <v>536</v>
      </c>
      <c r="R101" t="s">
        <v>536</v>
      </c>
      <c r="S101" t="s">
        <v>536</v>
      </c>
      <c r="T101" t="s">
        <v>536</v>
      </c>
      <c r="U101" t="s">
        <v>536</v>
      </c>
      <c r="V101" t="s">
        <v>536</v>
      </c>
      <c r="W101" t="s">
        <v>536</v>
      </c>
      <c r="X101" t="s">
        <v>536</v>
      </c>
      <c r="Y101" t="s">
        <v>536</v>
      </c>
      <c r="Z101" t="s">
        <v>536</v>
      </c>
      <c r="AA101" t="s">
        <v>536</v>
      </c>
      <c r="AB101" t="s">
        <v>536</v>
      </c>
      <c r="AC101" t="s">
        <v>536</v>
      </c>
    </row>
    <row r="102" spans="1:29">
      <c r="A102" t="s">
        <v>537</v>
      </c>
      <c r="B102" t="s">
        <v>537</v>
      </c>
      <c r="C102" t="s">
        <v>537</v>
      </c>
      <c r="D102" t="s">
        <v>537</v>
      </c>
      <c r="E102" t="s">
        <v>537</v>
      </c>
      <c r="F102" t="s">
        <v>537</v>
      </c>
      <c r="G102" t="s">
        <v>537</v>
      </c>
      <c r="H102" t="s">
        <v>537</v>
      </c>
      <c r="I102" t="s">
        <v>537</v>
      </c>
      <c r="J102" t="s">
        <v>537</v>
      </c>
      <c r="K102" t="s">
        <v>537</v>
      </c>
      <c r="L102" t="s">
        <v>537</v>
      </c>
      <c r="M102" t="s">
        <v>537</v>
      </c>
      <c r="N102" t="s">
        <v>537</v>
      </c>
      <c r="O102" t="s">
        <v>537</v>
      </c>
      <c r="P102" t="s">
        <v>537</v>
      </c>
      <c r="Q102" t="s">
        <v>537</v>
      </c>
      <c r="R102" t="s">
        <v>537</v>
      </c>
      <c r="S102" t="s">
        <v>537</v>
      </c>
      <c r="T102" t="s">
        <v>537</v>
      </c>
      <c r="U102" t="s">
        <v>537</v>
      </c>
      <c r="V102" t="s">
        <v>537</v>
      </c>
      <c r="W102" t="s">
        <v>537</v>
      </c>
      <c r="X102" t="s">
        <v>537</v>
      </c>
      <c r="Y102" t="s">
        <v>537</v>
      </c>
      <c r="Z102" t="s">
        <v>537</v>
      </c>
      <c r="AA102" t="s">
        <v>537</v>
      </c>
      <c r="AB102" t="s">
        <v>537</v>
      </c>
      <c r="AC102" t="s">
        <v>537</v>
      </c>
    </row>
    <row r="103" spans="1:29">
      <c r="A103" t="s">
        <v>538</v>
      </c>
      <c r="B103" t="s">
        <v>538</v>
      </c>
      <c r="C103" t="s">
        <v>538</v>
      </c>
      <c r="D103" t="s">
        <v>538</v>
      </c>
      <c r="E103" t="s">
        <v>538</v>
      </c>
      <c r="F103" t="s">
        <v>538</v>
      </c>
      <c r="G103" t="s">
        <v>538</v>
      </c>
      <c r="H103" t="s">
        <v>538</v>
      </c>
      <c r="I103" t="s">
        <v>538</v>
      </c>
      <c r="J103" t="s">
        <v>538</v>
      </c>
      <c r="K103" t="s">
        <v>538</v>
      </c>
      <c r="L103" t="s">
        <v>538</v>
      </c>
      <c r="M103" t="s">
        <v>538</v>
      </c>
      <c r="N103" t="s">
        <v>538</v>
      </c>
      <c r="O103" t="s">
        <v>538</v>
      </c>
      <c r="P103" t="s">
        <v>538</v>
      </c>
      <c r="Q103" t="s">
        <v>538</v>
      </c>
      <c r="R103" t="s">
        <v>538</v>
      </c>
      <c r="S103" t="s">
        <v>538</v>
      </c>
      <c r="T103" t="s">
        <v>538</v>
      </c>
      <c r="U103" t="s">
        <v>538</v>
      </c>
      <c r="V103" t="s">
        <v>538</v>
      </c>
      <c r="W103" t="s">
        <v>538</v>
      </c>
      <c r="X103" t="s">
        <v>538</v>
      </c>
      <c r="Y103" t="s">
        <v>538</v>
      </c>
      <c r="Z103" t="s">
        <v>538</v>
      </c>
      <c r="AA103" t="s">
        <v>538</v>
      </c>
      <c r="AB103" t="s">
        <v>538</v>
      </c>
      <c r="AC103" t="s">
        <v>538</v>
      </c>
    </row>
    <row r="104" spans="1:29">
      <c r="A104" t="s">
        <v>539</v>
      </c>
      <c r="B104" t="s">
        <v>539</v>
      </c>
      <c r="C104" t="s">
        <v>539</v>
      </c>
      <c r="D104" t="s">
        <v>539</v>
      </c>
      <c r="E104" t="s">
        <v>539</v>
      </c>
      <c r="F104" t="s">
        <v>539</v>
      </c>
      <c r="G104" t="s">
        <v>539</v>
      </c>
      <c r="H104" t="s">
        <v>539</v>
      </c>
      <c r="I104" t="s">
        <v>539</v>
      </c>
      <c r="J104" t="s">
        <v>539</v>
      </c>
      <c r="K104" t="s">
        <v>539</v>
      </c>
      <c r="L104" t="s">
        <v>539</v>
      </c>
      <c r="M104" t="s">
        <v>539</v>
      </c>
      <c r="N104" t="s">
        <v>539</v>
      </c>
      <c r="O104" t="s">
        <v>539</v>
      </c>
      <c r="P104" t="s">
        <v>539</v>
      </c>
      <c r="Q104" t="s">
        <v>539</v>
      </c>
      <c r="R104" t="s">
        <v>539</v>
      </c>
      <c r="S104" t="s">
        <v>539</v>
      </c>
      <c r="T104" t="s">
        <v>539</v>
      </c>
      <c r="U104" t="s">
        <v>539</v>
      </c>
      <c r="V104" t="s">
        <v>539</v>
      </c>
      <c r="W104" t="s">
        <v>539</v>
      </c>
      <c r="X104" t="s">
        <v>539</v>
      </c>
      <c r="Y104" t="s">
        <v>539</v>
      </c>
      <c r="Z104" t="s">
        <v>539</v>
      </c>
      <c r="AA104" t="s">
        <v>539</v>
      </c>
      <c r="AB104" t="s">
        <v>539</v>
      </c>
      <c r="AC104" t="s">
        <v>539</v>
      </c>
    </row>
    <row r="105" spans="1:29">
      <c r="A105" t="s">
        <v>540</v>
      </c>
      <c r="B105" t="s">
        <v>540</v>
      </c>
      <c r="C105" t="s">
        <v>540</v>
      </c>
      <c r="D105" t="s">
        <v>540</v>
      </c>
      <c r="E105" t="s">
        <v>540</v>
      </c>
      <c r="F105" t="s">
        <v>540</v>
      </c>
      <c r="G105" t="s">
        <v>540</v>
      </c>
      <c r="H105" t="s">
        <v>540</v>
      </c>
      <c r="I105" t="s">
        <v>540</v>
      </c>
      <c r="J105" t="s">
        <v>540</v>
      </c>
      <c r="K105" t="s">
        <v>540</v>
      </c>
      <c r="L105" t="s">
        <v>540</v>
      </c>
      <c r="M105" t="s">
        <v>540</v>
      </c>
      <c r="N105" t="s">
        <v>540</v>
      </c>
      <c r="O105" t="s">
        <v>540</v>
      </c>
      <c r="P105" t="s">
        <v>540</v>
      </c>
      <c r="Q105" t="s">
        <v>540</v>
      </c>
      <c r="R105" t="s">
        <v>540</v>
      </c>
      <c r="S105" t="s">
        <v>540</v>
      </c>
      <c r="T105" t="s">
        <v>540</v>
      </c>
      <c r="U105" t="s">
        <v>540</v>
      </c>
      <c r="V105" t="s">
        <v>540</v>
      </c>
      <c r="W105" t="s">
        <v>540</v>
      </c>
      <c r="X105" t="s">
        <v>540</v>
      </c>
      <c r="Y105" t="s">
        <v>540</v>
      </c>
      <c r="Z105" t="s">
        <v>540</v>
      </c>
      <c r="AA105" t="s">
        <v>540</v>
      </c>
      <c r="AB105" t="s">
        <v>540</v>
      </c>
      <c r="AC105" t="s">
        <v>540</v>
      </c>
    </row>
    <row r="106" spans="1:29">
      <c r="A106" t="s">
        <v>541</v>
      </c>
      <c r="B106" t="s">
        <v>541</v>
      </c>
      <c r="C106" t="s">
        <v>541</v>
      </c>
      <c r="D106" t="s">
        <v>541</v>
      </c>
      <c r="E106" t="s">
        <v>541</v>
      </c>
      <c r="F106" t="s">
        <v>541</v>
      </c>
      <c r="G106" t="s">
        <v>541</v>
      </c>
      <c r="H106" t="s">
        <v>541</v>
      </c>
      <c r="I106" t="s">
        <v>541</v>
      </c>
      <c r="J106" t="s">
        <v>541</v>
      </c>
      <c r="K106" t="s">
        <v>541</v>
      </c>
      <c r="L106" t="s">
        <v>541</v>
      </c>
      <c r="M106" t="s">
        <v>541</v>
      </c>
      <c r="N106" t="s">
        <v>541</v>
      </c>
      <c r="O106" t="s">
        <v>541</v>
      </c>
      <c r="P106" t="s">
        <v>541</v>
      </c>
      <c r="Q106" t="s">
        <v>541</v>
      </c>
      <c r="R106" t="s">
        <v>541</v>
      </c>
      <c r="S106" t="s">
        <v>541</v>
      </c>
      <c r="T106" t="s">
        <v>541</v>
      </c>
      <c r="U106" t="s">
        <v>541</v>
      </c>
      <c r="V106" t="s">
        <v>541</v>
      </c>
      <c r="W106" t="s">
        <v>541</v>
      </c>
      <c r="X106" t="s">
        <v>541</v>
      </c>
      <c r="Y106" t="s">
        <v>541</v>
      </c>
      <c r="Z106" t="s">
        <v>541</v>
      </c>
      <c r="AA106" t="s">
        <v>541</v>
      </c>
      <c r="AB106" t="s">
        <v>541</v>
      </c>
      <c r="AC106" t="s">
        <v>541</v>
      </c>
    </row>
    <row r="107" spans="1:29">
      <c r="A107" t="s">
        <v>542</v>
      </c>
      <c r="B107" t="s">
        <v>542</v>
      </c>
      <c r="C107" t="s">
        <v>542</v>
      </c>
      <c r="D107" t="s">
        <v>542</v>
      </c>
      <c r="E107" t="s">
        <v>542</v>
      </c>
      <c r="F107" t="s">
        <v>542</v>
      </c>
      <c r="G107" t="s">
        <v>542</v>
      </c>
      <c r="H107" t="s">
        <v>542</v>
      </c>
      <c r="I107" t="s">
        <v>542</v>
      </c>
      <c r="J107" t="s">
        <v>542</v>
      </c>
      <c r="K107" t="s">
        <v>542</v>
      </c>
      <c r="L107" t="s">
        <v>542</v>
      </c>
      <c r="M107" t="s">
        <v>542</v>
      </c>
      <c r="N107" t="s">
        <v>542</v>
      </c>
      <c r="O107" t="s">
        <v>542</v>
      </c>
      <c r="P107" t="s">
        <v>542</v>
      </c>
      <c r="Q107" t="s">
        <v>542</v>
      </c>
      <c r="R107" t="s">
        <v>542</v>
      </c>
      <c r="S107" t="s">
        <v>542</v>
      </c>
      <c r="T107" t="s">
        <v>542</v>
      </c>
      <c r="U107" t="s">
        <v>542</v>
      </c>
      <c r="V107" t="s">
        <v>542</v>
      </c>
      <c r="W107" t="s">
        <v>542</v>
      </c>
      <c r="X107" t="s">
        <v>542</v>
      </c>
      <c r="Y107" t="s">
        <v>542</v>
      </c>
      <c r="Z107" t="s">
        <v>542</v>
      </c>
      <c r="AA107" t="s">
        <v>542</v>
      </c>
      <c r="AB107" t="s">
        <v>542</v>
      </c>
      <c r="AC107" t="s">
        <v>542</v>
      </c>
    </row>
    <row r="108" spans="1:29">
      <c r="A108" t="s">
        <v>543</v>
      </c>
      <c r="B108" t="s">
        <v>543</v>
      </c>
      <c r="C108" t="s">
        <v>543</v>
      </c>
      <c r="D108" t="s">
        <v>543</v>
      </c>
      <c r="E108" t="s">
        <v>543</v>
      </c>
      <c r="F108" t="s">
        <v>543</v>
      </c>
      <c r="G108" t="s">
        <v>543</v>
      </c>
      <c r="H108" t="s">
        <v>543</v>
      </c>
      <c r="I108" t="s">
        <v>543</v>
      </c>
      <c r="J108" t="s">
        <v>543</v>
      </c>
      <c r="K108" t="s">
        <v>543</v>
      </c>
      <c r="L108" t="s">
        <v>543</v>
      </c>
      <c r="M108" t="s">
        <v>543</v>
      </c>
      <c r="N108" t="s">
        <v>543</v>
      </c>
      <c r="O108" t="s">
        <v>543</v>
      </c>
      <c r="P108" t="s">
        <v>543</v>
      </c>
      <c r="Q108" t="s">
        <v>543</v>
      </c>
      <c r="R108" t="s">
        <v>543</v>
      </c>
      <c r="S108" t="s">
        <v>543</v>
      </c>
      <c r="T108" t="s">
        <v>543</v>
      </c>
      <c r="U108" t="s">
        <v>543</v>
      </c>
      <c r="V108" t="s">
        <v>543</v>
      </c>
      <c r="W108" t="s">
        <v>543</v>
      </c>
      <c r="X108" t="s">
        <v>543</v>
      </c>
      <c r="Y108" t="s">
        <v>543</v>
      </c>
      <c r="Z108" t="s">
        <v>543</v>
      </c>
      <c r="AA108" t="s">
        <v>543</v>
      </c>
      <c r="AB108" t="s">
        <v>543</v>
      </c>
      <c r="AC108" t="s">
        <v>543</v>
      </c>
    </row>
    <row r="109" spans="1:29">
      <c r="A109" t="s">
        <v>544</v>
      </c>
      <c r="B109" t="s">
        <v>544</v>
      </c>
      <c r="C109" t="s">
        <v>544</v>
      </c>
      <c r="D109" t="s">
        <v>544</v>
      </c>
      <c r="E109" t="s">
        <v>544</v>
      </c>
      <c r="F109" t="s">
        <v>544</v>
      </c>
      <c r="G109" t="s">
        <v>544</v>
      </c>
      <c r="H109" t="s">
        <v>544</v>
      </c>
      <c r="I109" t="s">
        <v>544</v>
      </c>
      <c r="J109" t="s">
        <v>544</v>
      </c>
      <c r="K109" t="s">
        <v>544</v>
      </c>
      <c r="L109" t="s">
        <v>544</v>
      </c>
      <c r="M109" t="s">
        <v>544</v>
      </c>
      <c r="N109" t="s">
        <v>544</v>
      </c>
      <c r="O109" t="s">
        <v>544</v>
      </c>
      <c r="P109" t="s">
        <v>544</v>
      </c>
      <c r="Q109" t="s">
        <v>544</v>
      </c>
      <c r="R109" t="s">
        <v>544</v>
      </c>
      <c r="S109" t="s">
        <v>544</v>
      </c>
      <c r="T109" t="s">
        <v>544</v>
      </c>
      <c r="U109" t="s">
        <v>544</v>
      </c>
      <c r="V109" t="s">
        <v>544</v>
      </c>
      <c r="W109" t="s">
        <v>544</v>
      </c>
      <c r="X109" t="s">
        <v>544</v>
      </c>
      <c r="Y109" t="s">
        <v>544</v>
      </c>
      <c r="Z109" t="s">
        <v>544</v>
      </c>
      <c r="AA109" t="s">
        <v>544</v>
      </c>
      <c r="AB109" t="s">
        <v>544</v>
      </c>
      <c r="AC109" t="s">
        <v>544</v>
      </c>
    </row>
    <row r="110" spans="1:29">
      <c r="A110" t="s">
        <v>545</v>
      </c>
      <c r="B110" t="s">
        <v>545</v>
      </c>
      <c r="C110" t="s">
        <v>545</v>
      </c>
      <c r="D110" t="s">
        <v>545</v>
      </c>
      <c r="E110" t="s">
        <v>545</v>
      </c>
      <c r="F110" t="s">
        <v>545</v>
      </c>
      <c r="G110" t="s">
        <v>545</v>
      </c>
      <c r="H110" t="s">
        <v>545</v>
      </c>
      <c r="I110" t="s">
        <v>545</v>
      </c>
      <c r="J110" t="s">
        <v>545</v>
      </c>
      <c r="K110" t="s">
        <v>545</v>
      </c>
      <c r="L110" t="s">
        <v>545</v>
      </c>
      <c r="M110" t="s">
        <v>545</v>
      </c>
      <c r="N110" t="s">
        <v>545</v>
      </c>
      <c r="O110" t="s">
        <v>545</v>
      </c>
      <c r="P110" t="s">
        <v>545</v>
      </c>
      <c r="Q110" t="s">
        <v>545</v>
      </c>
      <c r="R110" t="s">
        <v>545</v>
      </c>
      <c r="S110" t="s">
        <v>545</v>
      </c>
      <c r="T110" t="s">
        <v>545</v>
      </c>
      <c r="U110" t="s">
        <v>545</v>
      </c>
      <c r="V110" t="s">
        <v>545</v>
      </c>
      <c r="W110" t="s">
        <v>545</v>
      </c>
      <c r="X110" t="s">
        <v>545</v>
      </c>
      <c r="Y110" t="s">
        <v>545</v>
      </c>
      <c r="Z110" t="s">
        <v>545</v>
      </c>
      <c r="AA110" t="s">
        <v>545</v>
      </c>
      <c r="AB110" t="s">
        <v>545</v>
      </c>
      <c r="AC110" t="s">
        <v>545</v>
      </c>
    </row>
    <row r="111" spans="1:29">
      <c r="A111" t="s">
        <v>546</v>
      </c>
      <c r="B111" t="s">
        <v>546</v>
      </c>
      <c r="C111" t="s">
        <v>546</v>
      </c>
      <c r="D111" t="s">
        <v>546</v>
      </c>
      <c r="E111" t="s">
        <v>546</v>
      </c>
      <c r="F111" t="s">
        <v>546</v>
      </c>
      <c r="G111" t="s">
        <v>546</v>
      </c>
      <c r="H111" t="s">
        <v>546</v>
      </c>
      <c r="I111" t="s">
        <v>546</v>
      </c>
      <c r="J111" t="s">
        <v>546</v>
      </c>
      <c r="K111" t="s">
        <v>546</v>
      </c>
      <c r="L111" t="s">
        <v>546</v>
      </c>
      <c r="M111" t="s">
        <v>546</v>
      </c>
      <c r="N111" t="s">
        <v>546</v>
      </c>
      <c r="O111" t="s">
        <v>546</v>
      </c>
      <c r="P111" t="s">
        <v>546</v>
      </c>
      <c r="Q111" t="s">
        <v>546</v>
      </c>
      <c r="R111" t="s">
        <v>546</v>
      </c>
      <c r="S111" t="s">
        <v>546</v>
      </c>
      <c r="T111" t="s">
        <v>546</v>
      </c>
      <c r="U111" t="s">
        <v>546</v>
      </c>
      <c r="V111" t="s">
        <v>546</v>
      </c>
      <c r="W111" t="s">
        <v>546</v>
      </c>
      <c r="X111" t="s">
        <v>546</v>
      </c>
      <c r="Y111" t="s">
        <v>546</v>
      </c>
      <c r="Z111" t="s">
        <v>546</v>
      </c>
      <c r="AA111" t="s">
        <v>546</v>
      </c>
      <c r="AB111" t="s">
        <v>546</v>
      </c>
      <c r="AC111" t="s">
        <v>546</v>
      </c>
    </row>
    <row r="112" spans="1:29">
      <c r="A112" t="s">
        <v>547</v>
      </c>
      <c r="B112" t="s">
        <v>547</v>
      </c>
      <c r="C112" t="s">
        <v>547</v>
      </c>
      <c r="D112" t="s">
        <v>547</v>
      </c>
      <c r="E112" t="s">
        <v>547</v>
      </c>
      <c r="F112" t="s">
        <v>547</v>
      </c>
      <c r="G112" t="s">
        <v>547</v>
      </c>
      <c r="H112" t="s">
        <v>547</v>
      </c>
      <c r="I112" t="s">
        <v>547</v>
      </c>
      <c r="J112" t="s">
        <v>547</v>
      </c>
      <c r="K112" t="s">
        <v>547</v>
      </c>
      <c r="L112" t="s">
        <v>547</v>
      </c>
      <c r="M112" t="s">
        <v>547</v>
      </c>
      <c r="N112" t="s">
        <v>547</v>
      </c>
      <c r="O112" t="s">
        <v>547</v>
      </c>
      <c r="P112" t="s">
        <v>547</v>
      </c>
      <c r="Q112" t="s">
        <v>547</v>
      </c>
      <c r="R112" t="s">
        <v>547</v>
      </c>
      <c r="S112" t="s">
        <v>547</v>
      </c>
      <c r="T112" t="s">
        <v>547</v>
      </c>
      <c r="U112" t="s">
        <v>547</v>
      </c>
      <c r="V112" t="s">
        <v>547</v>
      </c>
      <c r="W112" t="s">
        <v>547</v>
      </c>
      <c r="X112" t="s">
        <v>547</v>
      </c>
      <c r="Y112" t="s">
        <v>547</v>
      </c>
      <c r="Z112" t="s">
        <v>547</v>
      </c>
      <c r="AA112" t="s">
        <v>547</v>
      </c>
      <c r="AB112" t="s">
        <v>547</v>
      </c>
      <c r="AC112" t="s">
        <v>547</v>
      </c>
    </row>
    <row r="113" spans="1:29">
      <c r="A113" t="s">
        <v>548</v>
      </c>
      <c r="B113" t="s">
        <v>548</v>
      </c>
      <c r="C113" t="s">
        <v>548</v>
      </c>
      <c r="D113" t="s">
        <v>548</v>
      </c>
      <c r="E113" t="s">
        <v>548</v>
      </c>
      <c r="F113" t="s">
        <v>548</v>
      </c>
      <c r="G113" t="s">
        <v>548</v>
      </c>
      <c r="H113" t="s">
        <v>548</v>
      </c>
      <c r="I113" t="s">
        <v>548</v>
      </c>
      <c r="J113" t="s">
        <v>548</v>
      </c>
      <c r="K113" t="s">
        <v>548</v>
      </c>
      <c r="L113" t="s">
        <v>548</v>
      </c>
      <c r="M113" t="s">
        <v>548</v>
      </c>
      <c r="N113" t="s">
        <v>548</v>
      </c>
      <c r="O113" t="s">
        <v>548</v>
      </c>
      <c r="P113" t="s">
        <v>548</v>
      </c>
      <c r="Q113" t="s">
        <v>548</v>
      </c>
      <c r="R113" t="s">
        <v>548</v>
      </c>
      <c r="S113" t="s">
        <v>548</v>
      </c>
      <c r="T113" t="s">
        <v>548</v>
      </c>
      <c r="U113" t="s">
        <v>548</v>
      </c>
      <c r="V113" t="s">
        <v>548</v>
      </c>
      <c r="W113" t="s">
        <v>548</v>
      </c>
      <c r="X113" t="s">
        <v>548</v>
      </c>
      <c r="Y113" t="s">
        <v>548</v>
      </c>
      <c r="Z113" t="s">
        <v>548</v>
      </c>
      <c r="AA113" t="s">
        <v>548</v>
      </c>
      <c r="AB113" t="s">
        <v>548</v>
      </c>
      <c r="AC113" t="s">
        <v>548</v>
      </c>
    </row>
    <row r="114" spans="1:29">
      <c r="A114" t="s">
        <v>549</v>
      </c>
      <c r="B114" t="s">
        <v>549</v>
      </c>
      <c r="C114" t="s">
        <v>549</v>
      </c>
      <c r="D114" t="s">
        <v>549</v>
      </c>
      <c r="E114" t="s">
        <v>549</v>
      </c>
      <c r="F114" t="s">
        <v>549</v>
      </c>
      <c r="G114" t="s">
        <v>549</v>
      </c>
      <c r="H114" t="s">
        <v>549</v>
      </c>
      <c r="I114" t="s">
        <v>549</v>
      </c>
      <c r="J114" t="s">
        <v>549</v>
      </c>
      <c r="K114" t="s">
        <v>549</v>
      </c>
      <c r="L114" t="s">
        <v>549</v>
      </c>
      <c r="M114" t="s">
        <v>549</v>
      </c>
      <c r="N114" t="s">
        <v>549</v>
      </c>
      <c r="O114" t="s">
        <v>549</v>
      </c>
      <c r="P114" t="s">
        <v>549</v>
      </c>
      <c r="Q114" t="s">
        <v>549</v>
      </c>
      <c r="R114" t="s">
        <v>549</v>
      </c>
      <c r="S114" t="s">
        <v>549</v>
      </c>
      <c r="T114" t="s">
        <v>549</v>
      </c>
      <c r="U114" t="s">
        <v>549</v>
      </c>
      <c r="V114" t="s">
        <v>549</v>
      </c>
      <c r="W114" t="s">
        <v>549</v>
      </c>
      <c r="X114" t="s">
        <v>549</v>
      </c>
      <c r="Y114" t="s">
        <v>549</v>
      </c>
      <c r="Z114" t="s">
        <v>549</v>
      </c>
      <c r="AA114" t="s">
        <v>549</v>
      </c>
      <c r="AB114" t="s">
        <v>549</v>
      </c>
      <c r="AC114" t="s">
        <v>549</v>
      </c>
    </row>
    <row r="115" spans="1:29">
      <c r="A115" t="s">
        <v>550</v>
      </c>
      <c r="B115" t="s">
        <v>550</v>
      </c>
      <c r="C115" t="s">
        <v>550</v>
      </c>
      <c r="D115" t="s">
        <v>550</v>
      </c>
      <c r="E115" t="s">
        <v>550</v>
      </c>
      <c r="F115" t="s">
        <v>550</v>
      </c>
      <c r="G115" t="s">
        <v>550</v>
      </c>
      <c r="H115" t="s">
        <v>550</v>
      </c>
      <c r="I115" t="s">
        <v>550</v>
      </c>
      <c r="J115" t="s">
        <v>550</v>
      </c>
      <c r="K115" t="s">
        <v>550</v>
      </c>
      <c r="L115" t="s">
        <v>550</v>
      </c>
      <c r="M115" t="s">
        <v>550</v>
      </c>
      <c r="N115" t="s">
        <v>550</v>
      </c>
      <c r="O115" t="s">
        <v>550</v>
      </c>
      <c r="P115" t="s">
        <v>550</v>
      </c>
      <c r="Q115" t="s">
        <v>550</v>
      </c>
      <c r="R115" t="s">
        <v>550</v>
      </c>
      <c r="S115" t="s">
        <v>550</v>
      </c>
      <c r="T115" t="s">
        <v>550</v>
      </c>
      <c r="U115" t="s">
        <v>550</v>
      </c>
      <c r="V115" t="s">
        <v>550</v>
      </c>
      <c r="W115" t="s">
        <v>550</v>
      </c>
      <c r="X115" t="s">
        <v>550</v>
      </c>
      <c r="Y115" t="s">
        <v>550</v>
      </c>
      <c r="Z115" t="s">
        <v>550</v>
      </c>
      <c r="AA115" t="s">
        <v>550</v>
      </c>
      <c r="AB115" t="s">
        <v>550</v>
      </c>
      <c r="AC115" t="s">
        <v>550</v>
      </c>
    </row>
    <row r="116" spans="1:29">
      <c r="A116" t="s">
        <v>551</v>
      </c>
      <c r="B116" t="s">
        <v>551</v>
      </c>
      <c r="C116" t="s">
        <v>551</v>
      </c>
      <c r="D116" t="s">
        <v>551</v>
      </c>
      <c r="E116" t="s">
        <v>551</v>
      </c>
      <c r="F116" t="s">
        <v>551</v>
      </c>
      <c r="G116" t="s">
        <v>551</v>
      </c>
      <c r="H116" t="s">
        <v>551</v>
      </c>
      <c r="I116" t="s">
        <v>551</v>
      </c>
      <c r="J116" t="s">
        <v>551</v>
      </c>
      <c r="K116" t="s">
        <v>551</v>
      </c>
      <c r="L116" t="s">
        <v>551</v>
      </c>
      <c r="M116" t="s">
        <v>551</v>
      </c>
      <c r="N116" t="s">
        <v>551</v>
      </c>
      <c r="O116" t="s">
        <v>551</v>
      </c>
      <c r="P116" t="s">
        <v>551</v>
      </c>
      <c r="Q116" t="s">
        <v>551</v>
      </c>
      <c r="R116" t="s">
        <v>551</v>
      </c>
      <c r="S116" t="s">
        <v>551</v>
      </c>
      <c r="T116" t="s">
        <v>551</v>
      </c>
      <c r="U116" t="s">
        <v>551</v>
      </c>
      <c r="V116" t="s">
        <v>551</v>
      </c>
      <c r="W116" t="s">
        <v>551</v>
      </c>
      <c r="X116" t="s">
        <v>551</v>
      </c>
      <c r="Y116" t="s">
        <v>551</v>
      </c>
      <c r="Z116" t="s">
        <v>551</v>
      </c>
      <c r="AA116" t="s">
        <v>551</v>
      </c>
      <c r="AB116" t="s">
        <v>551</v>
      </c>
      <c r="AC116" t="s">
        <v>551</v>
      </c>
    </row>
    <row r="117" spans="1:29">
      <c r="A117" t="s">
        <v>552</v>
      </c>
      <c r="B117" t="s">
        <v>552</v>
      </c>
      <c r="C117" t="s">
        <v>552</v>
      </c>
      <c r="D117" t="s">
        <v>552</v>
      </c>
      <c r="E117" t="s">
        <v>552</v>
      </c>
      <c r="F117" t="s">
        <v>552</v>
      </c>
      <c r="G117" t="s">
        <v>552</v>
      </c>
      <c r="H117" t="s">
        <v>552</v>
      </c>
      <c r="I117" t="s">
        <v>552</v>
      </c>
      <c r="J117" t="s">
        <v>552</v>
      </c>
      <c r="K117" t="s">
        <v>552</v>
      </c>
      <c r="L117" t="s">
        <v>552</v>
      </c>
      <c r="M117" t="s">
        <v>552</v>
      </c>
      <c r="N117" t="s">
        <v>552</v>
      </c>
      <c r="O117" t="s">
        <v>552</v>
      </c>
      <c r="P117" t="s">
        <v>552</v>
      </c>
      <c r="Q117" t="s">
        <v>552</v>
      </c>
      <c r="R117" t="s">
        <v>552</v>
      </c>
      <c r="S117" t="s">
        <v>552</v>
      </c>
      <c r="T117" t="s">
        <v>552</v>
      </c>
      <c r="U117" t="s">
        <v>552</v>
      </c>
      <c r="V117" t="s">
        <v>552</v>
      </c>
      <c r="W117" t="s">
        <v>552</v>
      </c>
      <c r="X117" t="s">
        <v>552</v>
      </c>
      <c r="Y117" t="s">
        <v>552</v>
      </c>
      <c r="Z117" t="s">
        <v>552</v>
      </c>
      <c r="AA117" t="s">
        <v>552</v>
      </c>
      <c r="AB117" t="s">
        <v>552</v>
      </c>
      <c r="AC117" t="s">
        <v>552</v>
      </c>
    </row>
    <row r="118" spans="1:29">
      <c r="A118" t="s">
        <v>553</v>
      </c>
      <c r="B118" t="s">
        <v>553</v>
      </c>
      <c r="C118" t="s">
        <v>553</v>
      </c>
      <c r="D118" t="s">
        <v>553</v>
      </c>
      <c r="E118" t="s">
        <v>553</v>
      </c>
      <c r="F118" t="s">
        <v>553</v>
      </c>
      <c r="G118" t="s">
        <v>553</v>
      </c>
      <c r="H118" t="s">
        <v>553</v>
      </c>
      <c r="I118" t="s">
        <v>553</v>
      </c>
      <c r="J118" t="s">
        <v>553</v>
      </c>
      <c r="K118" t="s">
        <v>553</v>
      </c>
      <c r="L118" t="s">
        <v>553</v>
      </c>
      <c r="M118" t="s">
        <v>553</v>
      </c>
      <c r="N118" t="s">
        <v>553</v>
      </c>
      <c r="O118" t="s">
        <v>553</v>
      </c>
      <c r="P118" t="s">
        <v>553</v>
      </c>
      <c r="Q118" t="s">
        <v>553</v>
      </c>
      <c r="R118" t="s">
        <v>553</v>
      </c>
      <c r="S118" t="s">
        <v>553</v>
      </c>
      <c r="T118" t="s">
        <v>553</v>
      </c>
      <c r="U118" t="s">
        <v>553</v>
      </c>
      <c r="V118" t="s">
        <v>553</v>
      </c>
      <c r="W118" t="s">
        <v>553</v>
      </c>
      <c r="X118" t="s">
        <v>553</v>
      </c>
      <c r="Y118" t="s">
        <v>553</v>
      </c>
      <c r="Z118" t="s">
        <v>553</v>
      </c>
      <c r="AA118" t="s">
        <v>553</v>
      </c>
      <c r="AB118" t="s">
        <v>553</v>
      </c>
      <c r="AC118" t="s">
        <v>553</v>
      </c>
    </row>
    <row r="119" spans="1:29">
      <c r="A119" t="s">
        <v>554</v>
      </c>
      <c r="B119" t="s">
        <v>554</v>
      </c>
      <c r="C119" t="s">
        <v>554</v>
      </c>
      <c r="D119" t="s">
        <v>554</v>
      </c>
      <c r="E119" t="s">
        <v>554</v>
      </c>
      <c r="F119" t="s">
        <v>554</v>
      </c>
      <c r="G119" t="s">
        <v>554</v>
      </c>
      <c r="H119" t="s">
        <v>554</v>
      </c>
      <c r="I119" t="s">
        <v>554</v>
      </c>
      <c r="J119" t="s">
        <v>554</v>
      </c>
      <c r="K119" t="s">
        <v>554</v>
      </c>
      <c r="L119" t="s">
        <v>554</v>
      </c>
      <c r="M119" t="s">
        <v>554</v>
      </c>
      <c r="N119" t="s">
        <v>554</v>
      </c>
      <c r="O119" t="s">
        <v>554</v>
      </c>
      <c r="P119" t="s">
        <v>554</v>
      </c>
      <c r="Q119" t="s">
        <v>554</v>
      </c>
      <c r="R119" t="s">
        <v>554</v>
      </c>
      <c r="S119" t="s">
        <v>554</v>
      </c>
      <c r="T119" t="s">
        <v>554</v>
      </c>
      <c r="U119" t="s">
        <v>554</v>
      </c>
      <c r="V119" t="s">
        <v>554</v>
      </c>
      <c r="W119" t="s">
        <v>554</v>
      </c>
      <c r="X119" t="s">
        <v>554</v>
      </c>
      <c r="Y119" t="s">
        <v>554</v>
      </c>
      <c r="Z119" t="s">
        <v>554</v>
      </c>
      <c r="AA119" t="s">
        <v>554</v>
      </c>
      <c r="AB119" t="s">
        <v>554</v>
      </c>
      <c r="AC119" t="s">
        <v>554</v>
      </c>
    </row>
    <row r="120" spans="1:29">
      <c r="A120" t="s">
        <v>555</v>
      </c>
      <c r="B120" t="s">
        <v>555</v>
      </c>
      <c r="C120" t="s">
        <v>555</v>
      </c>
      <c r="D120" t="s">
        <v>555</v>
      </c>
      <c r="E120" t="s">
        <v>555</v>
      </c>
      <c r="F120" t="s">
        <v>555</v>
      </c>
      <c r="G120" t="s">
        <v>555</v>
      </c>
      <c r="H120" t="s">
        <v>555</v>
      </c>
      <c r="I120" t="s">
        <v>555</v>
      </c>
      <c r="J120" t="s">
        <v>555</v>
      </c>
      <c r="K120" t="s">
        <v>555</v>
      </c>
      <c r="L120" t="s">
        <v>555</v>
      </c>
      <c r="M120" t="s">
        <v>555</v>
      </c>
      <c r="N120" t="s">
        <v>555</v>
      </c>
      <c r="O120" t="s">
        <v>555</v>
      </c>
      <c r="P120" t="s">
        <v>555</v>
      </c>
      <c r="Q120" t="s">
        <v>555</v>
      </c>
      <c r="R120" t="s">
        <v>555</v>
      </c>
      <c r="S120" t="s">
        <v>555</v>
      </c>
      <c r="T120" t="s">
        <v>555</v>
      </c>
      <c r="U120" t="s">
        <v>555</v>
      </c>
      <c r="V120" t="s">
        <v>555</v>
      </c>
      <c r="W120" t="s">
        <v>555</v>
      </c>
      <c r="X120" t="s">
        <v>555</v>
      </c>
      <c r="Y120" t="s">
        <v>555</v>
      </c>
      <c r="Z120" t="s">
        <v>555</v>
      </c>
      <c r="AA120" t="s">
        <v>555</v>
      </c>
      <c r="AB120" t="s">
        <v>555</v>
      </c>
      <c r="AC120" t="s">
        <v>555</v>
      </c>
    </row>
    <row r="121" spans="1:29">
      <c r="A121" t="s">
        <v>556</v>
      </c>
      <c r="B121" t="s">
        <v>556</v>
      </c>
      <c r="C121" t="s">
        <v>556</v>
      </c>
      <c r="D121" t="s">
        <v>556</v>
      </c>
      <c r="E121" t="s">
        <v>556</v>
      </c>
      <c r="F121" t="s">
        <v>556</v>
      </c>
      <c r="G121" t="s">
        <v>556</v>
      </c>
      <c r="H121" t="s">
        <v>556</v>
      </c>
      <c r="I121" t="s">
        <v>556</v>
      </c>
      <c r="J121" t="s">
        <v>556</v>
      </c>
      <c r="K121" t="s">
        <v>556</v>
      </c>
      <c r="L121" t="s">
        <v>556</v>
      </c>
      <c r="M121" t="s">
        <v>556</v>
      </c>
      <c r="N121" t="s">
        <v>556</v>
      </c>
      <c r="O121" t="s">
        <v>556</v>
      </c>
      <c r="P121" t="s">
        <v>556</v>
      </c>
      <c r="Q121" t="s">
        <v>556</v>
      </c>
      <c r="R121" t="s">
        <v>556</v>
      </c>
      <c r="S121" t="s">
        <v>556</v>
      </c>
      <c r="T121" t="s">
        <v>556</v>
      </c>
      <c r="U121" t="s">
        <v>556</v>
      </c>
      <c r="V121" t="s">
        <v>556</v>
      </c>
      <c r="W121" t="s">
        <v>556</v>
      </c>
      <c r="X121" t="s">
        <v>556</v>
      </c>
      <c r="Y121" t="s">
        <v>556</v>
      </c>
      <c r="Z121" t="s">
        <v>556</v>
      </c>
      <c r="AA121" t="s">
        <v>556</v>
      </c>
      <c r="AB121" t="s">
        <v>556</v>
      </c>
      <c r="AC121" t="s">
        <v>556</v>
      </c>
    </row>
    <row r="122" spans="1:29">
      <c r="A122" t="s">
        <v>557</v>
      </c>
      <c r="B122" t="s">
        <v>557</v>
      </c>
      <c r="C122" t="s">
        <v>557</v>
      </c>
      <c r="D122" t="s">
        <v>557</v>
      </c>
      <c r="E122" t="s">
        <v>557</v>
      </c>
      <c r="F122" t="s">
        <v>557</v>
      </c>
      <c r="G122" t="s">
        <v>557</v>
      </c>
      <c r="H122" t="s">
        <v>557</v>
      </c>
      <c r="I122" t="s">
        <v>557</v>
      </c>
      <c r="J122" t="s">
        <v>557</v>
      </c>
      <c r="K122" t="s">
        <v>557</v>
      </c>
      <c r="L122" t="s">
        <v>557</v>
      </c>
      <c r="M122" t="s">
        <v>557</v>
      </c>
      <c r="N122" t="s">
        <v>557</v>
      </c>
      <c r="O122" t="s">
        <v>557</v>
      </c>
      <c r="P122" t="s">
        <v>557</v>
      </c>
      <c r="Q122" t="s">
        <v>557</v>
      </c>
      <c r="R122" t="s">
        <v>557</v>
      </c>
      <c r="S122" t="s">
        <v>557</v>
      </c>
      <c r="T122" t="s">
        <v>557</v>
      </c>
      <c r="U122" t="s">
        <v>557</v>
      </c>
      <c r="V122" t="s">
        <v>557</v>
      </c>
      <c r="W122" t="s">
        <v>557</v>
      </c>
      <c r="X122" t="s">
        <v>557</v>
      </c>
      <c r="Y122" t="s">
        <v>557</v>
      </c>
      <c r="Z122" t="s">
        <v>557</v>
      </c>
      <c r="AA122" t="s">
        <v>557</v>
      </c>
      <c r="AB122" t="s">
        <v>557</v>
      </c>
      <c r="AC122" t="s">
        <v>557</v>
      </c>
    </row>
    <row r="123" spans="1:29">
      <c r="A123" t="s">
        <v>558</v>
      </c>
      <c r="B123" t="s">
        <v>558</v>
      </c>
      <c r="C123" t="s">
        <v>558</v>
      </c>
      <c r="D123" t="s">
        <v>558</v>
      </c>
      <c r="E123" t="s">
        <v>558</v>
      </c>
      <c r="F123" t="s">
        <v>558</v>
      </c>
      <c r="G123" t="s">
        <v>558</v>
      </c>
      <c r="H123" t="s">
        <v>558</v>
      </c>
      <c r="I123" t="s">
        <v>558</v>
      </c>
      <c r="J123" t="s">
        <v>558</v>
      </c>
      <c r="K123" t="s">
        <v>558</v>
      </c>
      <c r="L123" t="s">
        <v>558</v>
      </c>
      <c r="M123" t="s">
        <v>558</v>
      </c>
      <c r="N123" t="s">
        <v>558</v>
      </c>
      <c r="O123" t="s">
        <v>558</v>
      </c>
      <c r="P123" t="s">
        <v>558</v>
      </c>
      <c r="Q123" t="s">
        <v>558</v>
      </c>
      <c r="R123" t="s">
        <v>558</v>
      </c>
      <c r="S123" t="s">
        <v>558</v>
      </c>
      <c r="T123" t="s">
        <v>558</v>
      </c>
      <c r="U123" t="s">
        <v>558</v>
      </c>
      <c r="V123" t="s">
        <v>558</v>
      </c>
      <c r="W123" t="s">
        <v>558</v>
      </c>
      <c r="X123" t="s">
        <v>558</v>
      </c>
      <c r="Y123" t="s">
        <v>558</v>
      </c>
      <c r="Z123" t="s">
        <v>558</v>
      </c>
      <c r="AA123" t="s">
        <v>558</v>
      </c>
      <c r="AB123" t="s">
        <v>558</v>
      </c>
      <c r="AC123" t="s">
        <v>558</v>
      </c>
    </row>
    <row r="124" spans="1:29">
      <c r="A124" t="s">
        <v>559</v>
      </c>
      <c r="B124" t="s">
        <v>559</v>
      </c>
      <c r="C124" t="s">
        <v>559</v>
      </c>
      <c r="D124" t="s">
        <v>559</v>
      </c>
      <c r="E124" t="s">
        <v>559</v>
      </c>
      <c r="F124" t="s">
        <v>559</v>
      </c>
      <c r="G124" t="s">
        <v>559</v>
      </c>
      <c r="H124" t="s">
        <v>559</v>
      </c>
      <c r="I124" t="s">
        <v>559</v>
      </c>
      <c r="J124" t="s">
        <v>559</v>
      </c>
      <c r="K124" t="s">
        <v>559</v>
      </c>
      <c r="L124" t="s">
        <v>559</v>
      </c>
      <c r="M124" t="s">
        <v>559</v>
      </c>
      <c r="N124" t="s">
        <v>559</v>
      </c>
      <c r="O124" t="s">
        <v>559</v>
      </c>
      <c r="P124" t="s">
        <v>559</v>
      </c>
      <c r="Q124" t="s">
        <v>559</v>
      </c>
      <c r="R124" t="s">
        <v>559</v>
      </c>
      <c r="S124" t="s">
        <v>559</v>
      </c>
      <c r="T124" t="s">
        <v>559</v>
      </c>
      <c r="U124" t="s">
        <v>559</v>
      </c>
      <c r="V124" t="s">
        <v>559</v>
      </c>
      <c r="W124" t="s">
        <v>559</v>
      </c>
      <c r="X124" t="s">
        <v>559</v>
      </c>
      <c r="Y124" t="s">
        <v>559</v>
      </c>
      <c r="Z124" t="s">
        <v>559</v>
      </c>
      <c r="AA124" t="s">
        <v>559</v>
      </c>
      <c r="AB124" t="s">
        <v>559</v>
      </c>
      <c r="AC124" t="s">
        <v>559</v>
      </c>
    </row>
    <row r="125" spans="1:29">
      <c r="A125" t="s">
        <v>560</v>
      </c>
      <c r="B125" t="s">
        <v>560</v>
      </c>
      <c r="C125" t="s">
        <v>560</v>
      </c>
      <c r="D125" t="s">
        <v>560</v>
      </c>
      <c r="E125" t="s">
        <v>560</v>
      </c>
      <c r="F125" t="s">
        <v>560</v>
      </c>
      <c r="G125" t="s">
        <v>560</v>
      </c>
      <c r="H125" t="s">
        <v>560</v>
      </c>
      <c r="I125" t="s">
        <v>560</v>
      </c>
      <c r="J125" t="s">
        <v>560</v>
      </c>
      <c r="K125" t="s">
        <v>560</v>
      </c>
      <c r="L125" t="s">
        <v>560</v>
      </c>
      <c r="M125" t="s">
        <v>560</v>
      </c>
      <c r="N125" t="s">
        <v>560</v>
      </c>
      <c r="O125" t="s">
        <v>560</v>
      </c>
      <c r="P125" t="s">
        <v>560</v>
      </c>
      <c r="Q125" t="s">
        <v>560</v>
      </c>
      <c r="R125" t="s">
        <v>560</v>
      </c>
      <c r="S125" t="s">
        <v>560</v>
      </c>
      <c r="T125" t="s">
        <v>560</v>
      </c>
      <c r="U125" t="s">
        <v>560</v>
      </c>
      <c r="V125" t="s">
        <v>560</v>
      </c>
      <c r="W125" t="s">
        <v>560</v>
      </c>
      <c r="X125" t="s">
        <v>560</v>
      </c>
      <c r="Y125" t="s">
        <v>560</v>
      </c>
      <c r="Z125" t="s">
        <v>560</v>
      </c>
      <c r="AA125" t="s">
        <v>560</v>
      </c>
      <c r="AB125" t="s">
        <v>560</v>
      </c>
      <c r="AC125" t="s">
        <v>560</v>
      </c>
    </row>
    <row r="126" spans="1:29">
      <c r="A126" t="s">
        <v>561</v>
      </c>
      <c r="B126" t="s">
        <v>561</v>
      </c>
      <c r="C126" t="s">
        <v>561</v>
      </c>
      <c r="D126" t="s">
        <v>561</v>
      </c>
      <c r="E126" t="s">
        <v>561</v>
      </c>
      <c r="F126" t="s">
        <v>561</v>
      </c>
      <c r="G126" t="s">
        <v>561</v>
      </c>
      <c r="H126" t="s">
        <v>561</v>
      </c>
      <c r="I126" t="s">
        <v>561</v>
      </c>
      <c r="J126" t="s">
        <v>561</v>
      </c>
      <c r="K126" t="s">
        <v>561</v>
      </c>
      <c r="L126" t="s">
        <v>561</v>
      </c>
      <c r="M126" t="s">
        <v>561</v>
      </c>
      <c r="N126" t="s">
        <v>561</v>
      </c>
      <c r="O126" t="s">
        <v>561</v>
      </c>
      <c r="P126" t="s">
        <v>561</v>
      </c>
      <c r="Q126" t="s">
        <v>561</v>
      </c>
      <c r="R126" t="s">
        <v>561</v>
      </c>
      <c r="S126" t="s">
        <v>561</v>
      </c>
      <c r="T126" t="s">
        <v>561</v>
      </c>
      <c r="U126" t="s">
        <v>561</v>
      </c>
      <c r="V126" t="s">
        <v>561</v>
      </c>
      <c r="W126" t="s">
        <v>561</v>
      </c>
      <c r="X126" t="s">
        <v>561</v>
      </c>
      <c r="Y126" t="s">
        <v>561</v>
      </c>
      <c r="Z126" t="s">
        <v>561</v>
      </c>
      <c r="AA126" t="s">
        <v>561</v>
      </c>
      <c r="AB126" t="s">
        <v>561</v>
      </c>
      <c r="AC126" t="s">
        <v>561</v>
      </c>
    </row>
    <row r="127" spans="1:29">
      <c r="A127" t="s">
        <v>562</v>
      </c>
      <c r="B127" t="s">
        <v>562</v>
      </c>
      <c r="C127" t="s">
        <v>562</v>
      </c>
      <c r="D127" t="s">
        <v>562</v>
      </c>
      <c r="E127" t="s">
        <v>562</v>
      </c>
      <c r="F127" t="s">
        <v>562</v>
      </c>
      <c r="G127" t="s">
        <v>562</v>
      </c>
      <c r="H127" t="s">
        <v>562</v>
      </c>
      <c r="I127" t="s">
        <v>562</v>
      </c>
      <c r="J127" t="s">
        <v>562</v>
      </c>
      <c r="K127" t="s">
        <v>562</v>
      </c>
      <c r="L127" t="s">
        <v>562</v>
      </c>
      <c r="M127" t="s">
        <v>562</v>
      </c>
      <c r="N127" t="s">
        <v>562</v>
      </c>
      <c r="O127" t="s">
        <v>562</v>
      </c>
      <c r="P127" t="s">
        <v>562</v>
      </c>
      <c r="Q127" t="s">
        <v>562</v>
      </c>
      <c r="R127" t="s">
        <v>562</v>
      </c>
      <c r="S127" t="s">
        <v>562</v>
      </c>
      <c r="T127" t="s">
        <v>562</v>
      </c>
      <c r="U127" t="s">
        <v>562</v>
      </c>
      <c r="V127" t="s">
        <v>562</v>
      </c>
      <c r="W127" t="s">
        <v>562</v>
      </c>
      <c r="X127" t="s">
        <v>562</v>
      </c>
      <c r="Y127" t="s">
        <v>562</v>
      </c>
      <c r="Z127" t="s">
        <v>562</v>
      </c>
      <c r="AA127" t="s">
        <v>562</v>
      </c>
      <c r="AB127" t="s">
        <v>562</v>
      </c>
      <c r="AC127" t="s">
        <v>562</v>
      </c>
    </row>
    <row r="128" spans="1:29">
      <c r="A128" t="s">
        <v>563</v>
      </c>
      <c r="B128" t="s">
        <v>563</v>
      </c>
      <c r="C128" t="s">
        <v>563</v>
      </c>
      <c r="D128" t="s">
        <v>563</v>
      </c>
      <c r="E128" t="s">
        <v>563</v>
      </c>
      <c r="F128" t="s">
        <v>563</v>
      </c>
      <c r="G128" t="s">
        <v>563</v>
      </c>
      <c r="H128" t="s">
        <v>563</v>
      </c>
      <c r="I128" t="s">
        <v>563</v>
      </c>
      <c r="J128" t="s">
        <v>563</v>
      </c>
      <c r="K128" t="s">
        <v>563</v>
      </c>
      <c r="L128" t="s">
        <v>563</v>
      </c>
      <c r="M128" t="s">
        <v>563</v>
      </c>
      <c r="N128" t="s">
        <v>563</v>
      </c>
      <c r="O128" t="s">
        <v>563</v>
      </c>
      <c r="P128" t="s">
        <v>563</v>
      </c>
      <c r="Q128" t="s">
        <v>563</v>
      </c>
      <c r="R128" t="s">
        <v>563</v>
      </c>
      <c r="S128" t="s">
        <v>563</v>
      </c>
      <c r="T128" t="s">
        <v>563</v>
      </c>
      <c r="U128" t="s">
        <v>563</v>
      </c>
      <c r="V128" t="s">
        <v>563</v>
      </c>
      <c r="W128" t="s">
        <v>563</v>
      </c>
      <c r="X128" t="s">
        <v>563</v>
      </c>
      <c r="Y128" t="s">
        <v>563</v>
      </c>
      <c r="Z128" t="s">
        <v>563</v>
      </c>
      <c r="AA128" t="s">
        <v>563</v>
      </c>
      <c r="AB128" t="s">
        <v>563</v>
      </c>
      <c r="AC128" t="s">
        <v>563</v>
      </c>
    </row>
    <row r="129" spans="1:29">
      <c r="A129" t="s">
        <v>564</v>
      </c>
      <c r="B129" t="s">
        <v>564</v>
      </c>
      <c r="C129" t="s">
        <v>564</v>
      </c>
      <c r="D129" t="s">
        <v>564</v>
      </c>
      <c r="E129" t="s">
        <v>564</v>
      </c>
      <c r="F129" t="s">
        <v>564</v>
      </c>
      <c r="G129" t="s">
        <v>564</v>
      </c>
      <c r="H129" t="s">
        <v>564</v>
      </c>
      <c r="I129" t="s">
        <v>564</v>
      </c>
      <c r="J129" t="s">
        <v>564</v>
      </c>
      <c r="K129" t="s">
        <v>564</v>
      </c>
      <c r="L129" t="s">
        <v>564</v>
      </c>
      <c r="M129" t="s">
        <v>564</v>
      </c>
      <c r="N129" t="s">
        <v>564</v>
      </c>
      <c r="O129" t="s">
        <v>564</v>
      </c>
      <c r="P129" t="s">
        <v>564</v>
      </c>
      <c r="Q129" t="s">
        <v>564</v>
      </c>
      <c r="R129" t="s">
        <v>564</v>
      </c>
      <c r="S129" t="s">
        <v>564</v>
      </c>
      <c r="T129" t="s">
        <v>564</v>
      </c>
      <c r="U129" t="s">
        <v>564</v>
      </c>
      <c r="V129" t="s">
        <v>564</v>
      </c>
      <c r="W129" t="s">
        <v>564</v>
      </c>
      <c r="X129" t="s">
        <v>564</v>
      </c>
      <c r="Y129" t="s">
        <v>564</v>
      </c>
      <c r="Z129" t="s">
        <v>564</v>
      </c>
      <c r="AA129" t="s">
        <v>564</v>
      </c>
      <c r="AB129" t="s">
        <v>564</v>
      </c>
      <c r="AC129" t="s">
        <v>564</v>
      </c>
    </row>
    <row r="130" spans="1:29">
      <c r="A130" t="s">
        <v>565</v>
      </c>
      <c r="B130" t="s">
        <v>565</v>
      </c>
      <c r="C130" t="s">
        <v>565</v>
      </c>
      <c r="D130" t="s">
        <v>565</v>
      </c>
      <c r="E130" t="s">
        <v>565</v>
      </c>
      <c r="F130" t="s">
        <v>565</v>
      </c>
      <c r="G130" t="s">
        <v>565</v>
      </c>
      <c r="H130" t="s">
        <v>565</v>
      </c>
      <c r="I130" t="s">
        <v>565</v>
      </c>
      <c r="J130" t="s">
        <v>565</v>
      </c>
      <c r="K130" t="s">
        <v>565</v>
      </c>
      <c r="L130" t="s">
        <v>565</v>
      </c>
      <c r="M130" t="s">
        <v>565</v>
      </c>
      <c r="N130" t="s">
        <v>565</v>
      </c>
      <c r="O130" t="s">
        <v>565</v>
      </c>
      <c r="P130" t="s">
        <v>565</v>
      </c>
      <c r="Q130" t="s">
        <v>565</v>
      </c>
      <c r="R130" t="s">
        <v>565</v>
      </c>
      <c r="S130" t="s">
        <v>565</v>
      </c>
      <c r="T130" t="s">
        <v>565</v>
      </c>
      <c r="U130" t="s">
        <v>565</v>
      </c>
      <c r="V130" t="s">
        <v>565</v>
      </c>
      <c r="W130" t="s">
        <v>565</v>
      </c>
      <c r="X130" t="s">
        <v>565</v>
      </c>
      <c r="Y130" t="s">
        <v>565</v>
      </c>
      <c r="Z130" t="s">
        <v>565</v>
      </c>
      <c r="AA130" t="s">
        <v>565</v>
      </c>
      <c r="AB130" t="s">
        <v>565</v>
      </c>
      <c r="AC130" t="s">
        <v>565</v>
      </c>
    </row>
    <row r="131" spans="1:29">
      <c r="A131" t="s">
        <v>566</v>
      </c>
      <c r="B131" t="s">
        <v>566</v>
      </c>
      <c r="C131" t="s">
        <v>566</v>
      </c>
      <c r="D131" t="s">
        <v>566</v>
      </c>
      <c r="E131" t="s">
        <v>566</v>
      </c>
      <c r="F131" t="s">
        <v>566</v>
      </c>
      <c r="G131" t="s">
        <v>566</v>
      </c>
      <c r="H131" t="s">
        <v>566</v>
      </c>
      <c r="I131" t="s">
        <v>566</v>
      </c>
      <c r="J131" t="s">
        <v>566</v>
      </c>
      <c r="K131" t="s">
        <v>566</v>
      </c>
      <c r="L131" t="s">
        <v>566</v>
      </c>
      <c r="M131" t="s">
        <v>566</v>
      </c>
      <c r="N131" t="s">
        <v>566</v>
      </c>
      <c r="O131" t="s">
        <v>566</v>
      </c>
      <c r="P131" t="s">
        <v>566</v>
      </c>
      <c r="Q131" t="s">
        <v>566</v>
      </c>
      <c r="R131" t="s">
        <v>566</v>
      </c>
      <c r="S131" t="s">
        <v>566</v>
      </c>
      <c r="T131" t="s">
        <v>566</v>
      </c>
      <c r="U131" t="s">
        <v>566</v>
      </c>
      <c r="V131" t="s">
        <v>566</v>
      </c>
      <c r="W131" t="s">
        <v>566</v>
      </c>
      <c r="X131" t="s">
        <v>566</v>
      </c>
      <c r="Y131" t="s">
        <v>566</v>
      </c>
      <c r="Z131" t="s">
        <v>566</v>
      </c>
      <c r="AA131" t="s">
        <v>566</v>
      </c>
      <c r="AB131" t="s">
        <v>566</v>
      </c>
      <c r="AC131" t="s">
        <v>566</v>
      </c>
    </row>
    <row r="132" spans="1:29">
      <c r="A132" t="s">
        <v>567</v>
      </c>
      <c r="B132" t="s">
        <v>567</v>
      </c>
      <c r="C132" t="s">
        <v>567</v>
      </c>
      <c r="D132" t="s">
        <v>567</v>
      </c>
      <c r="E132" t="s">
        <v>567</v>
      </c>
      <c r="F132" t="s">
        <v>567</v>
      </c>
      <c r="G132" t="s">
        <v>567</v>
      </c>
      <c r="H132" t="s">
        <v>567</v>
      </c>
      <c r="I132" t="s">
        <v>567</v>
      </c>
      <c r="J132" t="s">
        <v>567</v>
      </c>
      <c r="K132" t="s">
        <v>567</v>
      </c>
      <c r="L132" t="s">
        <v>567</v>
      </c>
      <c r="M132" t="s">
        <v>567</v>
      </c>
      <c r="N132" t="s">
        <v>567</v>
      </c>
      <c r="O132" t="s">
        <v>567</v>
      </c>
      <c r="P132" t="s">
        <v>567</v>
      </c>
      <c r="Q132" t="s">
        <v>567</v>
      </c>
      <c r="R132" t="s">
        <v>567</v>
      </c>
      <c r="S132" t="s">
        <v>567</v>
      </c>
      <c r="T132" t="s">
        <v>567</v>
      </c>
      <c r="U132" t="s">
        <v>567</v>
      </c>
      <c r="V132" t="s">
        <v>567</v>
      </c>
      <c r="W132" t="s">
        <v>567</v>
      </c>
      <c r="X132" t="s">
        <v>567</v>
      </c>
      <c r="Y132" t="s">
        <v>567</v>
      </c>
      <c r="Z132" t="s">
        <v>567</v>
      </c>
      <c r="AA132" t="s">
        <v>567</v>
      </c>
      <c r="AB132" t="s">
        <v>567</v>
      </c>
      <c r="AC132" t="s">
        <v>567</v>
      </c>
    </row>
    <row r="133" spans="1:29">
      <c r="A133" t="s">
        <v>568</v>
      </c>
      <c r="B133" t="s">
        <v>568</v>
      </c>
      <c r="C133" t="s">
        <v>568</v>
      </c>
      <c r="D133" t="s">
        <v>568</v>
      </c>
      <c r="E133" t="s">
        <v>568</v>
      </c>
      <c r="F133" t="s">
        <v>568</v>
      </c>
      <c r="G133" t="s">
        <v>568</v>
      </c>
      <c r="H133" t="s">
        <v>568</v>
      </c>
      <c r="I133" t="s">
        <v>568</v>
      </c>
      <c r="J133" t="s">
        <v>568</v>
      </c>
      <c r="K133" t="s">
        <v>568</v>
      </c>
      <c r="L133" t="s">
        <v>568</v>
      </c>
      <c r="M133" t="s">
        <v>568</v>
      </c>
      <c r="N133" t="s">
        <v>568</v>
      </c>
      <c r="O133" t="s">
        <v>568</v>
      </c>
      <c r="P133" t="s">
        <v>568</v>
      </c>
      <c r="Q133" t="s">
        <v>568</v>
      </c>
      <c r="R133" t="s">
        <v>568</v>
      </c>
      <c r="S133" t="s">
        <v>568</v>
      </c>
      <c r="T133" t="s">
        <v>568</v>
      </c>
      <c r="U133" t="s">
        <v>568</v>
      </c>
      <c r="V133" t="s">
        <v>568</v>
      </c>
      <c r="W133" t="s">
        <v>568</v>
      </c>
      <c r="X133" t="s">
        <v>568</v>
      </c>
      <c r="Y133" t="s">
        <v>568</v>
      </c>
      <c r="Z133" t="s">
        <v>568</v>
      </c>
      <c r="AA133" t="s">
        <v>568</v>
      </c>
      <c r="AB133" t="s">
        <v>568</v>
      </c>
      <c r="AC133" t="s">
        <v>568</v>
      </c>
    </row>
    <row r="134" spans="1:29">
      <c r="A134" t="s">
        <v>569</v>
      </c>
      <c r="B134" t="s">
        <v>569</v>
      </c>
      <c r="C134" t="s">
        <v>569</v>
      </c>
      <c r="D134" t="s">
        <v>569</v>
      </c>
      <c r="E134" t="s">
        <v>569</v>
      </c>
      <c r="F134" t="s">
        <v>569</v>
      </c>
      <c r="G134" t="s">
        <v>569</v>
      </c>
      <c r="H134" t="s">
        <v>569</v>
      </c>
      <c r="I134" t="s">
        <v>569</v>
      </c>
      <c r="J134" t="s">
        <v>569</v>
      </c>
      <c r="K134" t="s">
        <v>569</v>
      </c>
      <c r="L134" t="s">
        <v>569</v>
      </c>
      <c r="M134" t="s">
        <v>569</v>
      </c>
      <c r="N134" t="s">
        <v>569</v>
      </c>
      <c r="O134" t="s">
        <v>569</v>
      </c>
      <c r="P134" t="s">
        <v>569</v>
      </c>
      <c r="Q134" t="s">
        <v>569</v>
      </c>
      <c r="R134" t="s">
        <v>569</v>
      </c>
      <c r="S134" t="s">
        <v>569</v>
      </c>
      <c r="T134" t="s">
        <v>569</v>
      </c>
      <c r="U134" t="s">
        <v>569</v>
      </c>
      <c r="V134" t="s">
        <v>569</v>
      </c>
      <c r="W134" t="s">
        <v>569</v>
      </c>
      <c r="X134" t="s">
        <v>569</v>
      </c>
      <c r="Y134" t="s">
        <v>569</v>
      </c>
      <c r="Z134" t="s">
        <v>569</v>
      </c>
      <c r="AA134" t="s">
        <v>569</v>
      </c>
      <c r="AB134" t="s">
        <v>569</v>
      </c>
      <c r="AC134" t="s">
        <v>569</v>
      </c>
    </row>
    <row r="135" spans="1:29">
      <c r="A135" t="s">
        <v>570</v>
      </c>
      <c r="B135" t="s">
        <v>570</v>
      </c>
      <c r="C135" t="s">
        <v>570</v>
      </c>
      <c r="D135" t="s">
        <v>570</v>
      </c>
      <c r="E135" t="s">
        <v>570</v>
      </c>
      <c r="F135" t="s">
        <v>570</v>
      </c>
      <c r="G135" t="s">
        <v>570</v>
      </c>
      <c r="H135" t="s">
        <v>570</v>
      </c>
      <c r="I135" t="s">
        <v>570</v>
      </c>
      <c r="J135" t="s">
        <v>570</v>
      </c>
      <c r="K135" t="s">
        <v>570</v>
      </c>
      <c r="L135" t="s">
        <v>570</v>
      </c>
      <c r="M135" t="s">
        <v>570</v>
      </c>
      <c r="N135" t="s">
        <v>570</v>
      </c>
      <c r="O135" t="s">
        <v>570</v>
      </c>
      <c r="P135" t="s">
        <v>570</v>
      </c>
      <c r="Q135" t="s">
        <v>570</v>
      </c>
      <c r="R135" t="s">
        <v>570</v>
      </c>
      <c r="S135" t="s">
        <v>570</v>
      </c>
      <c r="T135" t="s">
        <v>570</v>
      </c>
      <c r="U135" t="s">
        <v>570</v>
      </c>
      <c r="V135" t="s">
        <v>570</v>
      </c>
      <c r="W135" t="s">
        <v>570</v>
      </c>
      <c r="X135" t="s">
        <v>570</v>
      </c>
      <c r="Y135" t="s">
        <v>570</v>
      </c>
      <c r="Z135" t="s">
        <v>570</v>
      </c>
      <c r="AA135" t="s">
        <v>570</v>
      </c>
      <c r="AB135" t="s">
        <v>570</v>
      </c>
      <c r="AC135" t="s">
        <v>570</v>
      </c>
    </row>
    <row r="136" spans="1:29">
      <c r="A136" t="s">
        <v>571</v>
      </c>
      <c r="B136" t="s">
        <v>571</v>
      </c>
      <c r="C136" t="s">
        <v>571</v>
      </c>
      <c r="D136" t="s">
        <v>571</v>
      </c>
      <c r="E136" t="s">
        <v>571</v>
      </c>
      <c r="F136" t="s">
        <v>571</v>
      </c>
      <c r="G136" t="s">
        <v>571</v>
      </c>
      <c r="H136" t="s">
        <v>571</v>
      </c>
      <c r="I136" t="s">
        <v>571</v>
      </c>
      <c r="J136" t="s">
        <v>571</v>
      </c>
      <c r="K136" t="s">
        <v>571</v>
      </c>
      <c r="L136" t="s">
        <v>571</v>
      </c>
      <c r="M136" t="s">
        <v>571</v>
      </c>
      <c r="N136" t="s">
        <v>571</v>
      </c>
      <c r="O136" t="s">
        <v>571</v>
      </c>
      <c r="P136" t="s">
        <v>571</v>
      </c>
      <c r="Q136" t="s">
        <v>571</v>
      </c>
      <c r="R136" t="s">
        <v>571</v>
      </c>
      <c r="S136" t="s">
        <v>571</v>
      </c>
      <c r="T136" t="s">
        <v>571</v>
      </c>
      <c r="U136" t="s">
        <v>571</v>
      </c>
      <c r="V136" t="s">
        <v>571</v>
      </c>
      <c r="W136" t="s">
        <v>571</v>
      </c>
      <c r="X136" t="s">
        <v>571</v>
      </c>
      <c r="Y136" t="s">
        <v>571</v>
      </c>
      <c r="Z136" t="s">
        <v>571</v>
      </c>
      <c r="AA136" t="s">
        <v>571</v>
      </c>
      <c r="AB136" t="s">
        <v>571</v>
      </c>
      <c r="AC136" t="s">
        <v>571</v>
      </c>
    </row>
    <row r="137" spans="1:29">
      <c r="A137" t="s">
        <v>572</v>
      </c>
      <c r="B137" t="s">
        <v>572</v>
      </c>
      <c r="C137" t="s">
        <v>572</v>
      </c>
      <c r="D137" t="s">
        <v>572</v>
      </c>
      <c r="E137" t="s">
        <v>572</v>
      </c>
      <c r="F137" t="s">
        <v>572</v>
      </c>
      <c r="G137" t="s">
        <v>572</v>
      </c>
      <c r="H137" t="s">
        <v>572</v>
      </c>
      <c r="I137" t="s">
        <v>572</v>
      </c>
      <c r="J137" t="s">
        <v>572</v>
      </c>
      <c r="K137" t="s">
        <v>572</v>
      </c>
      <c r="L137" t="s">
        <v>572</v>
      </c>
      <c r="M137" t="s">
        <v>572</v>
      </c>
      <c r="N137" t="s">
        <v>572</v>
      </c>
      <c r="O137" t="s">
        <v>572</v>
      </c>
      <c r="P137" t="s">
        <v>572</v>
      </c>
      <c r="Q137" t="s">
        <v>572</v>
      </c>
      <c r="R137" t="s">
        <v>572</v>
      </c>
      <c r="S137" t="s">
        <v>572</v>
      </c>
      <c r="T137" t="s">
        <v>572</v>
      </c>
      <c r="U137" t="s">
        <v>572</v>
      </c>
      <c r="V137" t="s">
        <v>572</v>
      </c>
      <c r="W137" t="s">
        <v>572</v>
      </c>
      <c r="X137" t="s">
        <v>572</v>
      </c>
      <c r="Y137" t="s">
        <v>572</v>
      </c>
      <c r="Z137" t="s">
        <v>572</v>
      </c>
      <c r="AA137" t="s">
        <v>572</v>
      </c>
      <c r="AB137" t="s">
        <v>572</v>
      </c>
      <c r="AC137" t="s">
        <v>572</v>
      </c>
    </row>
    <row r="138" spans="1:29">
      <c r="A138" t="s">
        <v>573</v>
      </c>
      <c r="B138" t="s">
        <v>573</v>
      </c>
      <c r="C138" t="s">
        <v>573</v>
      </c>
      <c r="D138" t="s">
        <v>573</v>
      </c>
      <c r="E138" t="s">
        <v>573</v>
      </c>
      <c r="F138" t="s">
        <v>573</v>
      </c>
      <c r="G138" t="s">
        <v>573</v>
      </c>
      <c r="H138" t="s">
        <v>573</v>
      </c>
      <c r="I138" t="s">
        <v>573</v>
      </c>
      <c r="J138" t="s">
        <v>573</v>
      </c>
      <c r="K138" t="s">
        <v>573</v>
      </c>
      <c r="L138" t="s">
        <v>573</v>
      </c>
      <c r="M138" t="s">
        <v>573</v>
      </c>
      <c r="N138" t="s">
        <v>573</v>
      </c>
      <c r="O138" t="s">
        <v>573</v>
      </c>
      <c r="P138" t="s">
        <v>573</v>
      </c>
      <c r="Q138" t="s">
        <v>573</v>
      </c>
      <c r="R138" t="s">
        <v>573</v>
      </c>
      <c r="S138" t="s">
        <v>573</v>
      </c>
      <c r="T138" t="s">
        <v>573</v>
      </c>
      <c r="U138" t="s">
        <v>573</v>
      </c>
      <c r="V138" t="s">
        <v>573</v>
      </c>
      <c r="W138" t="s">
        <v>573</v>
      </c>
      <c r="X138" t="s">
        <v>573</v>
      </c>
      <c r="Y138" t="s">
        <v>573</v>
      </c>
      <c r="Z138" t="s">
        <v>573</v>
      </c>
      <c r="AA138" t="s">
        <v>573</v>
      </c>
      <c r="AB138" t="s">
        <v>573</v>
      </c>
      <c r="AC138" t="s">
        <v>573</v>
      </c>
    </row>
    <row r="139" spans="1:29">
      <c r="A139" t="s">
        <v>574</v>
      </c>
      <c r="B139" t="s">
        <v>574</v>
      </c>
      <c r="C139" t="s">
        <v>574</v>
      </c>
      <c r="D139" t="s">
        <v>574</v>
      </c>
      <c r="E139" t="s">
        <v>574</v>
      </c>
      <c r="F139" t="s">
        <v>574</v>
      </c>
      <c r="G139" t="s">
        <v>574</v>
      </c>
      <c r="H139" t="s">
        <v>574</v>
      </c>
      <c r="I139" t="s">
        <v>574</v>
      </c>
      <c r="J139" t="s">
        <v>574</v>
      </c>
      <c r="K139" t="s">
        <v>574</v>
      </c>
      <c r="L139" t="s">
        <v>574</v>
      </c>
      <c r="M139" t="s">
        <v>574</v>
      </c>
      <c r="N139" t="s">
        <v>574</v>
      </c>
      <c r="O139" t="s">
        <v>574</v>
      </c>
      <c r="P139" t="s">
        <v>574</v>
      </c>
      <c r="Q139" t="s">
        <v>574</v>
      </c>
      <c r="R139" t="s">
        <v>574</v>
      </c>
      <c r="S139" t="s">
        <v>574</v>
      </c>
      <c r="T139" t="s">
        <v>574</v>
      </c>
      <c r="U139" t="s">
        <v>574</v>
      </c>
      <c r="V139" t="s">
        <v>574</v>
      </c>
      <c r="W139" t="s">
        <v>574</v>
      </c>
      <c r="X139" t="s">
        <v>574</v>
      </c>
      <c r="Y139" t="s">
        <v>574</v>
      </c>
      <c r="Z139" t="s">
        <v>574</v>
      </c>
      <c r="AA139" t="s">
        <v>574</v>
      </c>
      <c r="AB139" t="s">
        <v>574</v>
      </c>
      <c r="AC139" t="s">
        <v>574</v>
      </c>
    </row>
    <row r="140" spans="1:29">
      <c r="A140" t="s">
        <v>575</v>
      </c>
      <c r="B140" t="s">
        <v>575</v>
      </c>
      <c r="C140" t="s">
        <v>575</v>
      </c>
      <c r="D140" t="s">
        <v>575</v>
      </c>
      <c r="E140" t="s">
        <v>575</v>
      </c>
      <c r="F140" t="s">
        <v>575</v>
      </c>
      <c r="G140" t="s">
        <v>575</v>
      </c>
      <c r="H140" t="s">
        <v>575</v>
      </c>
      <c r="I140" t="s">
        <v>575</v>
      </c>
      <c r="J140" t="s">
        <v>575</v>
      </c>
      <c r="K140" t="s">
        <v>575</v>
      </c>
      <c r="L140" t="s">
        <v>575</v>
      </c>
      <c r="M140" t="s">
        <v>575</v>
      </c>
      <c r="N140" t="s">
        <v>575</v>
      </c>
      <c r="O140" t="s">
        <v>575</v>
      </c>
      <c r="P140" t="s">
        <v>575</v>
      </c>
      <c r="Q140" t="s">
        <v>575</v>
      </c>
      <c r="R140" t="s">
        <v>575</v>
      </c>
      <c r="S140" t="s">
        <v>575</v>
      </c>
      <c r="T140" t="s">
        <v>575</v>
      </c>
      <c r="U140" t="s">
        <v>575</v>
      </c>
      <c r="V140" t="s">
        <v>575</v>
      </c>
      <c r="W140" t="s">
        <v>575</v>
      </c>
      <c r="X140" t="s">
        <v>575</v>
      </c>
      <c r="Y140" t="s">
        <v>575</v>
      </c>
      <c r="Z140" t="s">
        <v>575</v>
      </c>
      <c r="AA140" t="s">
        <v>575</v>
      </c>
      <c r="AB140" t="s">
        <v>575</v>
      </c>
      <c r="AC140" t="s">
        <v>575</v>
      </c>
    </row>
    <row r="141" spans="1:29">
      <c r="A141" t="s">
        <v>576</v>
      </c>
      <c r="B141" t="s">
        <v>576</v>
      </c>
      <c r="C141" t="s">
        <v>576</v>
      </c>
      <c r="D141" t="s">
        <v>576</v>
      </c>
      <c r="E141" t="s">
        <v>576</v>
      </c>
      <c r="F141" t="s">
        <v>576</v>
      </c>
      <c r="G141" t="s">
        <v>576</v>
      </c>
      <c r="H141" t="s">
        <v>576</v>
      </c>
      <c r="I141" t="s">
        <v>576</v>
      </c>
      <c r="J141" t="s">
        <v>576</v>
      </c>
      <c r="K141" t="s">
        <v>576</v>
      </c>
      <c r="L141" t="s">
        <v>576</v>
      </c>
      <c r="M141" t="s">
        <v>576</v>
      </c>
      <c r="N141" t="s">
        <v>576</v>
      </c>
      <c r="O141" t="s">
        <v>576</v>
      </c>
      <c r="P141" t="s">
        <v>576</v>
      </c>
      <c r="Q141" t="s">
        <v>576</v>
      </c>
      <c r="R141" t="s">
        <v>576</v>
      </c>
      <c r="S141" t="s">
        <v>576</v>
      </c>
      <c r="T141" t="s">
        <v>576</v>
      </c>
      <c r="U141" t="s">
        <v>576</v>
      </c>
      <c r="V141" t="s">
        <v>576</v>
      </c>
      <c r="W141" t="s">
        <v>576</v>
      </c>
      <c r="X141" t="s">
        <v>576</v>
      </c>
      <c r="Y141" t="s">
        <v>576</v>
      </c>
      <c r="Z141" t="s">
        <v>576</v>
      </c>
      <c r="AA141" t="s">
        <v>576</v>
      </c>
      <c r="AB141" t="s">
        <v>576</v>
      </c>
      <c r="AC141" t="s">
        <v>576</v>
      </c>
    </row>
    <row r="142" spans="1:29">
      <c r="A142" t="s">
        <v>577</v>
      </c>
      <c r="B142" t="s">
        <v>577</v>
      </c>
      <c r="C142" t="s">
        <v>577</v>
      </c>
      <c r="D142" t="s">
        <v>577</v>
      </c>
      <c r="E142" t="s">
        <v>577</v>
      </c>
      <c r="F142" t="s">
        <v>577</v>
      </c>
      <c r="G142" t="s">
        <v>577</v>
      </c>
      <c r="H142" t="s">
        <v>577</v>
      </c>
      <c r="I142" t="s">
        <v>577</v>
      </c>
      <c r="J142" t="s">
        <v>577</v>
      </c>
      <c r="K142" t="s">
        <v>577</v>
      </c>
      <c r="L142" t="s">
        <v>577</v>
      </c>
      <c r="M142" t="s">
        <v>577</v>
      </c>
      <c r="N142" t="s">
        <v>577</v>
      </c>
      <c r="O142" t="s">
        <v>577</v>
      </c>
      <c r="P142" t="s">
        <v>577</v>
      </c>
      <c r="Q142" t="s">
        <v>577</v>
      </c>
      <c r="R142" t="s">
        <v>577</v>
      </c>
      <c r="S142" t="s">
        <v>577</v>
      </c>
      <c r="T142" t="s">
        <v>577</v>
      </c>
      <c r="U142" t="s">
        <v>577</v>
      </c>
      <c r="V142" t="s">
        <v>577</v>
      </c>
      <c r="W142" t="s">
        <v>577</v>
      </c>
      <c r="X142" t="s">
        <v>577</v>
      </c>
      <c r="Y142" t="s">
        <v>577</v>
      </c>
      <c r="Z142" t="s">
        <v>577</v>
      </c>
      <c r="AA142" t="s">
        <v>577</v>
      </c>
      <c r="AB142" t="s">
        <v>577</v>
      </c>
      <c r="AC142" t="s">
        <v>577</v>
      </c>
    </row>
    <row r="143" spans="1:29">
      <c r="A143" t="s">
        <v>578</v>
      </c>
      <c r="B143" t="s">
        <v>578</v>
      </c>
      <c r="C143" t="s">
        <v>578</v>
      </c>
      <c r="D143" t="s">
        <v>578</v>
      </c>
      <c r="E143" t="s">
        <v>578</v>
      </c>
      <c r="F143" t="s">
        <v>578</v>
      </c>
      <c r="G143" t="s">
        <v>578</v>
      </c>
      <c r="H143" t="s">
        <v>578</v>
      </c>
      <c r="I143" t="s">
        <v>578</v>
      </c>
      <c r="J143" t="s">
        <v>578</v>
      </c>
      <c r="K143" t="s">
        <v>578</v>
      </c>
      <c r="L143" t="s">
        <v>578</v>
      </c>
      <c r="M143" t="s">
        <v>578</v>
      </c>
      <c r="N143" t="s">
        <v>578</v>
      </c>
      <c r="O143" t="s">
        <v>578</v>
      </c>
      <c r="P143" t="s">
        <v>578</v>
      </c>
      <c r="Q143" t="s">
        <v>578</v>
      </c>
      <c r="R143" t="s">
        <v>578</v>
      </c>
      <c r="S143" t="s">
        <v>578</v>
      </c>
      <c r="T143" t="s">
        <v>578</v>
      </c>
      <c r="U143" t="s">
        <v>578</v>
      </c>
      <c r="V143" t="s">
        <v>578</v>
      </c>
      <c r="W143" t="s">
        <v>578</v>
      </c>
      <c r="X143" t="s">
        <v>578</v>
      </c>
      <c r="Y143" t="s">
        <v>578</v>
      </c>
      <c r="Z143" t="s">
        <v>578</v>
      </c>
      <c r="AA143" t="s">
        <v>578</v>
      </c>
      <c r="AB143" t="s">
        <v>578</v>
      </c>
      <c r="AC143" t="s">
        <v>578</v>
      </c>
    </row>
    <row r="144" spans="1:29">
      <c r="A144" t="s">
        <v>579</v>
      </c>
      <c r="B144" t="s">
        <v>579</v>
      </c>
      <c r="C144" t="s">
        <v>579</v>
      </c>
      <c r="D144" t="s">
        <v>579</v>
      </c>
      <c r="E144" t="s">
        <v>579</v>
      </c>
      <c r="F144" t="s">
        <v>579</v>
      </c>
      <c r="G144" t="s">
        <v>579</v>
      </c>
      <c r="H144" t="s">
        <v>579</v>
      </c>
      <c r="I144" t="s">
        <v>579</v>
      </c>
      <c r="J144" t="s">
        <v>579</v>
      </c>
      <c r="K144" t="s">
        <v>579</v>
      </c>
      <c r="L144" t="s">
        <v>579</v>
      </c>
      <c r="M144" t="s">
        <v>579</v>
      </c>
      <c r="N144" t="s">
        <v>579</v>
      </c>
      <c r="O144" t="s">
        <v>579</v>
      </c>
      <c r="P144" t="s">
        <v>579</v>
      </c>
      <c r="Q144" t="s">
        <v>579</v>
      </c>
      <c r="R144" t="s">
        <v>579</v>
      </c>
      <c r="S144" t="s">
        <v>579</v>
      </c>
      <c r="T144" t="s">
        <v>579</v>
      </c>
      <c r="U144" t="s">
        <v>579</v>
      </c>
      <c r="V144" t="s">
        <v>579</v>
      </c>
      <c r="W144" t="s">
        <v>579</v>
      </c>
      <c r="X144" t="s">
        <v>579</v>
      </c>
      <c r="Y144" t="s">
        <v>579</v>
      </c>
      <c r="Z144" t="s">
        <v>579</v>
      </c>
      <c r="AA144" t="s">
        <v>579</v>
      </c>
      <c r="AB144" t="s">
        <v>579</v>
      </c>
      <c r="AC144" t="s">
        <v>579</v>
      </c>
    </row>
    <row r="145" spans="1:29">
      <c r="A145" t="s">
        <v>580</v>
      </c>
      <c r="B145" t="s">
        <v>580</v>
      </c>
      <c r="C145" t="s">
        <v>580</v>
      </c>
      <c r="D145" t="s">
        <v>580</v>
      </c>
      <c r="E145" t="s">
        <v>580</v>
      </c>
      <c r="F145" t="s">
        <v>580</v>
      </c>
      <c r="G145" t="s">
        <v>580</v>
      </c>
      <c r="H145" t="s">
        <v>580</v>
      </c>
      <c r="I145" t="s">
        <v>580</v>
      </c>
      <c r="J145" t="s">
        <v>580</v>
      </c>
      <c r="K145" t="s">
        <v>580</v>
      </c>
      <c r="L145" t="s">
        <v>580</v>
      </c>
      <c r="M145" t="s">
        <v>580</v>
      </c>
      <c r="N145" t="s">
        <v>580</v>
      </c>
      <c r="O145" t="s">
        <v>580</v>
      </c>
      <c r="P145" t="s">
        <v>580</v>
      </c>
      <c r="Q145" t="s">
        <v>580</v>
      </c>
      <c r="R145" t="s">
        <v>580</v>
      </c>
      <c r="S145" t="s">
        <v>580</v>
      </c>
      <c r="T145" t="s">
        <v>580</v>
      </c>
      <c r="U145" t="s">
        <v>580</v>
      </c>
      <c r="V145" t="s">
        <v>580</v>
      </c>
      <c r="W145" t="s">
        <v>580</v>
      </c>
      <c r="X145" t="s">
        <v>580</v>
      </c>
      <c r="Y145" t="s">
        <v>580</v>
      </c>
      <c r="Z145" t="s">
        <v>580</v>
      </c>
      <c r="AA145" t="s">
        <v>580</v>
      </c>
      <c r="AB145" t="s">
        <v>580</v>
      </c>
      <c r="AC145" t="s">
        <v>580</v>
      </c>
    </row>
    <row r="146" spans="1:29">
      <c r="A146" t="s">
        <v>581</v>
      </c>
      <c r="B146" t="s">
        <v>581</v>
      </c>
      <c r="C146" t="s">
        <v>581</v>
      </c>
      <c r="D146" t="s">
        <v>581</v>
      </c>
      <c r="E146" t="s">
        <v>581</v>
      </c>
      <c r="F146" t="s">
        <v>581</v>
      </c>
      <c r="G146" t="s">
        <v>581</v>
      </c>
      <c r="H146" t="s">
        <v>581</v>
      </c>
      <c r="I146" t="s">
        <v>581</v>
      </c>
      <c r="J146" t="s">
        <v>581</v>
      </c>
      <c r="K146" t="s">
        <v>581</v>
      </c>
      <c r="L146" t="s">
        <v>581</v>
      </c>
      <c r="M146" t="s">
        <v>581</v>
      </c>
      <c r="N146" t="s">
        <v>581</v>
      </c>
      <c r="O146" t="s">
        <v>581</v>
      </c>
      <c r="P146" t="s">
        <v>581</v>
      </c>
      <c r="Q146" t="s">
        <v>581</v>
      </c>
      <c r="R146" t="s">
        <v>581</v>
      </c>
      <c r="S146" t="s">
        <v>581</v>
      </c>
      <c r="T146" t="s">
        <v>581</v>
      </c>
      <c r="U146" t="s">
        <v>581</v>
      </c>
      <c r="V146" t="s">
        <v>581</v>
      </c>
      <c r="W146" t="s">
        <v>581</v>
      </c>
      <c r="X146" t="s">
        <v>581</v>
      </c>
      <c r="Y146" t="s">
        <v>581</v>
      </c>
      <c r="Z146" t="s">
        <v>581</v>
      </c>
      <c r="AA146" t="s">
        <v>581</v>
      </c>
      <c r="AB146" t="s">
        <v>581</v>
      </c>
      <c r="AC146" t="s">
        <v>581</v>
      </c>
    </row>
    <row r="147" spans="1:29">
      <c r="A147" t="s">
        <v>169</v>
      </c>
      <c r="B147" t="s">
        <v>169</v>
      </c>
      <c r="C147" t="s">
        <v>169</v>
      </c>
      <c r="D147" t="s">
        <v>169</v>
      </c>
      <c r="E147" t="s">
        <v>169</v>
      </c>
      <c r="F147" t="s">
        <v>169</v>
      </c>
      <c r="G147" t="s">
        <v>169</v>
      </c>
      <c r="H147" t="s">
        <v>169</v>
      </c>
      <c r="I147" t="s">
        <v>169</v>
      </c>
      <c r="J147" t="s">
        <v>169</v>
      </c>
      <c r="K147" t="s">
        <v>169</v>
      </c>
      <c r="L147" t="s">
        <v>169</v>
      </c>
      <c r="M147" t="s">
        <v>169</v>
      </c>
      <c r="N147" t="s">
        <v>169</v>
      </c>
      <c r="O147" t="s">
        <v>169</v>
      </c>
      <c r="P147" t="s">
        <v>169</v>
      </c>
      <c r="Q147" t="s">
        <v>169</v>
      </c>
      <c r="R147" t="s">
        <v>169</v>
      </c>
      <c r="S147" t="s">
        <v>169</v>
      </c>
      <c r="T147" t="s">
        <v>169</v>
      </c>
      <c r="U147" t="s">
        <v>169</v>
      </c>
      <c r="V147" t="s">
        <v>169</v>
      </c>
      <c r="W147" t="s">
        <v>169</v>
      </c>
      <c r="X147" t="s">
        <v>169</v>
      </c>
      <c r="Y147" t="s">
        <v>169</v>
      </c>
      <c r="Z147" t="s">
        <v>169</v>
      </c>
      <c r="AA147" t="s">
        <v>169</v>
      </c>
      <c r="AB147" t="s">
        <v>169</v>
      </c>
      <c r="AC147" t="s">
        <v>169</v>
      </c>
    </row>
    <row r="148" spans="1:29">
      <c r="A148" t="s">
        <v>582</v>
      </c>
      <c r="B148" t="s">
        <v>582</v>
      </c>
      <c r="C148" t="s">
        <v>582</v>
      </c>
      <c r="D148" t="s">
        <v>582</v>
      </c>
      <c r="E148" t="s">
        <v>582</v>
      </c>
      <c r="F148" t="s">
        <v>582</v>
      </c>
      <c r="G148" t="s">
        <v>582</v>
      </c>
      <c r="H148" t="s">
        <v>582</v>
      </c>
      <c r="I148" t="s">
        <v>582</v>
      </c>
      <c r="J148" t="s">
        <v>582</v>
      </c>
      <c r="K148" t="s">
        <v>582</v>
      </c>
      <c r="L148" t="s">
        <v>582</v>
      </c>
      <c r="M148" t="s">
        <v>582</v>
      </c>
      <c r="N148" t="s">
        <v>582</v>
      </c>
      <c r="O148" t="s">
        <v>582</v>
      </c>
      <c r="P148" t="s">
        <v>582</v>
      </c>
      <c r="Q148" t="s">
        <v>582</v>
      </c>
      <c r="R148" t="s">
        <v>582</v>
      </c>
      <c r="S148" t="s">
        <v>582</v>
      </c>
      <c r="T148" t="s">
        <v>582</v>
      </c>
      <c r="U148" t="s">
        <v>582</v>
      </c>
      <c r="V148" t="s">
        <v>582</v>
      </c>
      <c r="W148" t="s">
        <v>582</v>
      </c>
      <c r="X148" t="s">
        <v>582</v>
      </c>
      <c r="Y148" t="s">
        <v>582</v>
      </c>
      <c r="Z148" t="s">
        <v>582</v>
      </c>
      <c r="AA148" t="s">
        <v>582</v>
      </c>
      <c r="AB148" t="s">
        <v>582</v>
      </c>
      <c r="AC148" t="s">
        <v>582</v>
      </c>
    </row>
    <row r="149" spans="1:29">
      <c r="A149" t="s">
        <v>583</v>
      </c>
      <c r="B149" t="s">
        <v>583</v>
      </c>
      <c r="C149" t="s">
        <v>583</v>
      </c>
      <c r="D149" t="s">
        <v>583</v>
      </c>
      <c r="E149" t="s">
        <v>583</v>
      </c>
      <c r="F149" t="s">
        <v>583</v>
      </c>
      <c r="G149" t="s">
        <v>583</v>
      </c>
      <c r="H149" t="s">
        <v>583</v>
      </c>
      <c r="I149" t="s">
        <v>583</v>
      </c>
      <c r="J149" t="s">
        <v>583</v>
      </c>
      <c r="K149" t="s">
        <v>583</v>
      </c>
      <c r="L149" t="s">
        <v>583</v>
      </c>
      <c r="M149" t="s">
        <v>583</v>
      </c>
      <c r="N149" t="s">
        <v>583</v>
      </c>
      <c r="O149" t="s">
        <v>583</v>
      </c>
      <c r="P149" t="s">
        <v>583</v>
      </c>
      <c r="Q149" t="s">
        <v>583</v>
      </c>
      <c r="R149" t="s">
        <v>583</v>
      </c>
      <c r="S149" t="s">
        <v>583</v>
      </c>
      <c r="T149" t="s">
        <v>583</v>
      </c>
      <c r="U149" t="s">
        <v>583</v>
      </c>
      <c r="V149" t="s">
        <v>583</v>
      </c>
      <c r="W149" t="s">
        <v>583</v>
      </c>
      <c r="X149" t="s">
        <v>583</v>
      </c>
      <c r="Y149" t="s">
        <v>583</v>
      </c>
      <c r="Z149" t="s">
        <v>583</v>
      </c>
      <c r="AA149" t="s">
        <v>583</v>
      </c>
      <c r="AB149" t="s">
        <v>583</v>
      </c>
      <c r="AC149" t="s">
        <v>583</v>
      </c>
    </row>
    <row r="150" spans="1:29">
      <c r="A150" t="s">
        <v>584</v>
      </c>
      <c r="B150" t="s">
        <v>584</v>
      </c>
      <c r="C150" t="s">
        <v>584</v>
      </c>
      <c r="D150" t="s">
        <v>584</v>
      </c>
      <c r="E150" t="s">
        <v>584</v>
      </c>
      <c r="F150" t="s">
        <v>584</v>
      </c>
      <c r="G150" t="s">
        <v>584</v>
      </c>
      <c r="H150" t="s">
        <v>584</v>
      </c>
      <c r="I150" t="s">
        <v>584</v>
      </c>
      <c r="J150" t="s">
        <v>584</v>
      </c>
      <c r="K150" t="s">
        <v>584</v>
      </c>
      <c r="L150" t="s">
        <v>584</v>
      </c>
      <c r="M150" t="s">
        <v>584</v>
      </c>
      <c r="N150" t="s">
        <v>584</v>
      </c>
      <c r="O150" t="s">
        <v>584</v>
      </c>
      <c r="P150" t="s">
        <v>584</v>
      </c>
      <c r="Q150" t="s">
        <v>584</v>
      </c>
      <c r="R150" t="s">
        <v>584</v>
      </c>
      <c r="S150" t="s">
        <v>584</v>
      </c>
      <c r="T150" t="s">
        <v>584</v>
      </c>
      <c r="U150" t="s">
        <v>584</v>
      </c>
      <c r="V150" t="s">
        <v>584</v>
      </c>
      <c r="W150" t="s">
        <v>584</v>
      </c>
      <c r="X150" t="s">
        <v>584</v>
      </c>
      <c r="Y150" t="s">
        <v>584</v>
      </c>
      <c r="Z150" t="s">
        <v>584</v>
      </c>
      <c r="AA150" t="s">
        <v>584</v>
      </c>
      <c r="AB150" t="s">
        <v>584</v>
      </c>
      <c r="AC150" t="s">
        <v>584</v>
      </c>
    </row>
    <row r="151" spans="1:29">
      <c r="A151" t="s">
        <v>585</v>
      </c>
      <c r="B151" t="s">
        <v>585</v>
      </c>
      <c r="C151" t="s">
        <v>585</v>
      </c>
      <c r="D151" t="s">
        <v>585</v>
      </c>
      <c r="E151" t="s">
        <v>585</v>
      </c>
      <c r="F151" t="s">
        <v>585</v>
      </c>
      <c r="G151" t="s">
        <v>585</v>
      </c>
      <c r="H151" t="s">
        <v>585</v>
      </c>
      <c r="I151" t="s">
        <v>585</v>
      </c>
      <c r="J151" t="s">
        <v>585</v>
      </c>
      <c r="K151" t="s">
        <v>585</v>
      </c>
      <c r="L151" t="s">
        <v>585</v>
      </c>
      <c r="M151" t="s">
        <v>585</v>
      </c>
      <c r="N151" t="s">
        <v>585</v>
      </c>
      <c r="O151" t="s">
        <v>585</v>
      </c>
      <c r="P151" t="s">
        <v>585</v>
      </c>
      <c r="Q151" t="s">
        <v>585</v>
      </c>
      <c r="R151" t="s">
        <v>585</v>
      </c>
      <c r="S151" t="s">
        <v>585</v>
      </c>
      <c r="T151" t="s">
        <v>585</v>
      </c>
      <c r="U151" t="s">
        <v>585</v>
      </c>
      <c r="V151" t="s">
        <v>585</v>
      </c>
      <c r="W151" t="s">
        <v>585</v>
      </c>
      <c r="X151" t="s">
        <v>585</v>
      </c>
      <c r="Y151" t="s">
        <v>585</v>
      </c>
      <c r="Z151" t="s">
        <v>585</v>
      </c>
      <c r="AA151" t="s">
        <v>585</v>
      </c>
      <c r="AB151" t="s">
        <v>585</v>
      </c>
      <c r="AC151" t="s">
        <v>585</v>
      </c>
    </row>
    <row r="152" spans="1:29">
      <c r="A152" t="s">
        <v>586</v>
      </c>
      <c r="B152" t="s">
        <v>586</v>
      </c>
      <c r="C152" t="s">
        <v>586</v>
      </c>
      <c r="D152" t="s">
        <v>586</v>
      </c>
      <c r="E152" t="s">
        <v>586</v>
      </c>
      <c r="F152" t="s">
        <v>586</v>
      </c>
      <c r="G152" t="s">
        <v>586</v>
      </c>
      <c r="H152" t="s">
        <v>586</v>
      </c>
      <c r="I152" t="s">
        <v>586</v>
      </c>
      <c r="J152" t="s">
        <v>586</v>
      </c>
      <c r="K152" t="s">
        <v>586</v>
      </c>
      <c r="L152" t="s">
        <v>586</v>
      </c>
      <c r="M152" t="s">
        <v>586</v>
      </c>
      <c r="N152" t="s">
        <v>586</v>
      </c>
      <c r="O152" t="s">
        <v>586</v>
      </c>
      <c r="P152" t="s">
        <v>586</v>
      </c>
      <c r="Q152" t="s">
        <v>586</v>
      </c>
      <c r="R152" t="s">
        <v>586</v>
      </c>
      <c r="S152" t="s">
        <v>586</v>
      </c>
      <c r="T152" t="s">
        <v>586</v>
      </c>
      <c r="U152" t="s">
        <v>586</v>
      </c>
      <c r="V152" t="s">
        <v>586</v>
      </c>
      <c r="W152" t="s">
        <v>586</v>
      </c>
      <c r="X152" t="s">
        <v>586</v>
      </c>
      <c r="Y152" t="s">
        <v>586</v>
      </c>
      <c r="Z152" t="s">
        <v>586</v>
      </c>
      <c r="AA152" t="s">
        <v>586</v>
      </c>
      <c r="AB152" t="s">
        <v>586</v>
      </c>
      <c r="AC152" t="s">
        <v>586</v>
      </c>
    </row>
    <row r="153" spans="1:29">
      <c r="A153" t="s">
        <v>587</v>
      </c>
      <c r="B153" t="s">
        <v>587</v>
      </c>
      <c r="C153" t="s">
        <v>587</v>
      </c>
      <c r="D153" t="s">
        <v>587</v>
      </c>
      <c r="E153" t="s">
        <v>587</v>
      </c>
      <c r="F153" t="s">
        <v>587</v>
      </c>
      <c r="G153" t="s">
        <v>587</v>
      </c>
      <c r="H153" t="s">
        <v>587</v>
      </c>
      <c r="I153" t="s">
        <v>587</v>
      </c>
      <c r="J153" t="s">
        <v>587</v>
      </c>
      <c r="K153" t="s">
        <v>587</v>
      </c>
      <c r="L153" t="s">
        <v>587</v>
      </c>
      <c r="M153" t="s">
        <v>587</v>
      </c>
      <c r="N153" t="s">
        <v>587</v>
      </c>
      <c r="O153" t="s">
        <v>587</v>
      </c>
      <c r="P153" t="s">
        <v>587</v>
      </c>
      <c r="Q153" t="s">
        <v>587</v>
      </c>
      <c r="R153" t="s">
        <v>587</v>
      </c>
      <c r="S153" t="s">
        <v>587</v>
      </c>
      <c r="T153" t="s">
        <v>587</v>
      </c>
      <c r="U153" t="s">
        <v>587</v>
      </c>
      <c r="V153" t="s">
        <v>587</v>
      </c>
      <c r="W153" t="s">
        <v>587</v>
      </c>
      <c r="X153" t="s">
        <v>587</v>
      </c>
      <c r="Y153" t="s">
        <v>587</v>
      </c>
      <c r="Z153" t="s">
        <v>587</v>
      </c>
      <c r="AA153" t="s">
        <v>587</v>
      </c>
      <c r="AB153" t="s">
        <v>587</v>
      </c>
      <c r="AC153" t="s">
        <v>587</v>
      </c>
    </row>
    <row r="154" spans="1:29">
      <c r="A154" t="s">
        <v>588</v>
      </c>
      <c r="B154" t="s">
        <v>588</v>
      </c>
      <c r="C154" t="s">
        <v>588</v>
      </c>
      <c r="D154" t="s">
        <v>588</v>
      </c>
      <c r="E154" t="s">
        <v>588</v>
      </c>
      <c r="F154" t="s">
        <v>588</v>
      </c>
      <c r="G154" t="s">
        <v>588</v>
      </c>
      <c r="H154" t="s">
        <v>588</v>
      </c>
      <c r="I154" t="s">
        <v>588</v>
      </c>
      <c r="J154" t="s">
        <v>588</v>
      </c>
      <c r="K154" t="s">
        <v>588</v>
      </c>
      <c r="L154" t="s">
        <v>588</v>
      </c>
      <c r="M154" t="s">
        <v>588</v>
      </c>
      <c r="N154" t="s">
        <v>588</v>
      </c>
      <c r="O154" t="s">
        <v>588</v>
      </c>
      <c r="P154" t="s">
        <v>588</v>
      </c>
      <c r="Q154" t="s">
        <v>588</v>
      </c>
      <c r="R154" t="s">
        <v>588</v>
      </c>
      <c r="S154" t="s">
        <v>588</v>
      </c>
      <c r="T154" t="s">
        <v>588</v>
      </c>
      <c r="U154" t="s">
        <v>588</v>
      </c>
      <c r="V154" t="s">
        <v>588</v>
      </c>
      <c r="W154" t="s">
        <v>588</v>
      </c>
      <c r="X154" t="s">
        <v>588</v>
      </c>
      <c r="Y154" t="s">
        <v>588</v>
      </c>
      <c r="Z154" t="s">
        <v>588</v>
      </c>
      <c r="AA154" t="s">
        <v>588</v>
      </c>
      <c r="AB154" t="s">
        <v>588</v>
      </c>
      <c r="AC154" t="s">
        <v>588</v>
      </c>
    </row>
    <row r="155" spans="1:29">
      <c r="A155" t="s">
        <v>589</v>
      </c>
      <c r="B155" t="s">
        <v>589</v>
      </c>
      <c r="C155" t="s">
        <v>589</v>
      </c>
      <c r="D155" t="s">
        <v>589</v>
      </c>
      <c r="E155" t="s">
        <v>589</v>
      </c>
      <c r="F155" t="s">
        <v>589</v>
      </c>
      <c r="G155" t="s">
        <v>589</v>
      </c>
      <c r="H155" t="s">
        <v>589</v>
      </c>
      <c r="I155" t="s">
        <v>589</v>
      </c>
      <c r="J155" t="s">
        <v>589</v>
      </c>
      <c r="K155" t="s">
        <v>589</v>
      </c>
      <c r="L155" t="s">
        <v>589</v>
      </c>
      <c r="M155" t="s">
        <v>589</v>
      </c>
      <c r="N155" t="s">
        <v>589</v>
      </c>
      <c r="O155" t="s">
        <v>589</v>
      </c>
      <c r="P155" t="s">
        <v>589</v>
      </c>
      <c r="Q155" t="s">
        <v>589</v>
      </c>
      <c r="R155" t="s">
        <v>589</v>
      </c>
      <c r="S155" t="s">
        <v>589</v>
      </c>
      <c r="T155" t="s">
        <v>589</v>
      </c>
      <c r="U155" t="s">
        <v>589</v>
      </c>
      <c r="V155" t="s">
        <v>589</v>
      </c>
      <c r="W155" t="s">
        <v>589</v>
      </c>
      <c r="X155" t="s">
        <v>589</v>
      </c>
      <c r="Y155" t="s">
        <v>589</v>
      </c>
      <c r="Z155" t="s">
        <v>589</v>
      </c>
      <c r="AA155" t="s">
        <v>589</v>
      </c>
      <c r="AB155" t="s">
        <v>589</v>
      </c>
      <c r="AC155" t="s">
        <v>589</v>
      </c>
    </row>
    <row r="156" spans="1:29">
      <c r="A156" t="s">
        <v>590</v>
      </c>
      <c r="B156" t="s">
        <v>590</v>
      </c>
      <c r="C156" t="s">
        <v>590</v>
      </c>
      <c r="D156" t="s">
        <v>590</v>
      </c>
      <c r="E156" t="s">
        <v>590</v>
      </c>
      <c r="F156" t="s">
        <v>590</v>
      </c>
      <c r="G156" t="s">
        <v>590</v>
      </c>
      <c r="H156" t="s">
        <v>590</v>
      </c>
      <c r="I156" t="s">
        <v>590</v>
      </c>
      <c r="J156" t="s">
        <v>590</v>
      </c>
      <c r="K156" t="s">
        <v>590</v>
      </c>
      <c r="L156" t="s">
        <v>590</v>
      </c>
      <c r="M156" t="s">
        <v>590</v>
      </c>
      <c r="N156" t="s">
        <v>590</v>
      </c>
      <c r="O156" t="s">
        <v>590</v>
      </c>
      <c r="P156" t="s">
        <v>590</v>
      </c>
      <c r="Q156" t="s">
        <v>590</v>
      </c>
      <c r="R156" t="s">
        <v>590</v>
      </c>
      <c r="S156" t="s">
        <v>590</v>
      </c>
      <c r="T156" t="s">
        <v>590</v>
      </c>
      <c r="U156" t="s">
        <v>590</v>
      </c>
      <c r="V156" t="s">
        <v>590</v>
      </c>
      <c r="W156" t="s">
        <v>590</v>
      </c>
      <c r="X156" t="s">
        <v>590</v>
      </c>
      <c r="Y156" t="s">
        <v>590</v>
      </c>
      <c r="Z156" t="s">
        <v>590</v>
      </c>
      <c r="AA156" t="s">
        <v>590</v>
      </c>
      <c r="AB156" t="s">
        <v>590</v>
      </c>
      <c r="AC156" t="s">
        <v>590</v>
      </c>
    </row>
    <row r="157" spans="1:29">
      <c r="A157" t="s">
        <v>591</v>
      </c>
      <c r="B157" t="s">
        <v>591</v>
      </c>
      <c r="C157" t="s">
        <v>591</v>
      </c>
      <c r="D157" t="s">
        <v>591</v>
      </c>
      <c r="E157" t="s">
        <v>591</v>
      </c>
      <c r="F157" t="s">
        <v>591</v>
      </c>
      <c r="G157" t="s">
        <v>591</v>
      </c>
      <c r="H157" t="s">
        <v>591</v>
      </c>
      <c r="I157" t="s">
        <v>591</v>
      </c>
      <c r="J157" t="s">
        <v>591</v>
      </c>
      <c r="K157" t="s">
        <v>591</v>
      </c>
      <c r="L157" t="s">
        <v>591</v>
      </c>
      <c r="M157" t="s">
        <v>591</v>
      </c>
      <c r="N157" t="s">
        <v>591</v>
      </c>
      <c r="O157" t="s">
        <v>591</v>
      </c>
      <c r="P157" t="s">
        <v>591</v>
      </c>
      <c r="Q157" t="s">
        <v>591</v>
      </c>
      <c r="R157" t="s">
        <v>591</v>
      </c>
      <c r="S157" t="s">
        <v>591</v>
      </c>
      <c r="T157" t="s">
        <v>591</v>
      </c>
      <c r="U157" t="s">
        <v>591</v>
      </c>
      <c r="V157" t="s">
        <v>591</v>
      </c>
      <c r="W157" t="s">
        <v>591</v>
      </c>
      <c r="X157" t="s">
        <v>591</v>
      </c>
      <c r="Y157" t="s">
        <v>591</v>
      </c>
      <c r="Z157" t="s">
        <v>591</v>
      </c>
      <c r="AA157" t="s">
        <v>591</v>
      </c>
      <c r="AB157" t="s">
        <v>591</v>
      </c>
      <c r="AC157" t="s">
        <v>591</v>
      </c>
    </row>
    <row r="158" spans="1:29">
      <c r="A158" t="s">
        <v>592</v>
      </c>
      <c r="B158" t="s">
        <v>592</v>
      </c>
      <c r="C158" t="s">
        <v>592</v>
      </c>
      <c r="D158" t="s">
        <v>592</v>
      </c>
      <c r="E158" t="s">
        <v>592</v>
      </c>
      <c r="F158" t="s">
        <v>592</v>
      </c>
      <c r="G158" t="s">
        <v>592</v>
      </c>
      <c r="H158" t="s">
        <v>592</v>
      </c>
      <c r="I158" t="s">
        <v>592</v>
      </c>
      <c r="J158" t="s">
        <v>592</v>
      </c>
      <c r="K158" t="s">
        <v>592</v>
      </c>
      <c r="L158" t="s">
        <v>592</v>
      </c>
      <c r="M158" t="s">
        <v>592</v>
      </c>
      <c r="N158" t="s">
        <v>592</v>
      </c>
      <c r="O158" t="s">
        <v>592</v>
      </c>
      <c r="P158" t="s">
        <v>592</v>
      </c>
      <c r="Q158" t="s">
        <v>592</v>
      </c>
      <c r="R158" t="s">
        <v>592</v>
      </c>
      <c r="S158" t="s">
        <v>592</v>
      </c>
      <c r="T158" t="s">
        <v>592</v>
      </c>
      <c r="U158" t="s">
        <v>592</v>
      </c>
      <c r="V158" t="s">
        <v>592</v>
      </c>
      <c r="W158" t="s">
        <v>592</v>
      </c>
      <c r="X158" t="s">
        <v>592</v>
      </c>
      <c r="Y158" t="s">
        <v>592</v>
      </c>
      <c r="Z158" t="s">
        <v>592</v>
      </c>
      <c r="AA158" t="s">
        <v>592</v>
      </c>
      <c r="AB158" t="s">
        <v>592</v>
      </c>
      <c r="AC158" t="s">
        <v>592</v>
      </c>
    </row>
    <row r="159" spans="1:29">
      <c r="A159" t="s">
        <v>593</v>
      </c>
      <c r="B159" t="s">
        <v>593</v>
      </c>
      <c r="C159" t="s">
        <v>593</v>
      </c>
      <c r="D159" t="s">
        <v>593</v>
      </c>
      <c r="E159" t="s">
        <v>593</v>
      </c>
      <c r="F159" t="s">
        <v>593</v>
      </c>
      <c r="G159" t="s">
        <v>593</v>
      </c>
      <c r="H159" t="s">
        <v>593</v>
      </c>
      <c r="I159" t="s">
        <v>593</v>
      </c>
      <c r="J159" t="s">
        <v>593</v>
      </c>
      <c r="K159" t="s">
        <v>593</v>
      </c>
      <c r="L159" t="s">
        <v>593</v>
      </c>
      <c r="M159" t="s">
        <v>593</v>
      </c>
      <c r="N159" t="s">
        <v>593</v>
      </c>
      <c r="O159" t="s">
        <v>593</v>
      </c>
      <c r="P159" t="s">
        <v>593</v>
      </c>
      <c r="Q159" t="s">
        <v>593</v>
      </c>
      <c r="R159" t="s">
        <v>593</v>
      </c>
      <c r="S159" t="s">
        <v>593</v>
      </c>
      <c r="T159" t="s">
        <v>593</v>
      </c>
      <c r="U159" t="s">
        <v>593</v>
      </c>
      <c r="V159" t="s">
        <v>593</v>
      </c>
      <c r="W159" t="s">
        <v>593</v>
      </c>
      <c r="X159" t="s">
        <v>593</v>
      </c>
      <c r="Y159" t="s">
        <v>593</v>
      </c>
      <c r="Z159" t="s">
        <v>593</v>
      </c>
      <c r="AA159" t="s">
        <v>593</v>
      </c>
      <c r="AB159" t="s">
        <v>593</v>
      </c>
      <c r="AC159" t="s">
        <v>593</v>
      </c>
    </row>
    <row r="160" spans="1:29">
      <c r="A160" t="s">
        <v>594</v>
      </c>
      <c r="B160" t="s">
        <v>594</v>
      </c>
      <c r="C160" t="s">
        <v>594</v>
      </c>
      <c r="D160" t="s">
        <v>594</v>
      </c>
      <c r="E160" t="s">
        <v>594</v>
      </c>
      <c r="F160" t="s">
        <v>594</v>
      </c>
      <c r="G160" t="s">
        <v>594</v>
      </c>
      <c r="H160" t="s">
        <v>594</v>
      </c>
      <c r="I160" t="s">
        <v>594</v>
      </c>
      <c r="J160" t="s">
        <v>594</v>
      </c>
      <c r="K160" t="s">
        <v>594</v>
      </c>
      <c r="L160" t="s">
        <v>594</v>
      </c>
      <c r="M160" t="s">
        <v>594</v>
      </c>
      <c r="N160" t="s">
        <v>594</v>
      </c>
      <c r="O160" t="s">
        <v>594</v>
      </c>
      <c r="P160" t="s">
        <v>594</v>
      </c>
      <c r="Q160" t="s">
        <v>594</v>
      </c>
      <c r="R160" t="s">
        <v>594</v>
      </c>
      <c r="S160" t="s">
        <v>594</v>
      </c>
      <c r="T160" t="s">
        <v>594</v>
      </c>
      <c r="U160" t="s">
        <v>594</v>
      </c>
      <c r="V160" t="s">
        <v>594</v>
      </c>
      <c r="W160" t="s">
        <v>594</v>
      </c>
      <c r="X160" t="s">
        <v>594</v>
      </c>
      <c r="Y160" t="s">
        <v>594</v>
      </c>
      <c r="Z160" t="s">
        <v>594</v>
      </c>
      <c r="AA160" t="s">
        <v>594</v>
      </c>
      <c r="AB160" t="s">
        <v>594</v>
      </c>
      <c r="AC160" t="s">
        <v>594</v>
      </c>
    </row>
    <row r="161" spans="1:29">
      <c r="A161" t="s">
        <v>595</v>
      </c>
      <c r="B161" t="s">
        <v>595</v>
      </c>
      <c r="C161" t="s">
        <v>595</v>
      </c>
      <c r="D161" t="s">
        <v>595</v>
      </c>
      <c r="E161" t="s">
        <v>595</v>
      </c>
      <c r="F161" t="s">
        <v>595</v>
      </c>
      <c r="G161" t="s">
        <v>595</v>
      </c>
      <c r="H161" t="s">
        <v>595</v>
      </c>
      <c r="I161" t="s">
        <v>595</v>
      </c>
      <c r="J161" t="s">
        <v>595</v>
      </c>
      <c r="K161" t="s">
        <v>595</v>
      </c>
      <c r="L161" t="s">
        <v>595</v>
      </c>
      <c r="M161" t="s">
        <v>595</v>
      </c>
      <c r="N161" t="s">
        <v>595</v>
      </c>
      <c r="O161" t="s">
        <v>595</v>
      </c>
      <c r="P161" t="s">
        <v>595</v>
      </c>
      <c r="Q161" t="s">
        <v>595</v>
      </c>
      <c r="R161" t="s">
        <v>595</v>
      </c>
      <c r="S161" t="s">
        <v>595</v>
      </c>
      <c r="T161" t="s">
        <v>595</v>
      </c>
      <c r="U161" t="s">
        <v>595</v>
      </c>
      <c r="V161" t="s">
        <v>595</v>
      </c>
      <c r="W161" t="s">
        <v>595</v>
      </c>
      <c r="X161" t="s">
        <v>595</v>
      </c>
      <c r="Y161" t="s">
        <v>595</v>
      </c>
      <c r="Z161" t="s">
        <v>595</v>
      </c>
      <c r="AA161" t="s">
        <v>595</v>
      </c>
      <c r="AB161" t="s">
        <v>595</v>
      </c>
      <c r="AC161" t="s">
        <v>595</v>
      </c>
    </row>
    <row r="162" spans="1:29">
      <c r="A162" t="s">
        <v>596</v>
      </c>
      <c r="B162" t="s">
        <v>596</v>
      </c>
      <c r="C162" t="s">
        <v>596</v>
      </c>
      <c r="D162" t="s">
        <v>596</v>
      </c>
      <c r="E162" t="s">
        <v>596</v>
      </c>
      <c r="F162" t="s">
        <v>596</v>
      </c>
      <c r="G162" t="s">
        <v>596</v>
      </c>
      <c r="H162" t="s">
        <v>596</v>
      </c>
      <c r="I162" t="s">
        <v>596</v>
      </c>
      <c r="J162" t="s">
        <v>596</v>
      </c>
      <c r="K162" t="s">
        <v>596</v>
      </c>
      <c r="L162" t="s">
        <v>596</v>
      </c>
      <c r="M162" t="s">
        <v>596</v>
      </c>
      <c r="N162" t="s">
        <v>596</v>
      </c>
      <c r="O162" t="s">
        <v>596</v>
      </c>
      <c r="P162" t="s">
        <v>596</v>
      </c>
      <c r="Q162" t="s">
        <v>596</v>
      </c>
      <c r="R162" t="s">
        <v>596</v>
      </c>
      <c r="S162" t="s">
        <v>596</v>
      </c>
      <c r="T162" t="s">
        <v>596</v>
      </c>
      <c r="U162" t="s">
        <v>596</v>
      </c>
      <c r="V162" t="s">
        <v>596</v>
      </c>
      <c r="W162" t="s">
        <v>596</v>
      </c>
      <c r="X162" t="s">
        <v>596</v>
      </c>
      <c r="Y162" t="s">
        <v>596</v>
      </c>
      <c r="Z162" t="s">
        <v>596</v>
      </c>
      <c r="AA162" t="s">
        <v>596</v>
      </c>
      <c r="AB162" t="s">
        <v>596</v>
      </c>
      <c r="AC162" t="s">
        <v>596</v>
      </c>
    </row>
    <row r="163" spans="1:29">
      <c r="A163" t="s">
        <v>597</v>
      </c>
      <c r="B163" t="s">
        <v>597</v>
      </c>
      <c r="C163" t="s">
        <v>597</v>
      </c>
      <c r="D163" t="s">
        <v>597</v>
      </c>
      <c r="E163" t="s">
        <v>597</v>
      </c>
      <c r="F163" t="s">
        <v>597</v>
      </c>
      <c r="G163" t="s">
        <v>597</v>
      </c>
      <c r="H163" t="s">
        <v>597</v>
      </c>
      <c r="I163" t="s">
        <v>597</v>
      </c>
      <c r="J163" t="s">
        <v>597</v>
      </c>
      <c r="K163" t="s">
        <v>597</v>
      </c>
      <c r="L163" t="s">
        <v>597</v>
      </c>
      <c r="M163" t="s">
        <v>597</v>
      </c>
      <c r="N163" t="s">
        <v>597</v>
      </c>
      <c r="O163" t="s">
        <v>597</v>
      </c>
      <c r="P163" t="s">
        <v>597</v>
      </c>
      <c r="Q163" t="s">
        <v>597</v>
      </c>
      <c r="R163" t="s">
        <v>597</v>
      </c>
      <c r="S163" t="s">
        <v>597</v>
      </c>
      <c r="T163" t="s">
        <v>597</v>
      </c>
      <c r="U163" t="s">
        <v>597</v>
      </c>
      <c r="V163" t="s">
        <v>597</v>
      </c>
      <c r="W163" t="s">
        <v>597</v>
      </c>
      <c r="X163" t="s">
        <v>597</v>
      </c>
      <c r="Y163" t="s">
        <v>597</v>
      </c>
      <c r="Z163" t="s">
        <v>597</v>
      </c>
      <c r="AA163" t="s">
        <v>597</v>
      </c>
      <c r="AB163" t="s">
        <v>597</v>
      </c>
      <c r="AC163" t="s">
        <v>597</v>
      </c>
    </row>
    <row r="164" spans="1:29">
      <c r="A164" t="s">
        <v>598</v>
      </c>
      <c r="B164" t="s">
        <v>598</v>
      </c>
      <c r="C164" t="s">
        <v>598</v>
      </c>
      <c r="D164" t="s">
        <v>598</v>
      </c>
      <c r="E164" t="s">
        <v>598</v>
      </c>
      <c r="F164" t="s">
        <v>598</v>
      </c>
      <c r="G164" t="s">
        <v>598</v>
      </c>
      <c r="H164" t="s">
        <v>598</v>
      </c>
      <c r="I164" t="s">
        <v>598</v>
      </c>
      <c r="J164" t="s">
        <v>598</v>
      </c>
      <c r="K164" t="s">
        <v>598</v>
      </c>
      <c r="L164" t="s">
        <v>598</v>
      </c>
      <c r="M164" t="s">
        <v>598</v>
      </c>
      <c r="N164" t="s">
        <v>598</v>
      </c>
      <c r="O164" t="s">
        <v>598</v>
      </c>
      <c r="P164" t="s">
        <v>598</v>
      </c>
      <c r="Q164" t="s">
        <v>598</v>
      </c>
      <c r="R164" t="s">
        <v>598</v>
      </c>
      <c r="S164" t="s">
        <v>598</v>
      </c>
      <c r="T164" t="s">
        <v>598</v>
      </c>
      <c r="U164" t="s">
        <v>598</v>
      </c>
      <c r="V164" t="s">
        <v>598</v>
      </c>
      <c r="W164" t="s">
        <v>598</v>
      </c>
      <c r="X164" t="s">
        <v>598</v>
      </c>
      <c r="Y164" t="s">
        <v>598</v>
      </c>
      <c r="Z164" t="s">
        <v>598</v>
      </c>
      <c r="AA164" t="s">
        <v>598</v>
      </c>
      <c r="AB164" t="s">
        <v>598</v>
      </c>
      <c r="AC164" t="s">
        <v>598</v>
      </c>
    </row>
    <row r="165" spans="1:29">
      <c r="A165" t="s">
        <v>599</v>
      </c>
      <c r="B165" t="s">
        <v>599</v>
      </c>
      <c r="C165" t="s">
        <v>599</v>
      </c>
      <c r="D165" t="s">
        <v>599</v>
      </c>
      <c r="E165" t="s">
        <v>599</v>
      </c>
      <c r="F165" t="s">
        <v>599</v>
      </c>
      <c r="G165" t="s">
        <v>599</v>
      </c>
      <c r="H165" t="s">
        <v>599</v>
      </c>
      <c r="I165" t="s">
        <v>599</v>
      </c>
      <c r="J165" t="s">
        <v>599</v>
      </c>
      <c r="K165" t="s">
        <v>599</v>
      </c>
      <c r="L165" t="s">
        <v>599</v>
      </c>
      <c r="M165" t="s">
        <v>599</v>
      </c>
      <c r="N165" t="s">
        <v>599</v>
      </c>
      <c r="O165" t="s">
        <v>599</v>
      </c>
      <c r="P165" t="s">
        <v>599</v>
      </c>
      <c r="Q165" t="s">
        <v>599</v>
      </c>
      <c r="R165" t="s">
        <v>599</v>
      </c>
      <c r="S165" t="s">
        <v>599</v>
      </c>
      <c r="T165" t="s">
        <v>599</v>
      </c>
      <c r="U165" t="s">
        <v>599</v>
      </c>
      <c r="V165" t="s">
        <v>599</v>
      </c>
      <c r="W165" t="s">
        <v>599</v>
      </c>
      <c r="X165" t="s">
        <v>599</v>
      </c>
      <c r="Y165" t="s">
        <v>599</v>
      </c>
      <c r="Z165" t="s">
        <v>599</v>
      </c>
      <c r="AA165" t="s">
        <v>599</v>
      </c>
      <c r="AB165" t="s">
        <v>599</v>
      </c>
      <c r="AC165" t="s">
        <v>599</v>
      </c>
    </row>
    <row r="166" spans="1:29">
      <c r="A166" t="s">
        <v>600</v>
      </c>
      <c r="B166" t="s">
        <v>600</v>
      </c>
      <c r="C166" t="s">
        <v>600</v>
      </c>
      <c r="D166" t="s">
        <v>600</v>
      </c>
      <c r="E166" t="s">
        <v>600</v>
      </c>
      <c r="F166" t="s">
        <v>600</v>
      </c>
      <c r="G166" t="s">
        <v>600</v>
      </c>
      <c r="H166" t="s">
        <v>600</v>
      </c>
      <c r="I166" t="s">
        <v>600</v>
      </c>
      <c r="J166" t="s">
        <v>600</v>
      </c>
      <c r="K166" t="s">
        <v>600</v>
      </c>
      <c r="L166" t="s">
        <v>600</v>
      </c>
      <c r="M166" t="s">
        <v>600</v>
      </c>
      <c r="N166" t="s">
        <v>600</v>
      </c>
      <c r="O166" t="s">
        <v>600</v>
      </c>
      <c r="P166" t="s">
        <v>600</v>
      </c>
      <c r="Q166" t="s">
        <v>600</v>
      </c>
      <c r="R166" t="s">
        <v>600</v>
      </c>
      <c r="S166" t="s">
        <v>600</v>
      </c>
      <c r="T166" t="s">
        <v>600</v>
      </c>
      <c r="U166" t="s">
        <v>600</v>
      </c>
      <c r="V166" t="s">
        <v>600</v>
      </c>
      <c r="W166" t="s">
        <v>600</v>
      </c>
      <c r="X166" t="s">
        <v>600</v>
      </c>
      <c r="Y166" t="s">
        <v>600</v>
      </c>
      <c r="Z166" t="s">
        <v>600</v>
      </c>
      <c r="AA166" t="s">
        <v>600</v>
      </c>
      <c r="AB166" t="s">
        <v>600</v>
      </c>
      <c r="AC166" t="s">
        <v>600</v>
      </c>
    </row>
    <row r="167" spans="1:29">
      <c r="A167" t="s">
        <v>601</v>
      </c>
      <c r="B167" t="s">
        <v>601</v>
      </c>
      <c r="C167" t="s">
        <v>601</v>
      </c>
      <c r="D167" t="s">
        <v>601</v>
      </c>
      <c r="E167" t="s">
        <v>601</v>
      </c>
      <c r="F167" t="s">
        <v>601</v>
      </c>
      <c r="G167" t="s">
        <v>601</v>
      </c>
      <c r="H167" t="s">
        <v>601</v>
      </c>
      <c r="I167" t="s">
        <v>601</v>
      </c>
      <c r="J167" t="s">
        <v>601</v>
      </c>
      <c r="K167" t="s">
        <v>601</v>
      </c>
      <c r="L167" t="s">
        <v>601</v>
      </c>
      <c r="M167" t="s">
        <v>601</v>
      </c>
      <c r="N167" t="s">
        <v>601</v>
      </c>
      <c r="O167" t="s">
        <v>601</v>
      </c>
      <c r="P167" t="s">
        <v>601</v>
      </c>
      <c r="Q167" t="s">
        <v>601</v>
      </c>
      <c r="R167" t="s">
        <v>601</v>
      </c>
      <c r="S167" t="s">
        <v>601</v>
      </c>
      <c r="T167" t="s">
        <v>601</v>
      </c>
      <c r="U167" t="s">
        <v>601</v>
      </c>
      <c r="V167" t="s">
        <v>601</v>
      </c>
      <c r="W167" t="s">
        <v>601</v>
      </c>
      <c r="X167" t="s">
        <v>601</v>
      </c>
      <c r="Y167" t="s">
        <v>601</v>
      </c>
      <c r="Z167" t="s">
        <v>601</v>
      </c>
      <c r="AA167" t="s">
        <v>601</v>
      </c>
      <c r="AB167" t="s">
        <v>601</v>
      </c>
      <c r="AC167" t="s">
        <v>601</v>
      </c>
    </row>
    <row r="168" spans="1:29">
      <c r="A168" t="s">
        <v>602</v>
      </c>
      <c r="B168" t="s">
        <v>602</v>
      </c>
      <c r="C168" t="s">
        <v>602</v>
      </c>
      <c r="D168" t="s">
        <v>602</v>
      </c>
      <c r="E168" t="s">
        <v>602</v>
      </c>
      <c r="F168" t="s">
        <v>602</v>
      </c>
      <c r="G168" t="s">
        <v>602</v>
      </c>
      <c r="H168" t="s">
        <v>602</v>
      </c>
      <c r="I168" t="s">
        <v>602</v>
      </c>
      <c r="J168" t="s">
        <v>602</v>
      </c>
      <c r="K168" t="s">
        <v>602</v>
      </c>
      <c r="L168" t="s">
        <v>602</v>
      </c>
      <c r="M168" t="s">
        <v>602</v>
      </c>
      <c r="N168" t="s">
        <v>602</v>
      </c>
      <c r="O168" t="s">
        <v>602</v>
      </c>
      <c r="P168" t="s">
        <v>602</v>
      </c>
      <c r="Q168" t="s">
        <v>602</v>
      </c>
      <c r="R168" t="s">
        <v>602</v>
      </c>
      <c r="S168" t="s">
        <v>602</v>
      </c>
      <c r="T168" t="s">
        <v>602</v>
      </c>
      <c r="U168" t="s">
        <v>602</v>
      </c>
      <c r="V168" t="s">
        <v>602</v>
      </c>
      <c r="W168" t="s">
        <v>602</v>
      </c>
      <c r="X168" t="s">
        <v>602</v>
      </c>
      <c r="Y168" t="s">
        <v>602</v>
      </c>
      <c r="Z168" t="s">
        <v>602</v>
      </c>
      <c r="AA168" t="s">
        <v>602</v>
      </c>
      <c r="AB168" t="s">
        <v>602</v>
      </c>
      <c r="AC168" t="s">
        <v>602</v>
      </c>
    </row>
    <row r="169" spans="1:29">
      <c r="A169" t="s">
        <v>603</v>
      </c>
      <c r="B169" t="s">
        <v>603</v>
      </c>
      <c r="C169" t="s">
        <v>603</v>
      </c>
      <c r="D169" t="s">
        <v>603</v>
      </c>
      <c r="E169" t="s">
        <v>603</v>
      </c>
      <c r="F169" t="s">
        <v>603</v>
      </c>
      <c r="G169" t="s">
        <v>603</v>
      </c>
      <c r="H169" t="s">
        <v>603</v>
      </c>
      <c r="I169" t="s">
        <v>603</v>
      </c>
      <c r="J169" t="s">
        <v>603</v>
      </c>
      <c r="K169" t="s">
        <v>603</v>
      </c>
      <c r="L169" t="s">
        <v>603</v>
      </c>
      <c r="M169" t="s">
        <v>603</v>
      </c>
      <c r="N169" t="s">
        <v>603</v>
      </c>
      <c r="O169" t="s">
        <v>603</v>
      </c>
      <c r="P169" t="s">
        <v>603</v>
      </c>
      <c r="Q169" t="s">
        <v>603</v>
      </c>
      <c r="R169" t="s">
        <v>603</v>
      </c>
      <c r="S169" t="s">
        <v>603</v>
      </c>
      <c r="T169" t="s">
        <v>603</v>
      </c>
      <c r="U169" t="s">
        <v>603</v>
      </c>
      <c r="V169" t="s">
        <v>603</v>
      </c>
      <c r="W169" t="s">
        <v>603</v>
      </c>
      <c r="X169" t="s">
        <v>603</v>
      </c>
      <c r="Y169" t="s">
        <v>603</v>
      </c>
      <c r="Z169" t="s">
        <v>603</v>
      </c>
      <c r="AA169" t="s">
        <v>603</v>
      </c>
      <c r="AB169" t="s">
        <v>603</v>
      </c>
      <c r="AC169" t="s">
        <v>603</v>
      </c>
    </row>
    <row r="170" spans="1:29">
      <c r="A170" t="s">
        <v>604</v>
      </c>
      <c r="B170" t="s">
        <v>604</v>
      </c>
      <c r="C170" t="s">
        <v>604</v>
      </c>
      <c r="D170" t="s">
        <v>604</v>
      </c>
      <c r="E170" t="s">
        <v>604</v>
      </c>
      <c r="F170" t="s">
        <v>604</v>
      </c>
      <c r="G170" t="s">
        <v>604</v>
      </c>
      <c r="H170" t="s">
        <v>604</v>
      </c>
      <c r="I170" t="s">
        <v>604</v>
      </c>
      <c r="J170" t="s">
        <v>604</v>
      </c>
      <c r="K170" t="s">
        <v>604</v>
      </c>
      <c r="L170" t="s">
        <v>604</v>
      </c>
      <c r="M170" t="s">
        <v>604</v>
      </c>
      <c r="N170" t="s">
        <v>604</v>
      </c>
      <c r="O170" t="s">
        <v>604</v>
      </c>
      <c r="P170" t="s">
        <v>604</v>
      </c>
      <c r="Q170" t="s">
        <v>604</v>
      </c>
      <c r="R170" t="s">
        <v>604</v>
      </c>
      <c r="S170" t="s">
        <v>604</v>
      </c>
      <c r="T170" t="s">
        <v>604</v>
      </c>
      <c r="U170" t="s">
        <v>604</v>
      </c>
      <c r="V170" t="s">
        <v>604</v>
      </c>
      <c r="W170" t="s">
        <v>604</v>
      </c>
      <c r="X170" t="s">
        <v>604</v>
      </c>
      <c r="Y170" t="s">
        <v>604</v>
      </c>
      <c r="Z170" t="s">
        <v>604</v>
      </c>
      <c r="AA170" t="s">
        <v>604</v>
      </c>
      <c r="AB170" t="s">
        <v>604</v>
      </c>
      <c r="AC170" t="s">
        <v>604</v>
      </c>
    </row>
    <row r="171" spans="1:29">
      <c r="A171" t="s">
        <v>605</v>
      </c>
      <c r="B171" t="s">
        <v>605</v>
      </c>
      <c r="C171" t="s">
        <v>605</v>
      </c>
      <c r="D171" t="s">
        <v>605</v>
      </c>
      <c r="E171" t="s">
        <v>605</v>
      </c>
      <c r="F171" t="s">
        <v>605</v>
      </c>
      <c r="G171" t="s">
        <v>605</v>
      </c>
      <c r="H171" t="s">
        <v>605</v>
      </c>
      <c r="I171" t="s">
        <v>605</v>
      </c>
      <c r="J171" t="s">
        <v>605</v>
      </c>
      <c r="K171" t="s">
        <v>605</v>
      </c>
      <c r="L171" t="s">
        <v>605</v>
      </c>
      <c r="M171" t="s">
        <v>605</v>
      </c>
      <c r="N171" t="s">
        <v>605</v>
      </c>
      <c r="O171" t="s">
        <v>605</v>
      </c>
      <c r="P171" t="s">
        <v>605</v>
      </c>
      <c r="Q171" t="s">
        <v>605</v>
      </c>
      <c r="R171" t="s">
        <v>605</v>
      </c>
      <c r="S171" t="s">
        <v>605</v>
      </c>
      <c r="T171" t="s">
        <v>605</v>
      </c>
      <c r="U171" t="s">
        <v>605</v>
      </c>
      <c r="V171" t="s">
        <v>605</v>
      </c>
      <c r="W171" t="s">
        <v>605</v>
      </c>
      <c r="X171" t="s">
        <v>605</v>
      </c>
      <c r="Y171" t="s">
        <v>605</v>
      </c>
      <c r="Z171" t="s">
        <v>605</v>
      </c>
      <c r="AA171" t="s">
        <v>605</v>
      </c>
      <c r="AB171" t="s">
        <v>605</v>
      </c>
      <c r="AC171" t="s">
        <v>605</v>
      </c>
    </row>
    <row r="172" spans="1:29">
      <c r="A172" t="s">
        <v>606</v>
      </c>
      <c r="B172" t="s">
        <v>606</v>
      </c>
      <c r="C172" t="s">
        <v>606</v>
      </c>
      <c r="D172" t="s">
        <v>606</v>
      </c>
      <c r="E172" t="s">
        <v>606</v>
      </c>
      <c r="F172" t="s">
        <v>606</v>
      </c>
      <c r="G172" t="s">
        <v>606</v>
      </c>
      <c r="H172" t="s">
        <v>606</v>
      </c>
      <c r="I172" t="s">
        <v>606</v>
      </c>
      <c r="J172" t="s">
        <v>606</v>
      </c>
      <c r="K172" t="s">
        <v>606</v>
      </c>
      <c r="L172" t="s">
        <v>606</v>
      </c>
      <c r="M172" t="s">
        <v>606</v>
      </c>
      <c r="N172" t="s">
        <v>606</v>
      </c>
      <c r="O172" t="s">
        <v>606</v>
      </c>
      <c r="P172" t="s">
        <v>606</v>
      </c>
      <c r="Q172" t="s">
        <v>606</v>
      </c>
      <c r="R172" t="s">
        <v>606</v>
      </c>
      <c r="S172" t="s">
        <v>606</v>
      </c>
      <c r="T172" t="s">
        <v>606</v>
      </c>
      <c r="U172" t="s">
        <v>606</v>
      </c>
      <c r="V172" t="s">
        <v>606</v>
      </c>
      <c r="W172" t="s">
        <v>606</v>
      </c>
      <c r="X172" t="s">
        <v>606</v>
      </c>
      <c r="Y172" t="s">
        <v>606</v>
      </c>
      <c r="Z172" t="s">
        <v>606</v>
      </c>
      <c r="AA172" t="s">
        <v>606</v>
      </c>
      <c r="AB172" t="s">
        <v>606</v>
      </c>
      <c r="AC172" t="s">
        <v>606</v>
      </c>
    </row>
    <row r="173" spans="1:29">
      <c r="A173" t="s">
        <v>607</v>
      </c>
      <c r="B173" t="s">
        <v>607</v>
      </c>
      <c r="C173" t="s">
        <v>607</v>
      </c>
      <c r="D173" t="s">
        <v>607</v>
      </c>
      <c r="E173" t="s">
        <v>607</v>
      </c>
      <c r="F173" t="s">
        <v>607</v>
      </c>
      <c r="G173" t="s">
        <v>607</v>
      </c>
      <c r="H173" t="s">
        <v>607</v>
      </c>
      <c r="I173" t="s">
        <v>607</v>
      </c>
      <c r="J173" t="s">
        <v>607</v>
      </c>
      <c r="K173" t="s">
        <v>607</v>
      </c>
      <c r="L173" t="s">
        <v>607</v>
      </c>
      <c r="M173" t="s">
        <v>607</v>
      </c>
      <c r="N173" t="s">
        <v>607</v>
      </c>
      <c r="O173" t="s">
        <v>607</v>
      </c>
      <c r="P173" t="s">
        <v>607</v>
      </c>
      <c r="Q173" t="s">
        <v>607</v>
      </c>
      <c r="R173" t="s">
        <v>607</v>
      </c>
      <c r="S173" t="s">
        <v>607</v>
      </c>
      <c r="T173" t="s">
        <v>607</v>
      </c>
      <c r="U173" t="s">
        <v>607</v>
      </c>
      <c r="V173" t="s">
        <v>607</v>
      </c>
      <c r="W173" t="s">
        <v>607</v>
      </c>
      <c r="X173" t="s">
        <v>607</v>
      </c>
      <c r="Y173" t="s">
        <v>607</v>
      </c>
      <c r="Z173" t="s">
        <v>607</v>
      </c>
      <c r="AA173" t="s">
        <v>607</v>
      </c>
      <c r="AB173" t="s">
        <v>607</v>
      </c>
      <c r="AC173" t="s">
        <v>607</v>
      </c>
    </row>
    <row r="174" spans="1:29">
      <c r="A174" t="s">
        <v>608</v>
      </c>
      <c r="B174" t="s">
        <v>608</v>
      </c>
      <c r="C174" t="s">
        <v>608</v>
      </c>
      <c r="D174" t="s">
        <v>608</v>
      </c>
      <c r="E174" t="s">
        <v>608</v>
      </c>
      <c r="F174" t="s">
        <v>608</v>
      </c>
      <c r="G174" t="s">
        <v>608</v>
      </c>
      <c r="H174" t="s">
        <v>608</v>
      </c>
      <c r="I174" t="s">
        <v>608</v>
      </c>
      <c r="J174" t="s">
        <v>608</v>
      </c>
      <c r="K174" t="s">
        <v>608</v>
      </c>
      <c r="L174" t="s">
        <v>608</v>
      </c>
      <c r="M174" t="s">
        <v>608</v>
      </c>
      <c r="N174" t="s">
        <v>608</v>
      </c>
      <c r="O174" t="s">
        <v>608</v>
      </c>
      <c r="P174" t="s">
        <v>608</v>
      </c>
      <c r="Q174" t="s">
        <v>608</v>
      </c>
      <c r="R174" t="s">
        <v>608</v>
      </c>
      <c r="S174" t="s">
        <v>608</v>
      </c>
      <c r="T174" t="s">
        <v>608</v>
      </c>
      <c r="U174" t="s">
        <v>608</v>
      </c>
      <c r="V174" t="s">
        <v>608</v>
      </c>
      <c r="W174" t="s">
        <v>608</v>
      </c>
      <c r="X174" t="s">
        <v>608</v>
      </c>
      <c r="Y174" t="s">
        <v>608</v>
      </c>
      <c r="Z174" t="s">
        <v>608</v>
      </c>
      <c r="AA174" t="s">
        <v>608</v>
      </c>
      <c r="AB174" t="s">
        <v>608</v>
      </c>
      <c r="AC174" t="s">
        <v>608</v>
      </c>
    </row>
    <row r="175" spans="1:29">
      <c r="A175" t="s">
        <v>609</v>
      </c>
      <c r="B175" t="s">
        <v>609</v>
      </c>
      <c r="C175" t="s">
        <v>609</v>
      </c>
      <c r="D175" t="s">
        <v>610</v>
      </c>
      <c r="E175" t="s">
        <v>609</v>
      </c>
      <c r="F175" t="s">
        <v>609</v>
      </c>
      <c r="G175" t="s">
        <v>609</v>
      </c>
      <c r="H175" t="s">
        <v>609</v>
      </c>
      <c r="I175" t="s">
        <v>609</v>
      </c>
      <c r="J175" t="s">
        <v>609</v>
      </c>
      <c r="K175" t="s">
        <v>609</v>
      </c>
      <c r="L175" t="s">
        <v>609</v>
      </c>
      <c r="M175" t="s">
        <v>609</v>
      </c>
      <c r="N175" t="s">
        <v>609</v>
      </c>
      <c r="O175" t="s">
        <v>609</v>
      </c>
      <c r="P175" t="s">
        <v>609</v>
      </c>
      <c r="Q175" t="s">
        <v>609</v>
      </c>
      <c r="R175" t="s">
        <v>609</v>
      </c>
      <c r="S175" t="s">
        <v>609</v>
      </c>
      <c r="T175" t="s">
        <v>609</v>
      </c>
      <c r="U175" t="s">
        <v>609</v>
      </c>
      <c r="V175" t="s">
        <v>609</v>
      </c>
      <c r="W175" t="s">
        <v>609</v>
      </c>
      <c r="X175" t="s">
        <v>610</v>
      </c>
      <c r="Y175" t="s">
        <v>609</v>
      </c>
      <c r="Z175" t="s">
        <v>609</v>
      </c>
      <c r="AA175" t="s">
        <v>609</v>
      </c>
      <c r="AB175" t="s">
        <v>609</v>
      </c>
      <c r="AC175" t="s">
        <v>609</v>
      </c>
    </row>
    <row r="176" spans="1:29">
      <c r="A176" t="s">
        <v>610</v>
      </c>
      <c r="B176" t="s">
        <v>610</v>
      </c>
      <c r="C176" t="s">
        <v>610</v>
      </c>
      <c r="D176" t="s">
        <v>611</v>
      </c>
      <c r="E176" t="s">
        <v>610</v>
      </c>
      <c r="F176" t="s">
        <v>610</v>
      </c>
      <c r="G176" t="s">
        <v>610</v>
      </c>
      <c r="H176" t="s">
        <v>610</v>
      </c>
      <c r="I176" t="s">
        <v>610</v>
      </c>
      <c r="J176" t="s">
        <v>610</v>
      </c>
      <c r="K176" t="s">
        <v>610</v>
      </c>
      <c r="L176" t="s">
        <v>610</v>
      </c>
      <c r="M176" t="s">
        <v>610</v>
      </c>
      <c r="N176" t="s">
        <v>610</v>
      </c>
      <c r="O176" t="s">
        <v>610</v>
      </c>
      <c r="P176" t="s">
        <v>610</v>
      </c>
      <c r="Q176" t="s">
        <v>610</v>
      </c>
      <c r="R176" t="s">
        <v>610</v>
      </c>
      <c r="S176" t="s">
        <v>610</v>
      </c>
      <c r="T176" t="s">
        <v>610</v>
      </c>
      <c r="U176" t="s">
        <v>610</v>
      </c>
      <c r="V176" t="s">
        <v>610</v>
      </c>
      <c r="W176" t="s">
        <v>610</v>
      </c>
      <c r="X176" t="s">
        <v>611</v>
      </c>
      <c r="Y176" t="s">
        <v>610</v>
      </c>
      <c r="Z176" t="s">
        <v>610</v>
      </c>
      <c r="AA176" t="s">
        <v>610</v>
      </c>
      <c r="AB176" t="s">
        <v>610</v>
      </c>
      <c r="AC176" t="s">
        <v>610</v>
      </c>
    </row>
    <row r="177" spans="1:29">
      <c r="A177" t="s">
        <v>611</v>
      </c>
      <c r="B177" t="s">
        <v>611</v>
      </c>
      <c r="C177" t="s">
        <v>611</v>
      </c>
      <c r="D177" t="s">
        <v>612</v>
      </c>
      <c r="E177" t="s">
        <v>611</v>
      </c>
      <c r="F177" t="s">
        <v>611</v>
      </c>
      <c r="G177" t="s">
        <v>611</v>
      </c>
      <c r="H177" t="s">
        <v>611</v>
      </c>
      <c r="I177" t="s">
        <v>611</v>
      </c>
      <c r="J177" t="s">
        <v>611</v>
      </c>
      <c r="K177" t="s">
        <v>611</v>
      </c>
      <c r="L177" t="s">
        <v>611</v>
      </c>
      <c r="M177" t="s">
        <v>611</v>
      </c>
      <c r="N177" t="s">
        <v>611</v>
      </c>
      <c r="O177" t="s">
        <v>611</v>
      </c>
      <c r="P177" t="s">
        <v>611</v>
      </c>
      <c r="Q177" t="s">
        <v>611</v>
      </c>
      <c r="R177" t="s">
        <v>611</v>
      </c>
      <c r="S177" t="s">
        <v>611</v>
      </c>
      <c r="T177" t="s">
        <v>611</v>
      </c>
      <c r="U177" t="s">
        <v>611</v>
      </c>
      <c r="V177" t="s">
        <v>611</v>
      </c>
      <c r="W177" t="s">
        <v>611</v>
      </c>
      <c r="X177" t="s">
        <v>612</v>
      </c>
      <c r="Y177" t="s">
        <v>611</v>
      </c>
      <c r="Z177" t="s">
        <v>611</v>
      </c>
      <c r="AA177" t="s">
        <v>611</v>
      </c>
      <c r="AB177" t="s">
        <v>611</v>
      </c>
      <c r="AC177" t="s">
        <v>611</v>
      </c>
    </row>
    <row r="178" spans="1:29">
      <c r="A178" t="s">
        <v>612</v>
      </c>
      <c r="B178" t="s">
        <v>612</v>
      </c>
      <c r="C178" t="s">
        <v>612</v>
      </c>
      <c r="D178" t="s">
        <v>613</v>
      </c>
      <c r="E178" t="s">
        <v>612</v>
      </c>
      <c r="F178" t="s">
        <v>612</v>
      </c>
      <c r="G178" t="s">
        <v>612</v>
      </c>
      <c r="H178" t="s">
        <v>612</v>
      </c>
      <c r="I178" t="s">
        <v>612</v>
      </c>
      <c r="J178" t="s">
        <v>612</v>
      </c>
      <c r="K178" t="s">
        <v>612</v>
      </c>
      <c r="L178" t="s">
        <v>612</v>
      </c>
      <c r="M178" t="s">
        <v>612</v>
      </c>
      <c r="N178" t="s">
        <v>612</v>
      </c>
      <c r="O178" t="s">
        <v>612</v>
      </c>
      <c r="P178" t="s">
        <v>612</v>
      </c>
      <c r="Q178" t="s">
        <v>612</v>
      </c>
      <c r="R178" t="s">
        <v>612</v>
      </c>
      <c r="S178" t="s">
        <v>612</v>
      </c>
      <c r="T178" t="s">
        <v>612</v>
      </c>
      <c r="U178" t="s">
        <v>612</v>
      </c>
      <c r="V178" t="s">
        <v>612</v>
      </c>
      <c r="W178" t="s">
        <v>612</v>
      </c>
      <c r="X178" t="s">
        <v>613</v>
      </c>
      <c r="Y178" t="s">
        <v>612</v>
      </c>
      <c r="Z178" t="s">
        <v>612</v>
      </c>
      <c r="AA178" t="s">
        <v>612</v>
      </c>
      <c r="AB178" t="s">
        <v>612</v>
      </c>
      <c r="AC178" t="s">
        <v>612</v>
      </c>
    </row>
    <row r="179" spans="1:29">
      <c r="A179" t="s">
        <v>613</v>
      </c>
      <c r="B179" t="s">
        <v>613</v>
      </c>
      <c r="C179" t="s">
        <v>613</v>
      </c>
      <c r="D179" t="s">
        <v>614</v>
      </c>
      <c r="E179" t="s">
        <v>613</v>
      </c>
      <c r="F179" t="s">
        <v>613</v>
      </c>
      <c r="G179" t="s">
        <v>613</v>
      </c>
      <c r="H179" t="s">
        <v>613</v>
      </c>
      <c r="I179" t="s">
        <v>613</v>
      </c>
      <c r="J179" t="s">
        <v>613</v>
      </c>
      <c r="K179" t="s">
        <v>613</v>
      </c>
      <c r="L179" t="s">
        <v>613</v>
      </c>
      <c r="M179" t="s">
        <v>613</v>
      </c>
      <c r="N179" t="s">
        <v>613</v>
      </c>
      <c r="O179" t="s">
        <v>613</v>
      </c>
      <c r="P179" t="s">
        <v>613</v>
      </c>
      <c r="Q179" t="s">
        <v>613</v>
      </c>
      <c r="R179" t="s">
        <v>613</v>
      </c>
      <c r="S179" t="s">
        <v>613</v>
      </c>
      <c r="T179" t="s">
        <v>613</v>
      </c>
      <c r="U179" t="s">
        <v>613</v>
      </c>
      <c r="V179" t="s">
        <v>613</v>
      </c>
      <c r="W179" t="s">
        <v>613</v>
      </c>
      <c r="X179" t="s">
        <v>614</v>
      </c>
      <c r="Y179" t="s">
        <v>613</v>
      </c>
      <c r="Z179" t="s">
        <v>613</v>
      </c>
      <c r="AA179" t="s">
        <v>613</v>
      </c>
      <c r="AB179" t="s">
        <v>613</v>
      </c>
      <c r="AC179" t="s">
        <v>613</v>
      </c>
    </row>
    <row r="180" spans="1:29">
      <c r="A180" t="s">
        <v>614</v>
      </c>
      <c r="B180" t="s">
        <v>614</v>
      </c>
      <c r="C180" t="s">
        <v>614</v>
      </c>
      <c r="D180" t="s">
        <v>615</v>
      </c>
      <c r="E180" t="s">
        <v>614</v>
      </c>
      <c r="F180" t="s">
        <v>614</v>
      </c>
      <c r="G180" t="s">
        <v>614</v>
      </c>
      <c r="H180" t="s">
        <v>614</v>
      </c>
      <c r="I180" t="s">
        <v>614</v>
      </c>
      <c r="J180" t="s">
        <v>614</v>
      </c>
      <c r="K180" t="s">
        <v>614</v>
      </c>
      <c r="L180" t="s">
        <v>614</v>
      </c>
      <c r="M180" t="s">
        <v>614</v>
      </c>
      <c r="N180" t="s">
        <v>614</v>
      </c>
      <c r="O180" t="s">
        <v>614</v>
      </c>
      <c r="P180" t="s">
        <v>614</v>
      </c>
      <c r="Q180" t="s">
        <v>614</v>
      </c>
      <c r="R180" t="s">
        <v>614</v>
      </c>
      <c r="S180" t="s">
        <v>614</v>
      </c>
      <c r="T180" t="s">
        <v>614</v>
      </c>
      <c r="U180" t="s">
        <v>614</v>
      </c>
      <c r="V180" t="s">
        <v>614</v>
      </c>
      <c r="W180" t="s">
        <v>614</v>
      </c>
      <c r="X180" t="s">
        <v>615</v>
      </c>
      <c r="Y180" t="s">
        <v>614</v>
      </c>
      <c r="Z180" t="s">
        <v>614</v>
      </c>
      <c r="AA180" t="s">
        <v>614</v>
      </c>
      <c r="AB180" t="s">
        <v>614</v>
      </c>
      <c r="AC180" t="s">
        <v>614</v>
      </c>
    </row>
    <row r="181" spans="1:29">
      <c r="A181" t="s">
        <v>615</v>
      </c>
      <c r="B181" t="s">
        <v>615</v>
      </c>
      <c r="C181" t="s">
        <v>615</v>
      </c>
      <c r="D181" t="s">
        <v>616</v>
      </c>
      <c r="E181" t="s">
        <v>615</v>
      </c>
      <c r="F181" t="s">
        <v>615</v>
      </c>
      <c r="G181" t="s">
        <v>615</v>
      </c>
      <c r="H181" t="s">
        <v>615</v>
      </c>
      <c r="I181" t="s">
        <v>615</v>
      </c>
      <c r="J181" t="s">
        <v>615</v>
      </c>
      <c r="K181" t="s">
        <v>615</v>
      </c>
      <c r="L181" t="s">
        <v>615</v>
      </c>
      <c r="M181" t="s">
        <v>615</v>
      </c>
      <c r="N181" t="s">
        <v>615</v>
      </c>
      <c r="O181" t="s">
        <v>615</v>
      </c>
      <c r="P181" t="s">
        <v>615</v>
      </c>
      <c r="Q181" t="s">
        <v>615</v>
      </c>
      <c r="R181" t="s">
        <v>615</v>
      </c>
      <c r="S181" t="s">
        <v>615</v>
      </c>
      <c r="T181" t="s">
        <v>615</v>
      </c>
      <c r="U181" t="s">
        <v>615</v>
      </c>
      <c r="V181" t="s">
        <v>615</v>
      </c>
      <c r="W181" t="s">
        <v>615</v>
      </c>
      <c r="X181" t="s">
        <v>616</v>
      </c>
      <c r="Y181" t="s">
        <v>615</v>
      </c>
      <c r="Z181" t="s">
        <v>615</v>
      </c>
      <c r="AA181" t="s">
        <v>615</v>
      </c>
      <c r="AB181" t="s">
        <v>615</v>
      </c>
      <c r="AC181" t="s">
        <v>615</v>
      </c>
    </row>
    <row r="182" spans="1:29">
      <c r="A182" t="s">
        <v>616</v>
      </c>
      <c r="B182" t="s">
        <v>616</v>
      </c>
      <c r="C182" t="s">
        <v>616</v>
      </c>
      <c r="D182" t="s">
        <v>617</v>
      </c>
      <c r="E182" t="s">
        <v>616</v>
      </c>
      <c r="F182" t="s">
        <v>616</v>
      </c>
      <c r="G182" t="s">
        <v>616</v>
      </c>
      <c r="H182" t="s">
        <v>616</v>
      </c>
      <c r="I182" t="s">
        <v>616</v>
      </c>
      <c r="J182" t="s">
        <v>616</v>
      </c>
      <c r="K182" t="s">
        <v>616</v>
      </c>
      <c r="L182" t="s">
        <v>616</v>
      </c>
      <c r="M182" t="s">
        <v>616</v>
      </c>
      <c r="N182" t="s">
        <v>616</v>
      </c>
      <c r="O182" t="s">
        <v>616</v>
      </c>
      <c r="P182" t="s">
        <v>616</v>
      </c>
      <c r="Q182" t="s">
        <v>616</v>
      </c>
      <c r="R182" t="s">
        <v>616</v>
      </c>
      <c r="S182" t="s">
        <v>616</v>
      </c>
      <c r="T182" t="s">
        <v>616</v>
      </c>
      <c r="U182" t="s">
        <v>616</v>
      </c>
      <c r="V182" t="s">
        <v>616</v>
      </c>
      <c r="W182" t="s">
        <v>616</v>
      </c>
      <c r="X182" t="s">
        <v>617</v>
      </c>
      <c r="Y182" t="s">
        <v>616</v>
      </c>
      <c r="Z182" t="s">
        <v>616</v>
      </c>
      <c r="AA182" t="s">
        <v>616</v>
      </c>
      <c r="AB182" t="s">
        <v>616</v>
      </c>
      <c r="AC182" t="s">
        <v>616</v>
      </c>
    </row>
    <row r="183" spans="1:29">
      <c r="A183" t="s">
        <v>617</v>
      </c>
      <c r="B183" t="s">
        <v>617</v>
      </c>
      <c r="C183" t="s">
        <v>617</v>
      </c>
      <c r="D183" t="s">
        <v>618</v>
      </c>
      <c r="E183" t="s">
        <v>617</v>
      </c>
      <c r="F183" t="s">
        <v>617</v>
      </c>
      <c r="G183" t="s">
        <v>617</v>
      </c>
      <c r="H183" t="s">
        <v>617</v>
      </c>
      <c r="I183" t="s">
        <v>617</v>
      </c>
      <c r="J183" t="s">
        <v>617</v>
      </c>
      <c r="K183" t="s">
        <v>617</v>
      </c>
      <c r="L183" t="s">
        <v>617</v>
      </c>
      <c r="M183" t="s">
        <v>617</v>
      </c>
      <c r="N183" t="s">
        <v>617</v>
      </c>
      <c r="O183" t="s">
        <v>617</v>
      </c>
      <c r="P183" t="s">
        <v>617</v>
      </c>
      <c r="Q183" t="s">
        <v>617</v>
      </c>
      <c r="R183" t="s">
        <v>617</v>
      </c>
      <c r="S183" t="s">
        <v>617</v>
      </c>
      <c r="T183" t="s">
        <v>617</v>
      </c>
      <c r="U183" t="s">
        <v>617</v>
      </c>
      <c r="V183" t="s">
        <v>617</v>
      </c>
      <c r="W183" t="s">
        <v>617</v>
      </c>
      <c r="X183" t="s">
        <v>618</v>
      </c>
      <c r="Y183" t="s">
        <v>617</v>
      </c>
      <c r="Z183" t="s">
        <v>617</v>
      </c>
      <c r="AA183" t="s">
        <v>617</v>
      </c>
      <c r="AB183" t="s">
        <v>617</v>
      </c>
      <c r="AC183" t="s">
        <v>617</v>
      </c>
    </row>
    <row r="184" spans="1:29">
      <c r="A184" t="s">
        <v>618</v>
      </c>
      <c r="B184" t="s">
        <v>618</v>
      </c>
      <c r="C184" t="s">
        <v>618</v>
      </c>
      <c r="D184" t="s">
        <v>619</v>
      </c>
      <c r="E184" t="s">
        <v>618</v>
      </c>
      <c r="F184" t="s">
        <v>618</v>
      </c>
      <c r="G184" t="s">
        <v>618</v>
      </c>
      <c r="H184" t="s">
        <v>618</v>
      </c>
      <c r="I184" t="s">
        <v>618</v>
      </c>
      <c r="J184" t="s">
        <v>618</v>
      </c>
      <c r="K184" t="s">
        <v>618</v>
      </c>
      <c r="L184" t="s">
        <v>618</v>
      </c>
      <c r="M184" t="s">
        <v>618</v>
      </c>
      <c r="N184" t="s">
        <v>618</v>
      </c>
      <c r="O184" t="s">
        <v>618</v>
      </c>
      <c r="P184" t="s">
        <v>618</v>
      </c>
      <c r="Q184" t="s">
        <v>618</v>
      </c>
      <c r="R184" t="s">
        <v>618</v>
      </c>
      <c r="S184" t="s">
        <v>618</v>
      </c>
      <c r="T184" t="s">
        <v>618</v>
      </c>
      <c r="U184" t="s">
        <v>618</v>
      </c>
      <c r="V184" t="s">
        <v>618</v>
      </c>
      <c r="W184" t="s">
        <v>618</v>
      </c>
      <c r="X184" t="s">
        <v>619</v>
      </c>
      <c r="Y184" t="s">
        <v>618</v>
      </c>
      <c r="Z184" t="s">
        <v>618</v>
      </c>
      <c r="AA184" t="s">
        <v>618</v>
      </c>
      <c r="AB184" t="s">
        <v>618</v>
      </c>
      <c r="AC184" t="s">
        <v>618</v>
      </c>
    </row>
    <row r="185" spans="1:29">
      <c r="A185" t="s">
        <v>619</v>
      </c>
      <c r="B185" t="s">
        <v>619</v>
      </c>
      <c r="C185" t="s">
        <v>619</v>
      </c>
      <c r="D185" t="s">
        <v>620</v>
      </c>
      <c r="E185" t="s">
        <v>619</v>
      </c>
      <c r="F185" t="s">
        <v>619</v>
      </c>
      <c r="G185" t="s">
        <v>619</v>
      </c>
      <c r="H185" t="s">
        <v>619</v>
      </c>
      <c r="I185" t="s">
        <v>619</v>
      </c>
      <c r="J185" t="s">
        <v>619</v>
      </c>
      <c r="K185" t="s">
        <v>619</v>
      </c>
      <c r="L185" t="s">
        <v>619</v>
      </c>
      <c r="M185" t="s">
        <v>619</v>
      </c>
      <c r="N185" t="s">
        <v>619</v>
      </c>
      <c r="O185" t="s">
        <v>619</v>
      </c>
      <c r="P185" t="s">
        <v>619</v>
      </c>
      <c r="Q185" t="s">
        <v>619</v>
      </c>
      <c r="R185" t="s">
        <v>619</v>
      </c>
      <c r="S185" t="s">
        <v>619</v>
      </c>
      <c r="T185" t="s">
        <v>619</v>
      </c>
      <c r="U185" t="s">
        <v>619</v>
      </c>
      <c r="V185" t="s">
        <v>619</v>
      </c>
      <c r="W185" t="s">
        <v>619</v>
      </c>
      <c r="X185" t="s">
        <v>620</v>
      </c>
      <c r="Y185" t="s">
        <v>619</v>
      </c>
      <c r="Z185" t="s">
        <v>619</v>
      </c>
      <c r="AA185" t="s">
        <v>619</v>
      </c>
      <c r="AB185" t="s">
        <v>619</v>
      </c>
      <c r="AC185" t="s">
        <v>619</v>
      </c>
    </row>
    <row r="186" spans="1:29">
      <c r="A186" t="s">
        <v>620</v>
      </c>
      <c r="B186" t="s">
        <v>620</v>
      </c>
      <c r="C186" t="s">
        <v>620</v>
      </c>
      <c r="D186" t="s">
        <v>621</v>
      </c>
      <c r="E186" t="s">
        <v>620</v>
      </c>
      <c r="F186" t="s">
        <v>620</v>
      </c>
      <c r="G186" t="s">
        <v>620</v>
      </c>
      <c r="H186" t="s">
        <v>620</v>
      </c>
      <c r="I186" t="s">
        <v>620</v>
      </c>
      <c r="J186" t="s">
        <v>620</v>
      </c>
      <c r="K186" t="s">
        <v>620</v>
      </c>
      <c r="L186" t="s">
        <v>620</v>
      </c>
      <c r="M186" t="s">
        <v>620</v>
      </c>
      <c r="N186" t="s">
        <v>620</v>
      </c>
      <c r="O186" t="s">
        <v>620</v>
      </c>
      <c r="P186" t="s">
        <v>620</v>
      </c>
      <c r="Q186" t="s">
        <v>620</v>
      </c>
      <c r="R186" t="s">
        <v>620</v>
      </c>
      <c r="S186" t="s">
        <v>620</v>
      </c>
      <c r="T186" t="s">
        <v>620</v>
      </c>
      <c r="U186" t="s">
        <v>620</v>
      </c>
      <c r="V186" t="s">
        <v>620</v>
      </c>
      <c r="W186" t="s">
        <v>620</v>
      </c>
      <c r="X186" t="s">
        <v>621</v>
      </c>
      <c r="Y186" t="s">
        <v>620</v>
      </c>
      <c r="Z186" t="s">
        <v>620</v>
      </c>
      <c r="AA186" t="s">
        <v>620</v>
      </c>
      <c r="AB186" t="s">
        <v>620</v>
      </c>
      <c r="AC186" t="s">
        <v>620</v>
      </c>
    </row>
    <row r="187" spans="1:29">
      <c r="A187" t="s">
        <v>621</v>
      </c>
      <c r="B187" t="s">
        <v>621</v>
      </c>
      <c r="C187" t="s">
        <v>621</v>
      </c>
      <c r="D187" t="s">
        <v>622</v>
      </c>
      <c r="E187" t="s">
        <v>621</v>
      </c>
      <c r="F187" t="s">
        <v>621</v>
      </c>
      <c r="G187" t="s">
        <v>621</v>
      </c>
      <c r="H187" t="s">
        <v>621</v>
      </c>
      <c r="I187" t="s">
        <v>621</v>
      </c>
      <c r="J187" t="s">
        <v>621</v>
      </c>
      <c r="K187" t="s">
        <v>621</v>
      </c>
      <c r="L187" t="s">
        <v>621</v>
      </c>
      <c r="M187" t="s">
        <v>621</v>
      </c>
      <c r="N187" t="s">
        <v>621</v>
      </c>
      <c r="O187" t="s">
        <v>621</v>
      </c>
      <c r="P187" t="s">
        <v>621</v>
      </c>
      <c r="Q187" t="s">
        <v>621</v>
      </c>
      <c r="R187" t="s">
        <v>621</v>
      </c>
      <c r="S187" t="s">
        <v>621</v>
      </c>
      <c r="T187" t="s">
        <v>621</v>
      </c>
      <c r="U187" t="s">
        <v>621</v>
      </c>
      <c r="V187" t="s">
        <v>621</v>
      </c>
      <c r="W187" t="s">
        <v>621</v>
      </c>
      <c r="X187" t="s">
        <v>622</v>
      </c>
      <c r="Y187" t="s">
        <v>621</v>
      </c>
      <c r="Z187" t="s">
        <v>621</v>
      </c>
      <c r="AA187" t="s">
        <v>621</v>
      </c>
      <c r="AB187" t="s">
        <v>621</v>
      </c>
      <c r="AC187" t="s">
        <v>621</v>
      </c>
    </row>
    <row r="188" spans="1:29">
      <c r="A188" t="s">
        <v>622</v>
      </c>
      <c r="B188" t="s">
        <v>622</v>
      </c>
      <c r="C188" t="s">
        <v>622</v>
      </c>
      <c r="D188" t="s">
        <v>623</v>
      </c>
      <c r="E188" t="s">
        <v>622</v>
      </c>
      <c r="F188" t="s">
        <v>622</v>
      </c>
      <c r="G188" t="s">
        <v>622</v>
      </c>
      <c r="H188" t="s">
        <v>622</v>
      </c>
      <c r="I188" t="s">
        <v>622</v>
      </c>
      <c r="J188" t="s">
        <v>622</v>
      </c>
      <c r="K188" t="s">
        <v>622</v>
      </c>
      <c r="L188" t="s">
        <v>622</v>
      </c>
      <c r="M188" t="s">
        <v>622</v>
      </c>
      <c r="N188" t="s">
        <v>622</v>
      </c>
      <c r="O188" t="s">
        <v>622</v>
      </c>
      <c r="P188" t="s">
        <v>622</v>
      </c>
      <c r="Q188" t="s">
        <v>622</v>
      </c>
      <c r="R188" t="s">
        <v>622</v>
      </c>
      <c r="S188" t="s">
        <v>622</v>
      </c>
      <c r="T188" t="s">
        <v>622</v>
      </c>
      <c r="U188" t="s">
        <v>622</v>
      </c>
      <c r="V188" t="s">
        <v>622</v>
      </c>
      <c r="W188" t="s">
        <v>622</v>
      </c>
      <c r="X188" t="s">
        <v>623</v>
      </c>
      <c r="Y188" t="s">
        <v>622</v>
      </c>
      <c r="Z188" t="s">
        <v>622</v>
      </c>
      <c r="AA188" t="s">
        <v>622</v>
      </c>
      <c r="AB188" t="s">
        <v>622</v>
      </c>
      <c r="AC188" t="s">
        <v>622</v>
      </c>
    </row>
    <row r="189" spans="1:29">
      <c r="A189" t="s">
        <v>623</v>
      </c>
      <c r="B189" t="s">
        <v>623</v>
      </c>
      <c r="C189" t="s">
        <v>623</v>
      </c>
      <c r="D189" t="s">
        <v>625</v>
      </c>
      <c r="E189" t="s">
        <v>623</v>
      </c>
      <c r="F189" t="s">
        <v>623</v>
      </c>
      <c r="G189" t="s">
        <v>623</v>
      </c>
      <c r="H189" t="s">
        <v>623</v>
      </c>
      <c r="I189" t="s">
        <v>623</v>
      </c>
      <c r="J189" t="s">
        <v>623</v>
      </c>
      <c r="K189" t="s">
        <v>623</v>
      </c>
      <c r="L189" t="s">
        <v>623</v>
      </c>
      <c r="M189" t="s">
        <v>623</v>
      </c>
      <c r="N189" t="s">
        <v>623</v>
      </c>
      <c r="O189" t="s">
        <v>623</v>
      </c>
      <c r="P189" t="s">
        <v>623</v>
      </c>
      <c r="Q189" t="s">
        <v>623</v>
      </c>
      <c r="R189" t="s">
        <v>623</v>
      </c>
      <c r="S189" t="s">
        <v>623</v>
      </c>
      <c r="T189" t="s">
        <v>623</v>
      </c>
      <c r="U189" t="s">
        <v>623</v>
      </c>
      <c r="V189" t="s">
        <v>623</v>
      </c>
      <c r="W189" t="s">
        <v>623</v>
      </c>
      <c r="X189" t="s">
        <v>625</v>
      </c>
      <c r="Y189" t="s">
        <v>623</v>
      </c>
      <c r="Z189" t="s">
        <v>623</v>
      </c>
      <c r="AA189" t="s">
        <v>623</v>
      </c>
      <c r="AB189" t="s">
        <v>623</v>
      </c>
      <c r="AC189" t="s">
        <v>623</v>
      </c>
    </row>
    <row r="190" spans="1:29">
      <c r="A190" t="s">
        <v>624</v>
      </c>
      <c r="B190" t="s">
        <v>624</v>
      </c>
      <c r="C190" t="s">
        <v>624</v>
      </c>
      <c r="D190" t="s">
        <v>626</v>
      </c>
      <c r="E190" t="s">
        <v>624</v>
      </c>
      <c r="F190" t="s">
        <v>624</v>
      </c>
      <c r="G190" t="s">
        <v>624</v>
      </c>
      <c r="H190" t="s">
        <v>624</v>
      </c>
      <c r="I190" t="s">
        <v>624</v>
      </c>
      <c r="J190" t="s">
        <v>624</v>
      </c>
      <c r="K190" t="s">
        <v>624</v>
      </c>
      <c r="L190" t="s">
        <v>624</v>
      </c>
      <c r="M190" t="s">
        <v>624</v>
      </c>
      <c r="N190" t="s">
        <v>624</v>
      </c>
      <c r="O190" t="s">
        <v>624</v>
      </c>
      <c r="P190" t="s">
        <v>624</v>
      </c>
      <c r="Q190" t="s">
        <v>624</v>
      </c>
      <c r="R190" t="s">
        <v>624</v>
      </c>
      <c r="S190" t="s">
        <v>624</v>
      </c>
      <c r="T190" t="s">
        <v>624</v>
      </c>
      <c r="U190" t="s">
        <v>624</v>
      </c>
      <c r="V190" t="s">
        <v>624</v>
      </c>
      <c r="W190" t="s">
        <v>624</v>
      </c>
      <c r="X190" t="s">
        <v>626</v>
      </c>
      <c r="Y190" t="s">
        <v>624</v>
      </c>
      <c r="Z190" t="s">
        <v>624</v>
      </c>
      <c r="AA190" t="s">
        <v>624</v>
      </c>
      <c r="AB190" t="s">
        <v>624</v>
      </c>
      <c r="AC190" t="s">
        <v>624</v>
      </c>
    </row>
    <row r="191" spans="1:29">
      <c r="A191" t="s">
        <v>625</v>
      </c>
      <c r="B191" t="s">
        <v>625</v>
      </c>
      <c r="C191" t="s">
        <v>625</v>
      </c>
      <c r="D191" t="s">
        <v>627</v>
      </c>
      <c r="E191" t="s">
        <v>625</v>
      </c>
      <c r="F191" t="s">
        <v>625</v>
      </c>
      <c r="G191" t="s">
        <v>625</v>
      </c>
      <c r="H191" t="s">
        <v>625</v>
      </c>
      <c r="I191" t="s">
        <v>625</v>
      </c>
      <c r="J191" t="s">
        <v>625</v>
      </c>
      <c r="K191" t="s">
        <v>625</v>
      </c>
      <c r="L191" t="s">
        <v>625</v>
      </c>
      <c r="M191" t="s">
        <v>625</v>
      </c>
      <c r="N191" t="s">
        <v>625</v>
      </c>
      <c r="O191" t="s">
        <v>625</v>
      </c>
      <c r="P191" t="s">
        <v>625</v>
      </c>
      <c r="Q191" t="s">
        <v>625</v>
      </c>
      <c r="R191" t="s">
        <v>625</v>
      </c>
      <c r="S191" t="s">
        <v>625</v>
      </c>
      <c r="T191" t="s">
        <v>625</v>
      </c>
      <c r="U191" t="s">
        <v>625</v>
      </c>
      <c r="V191" t="s">
        <v>625</v>
      </c>
      <c r="W191" t="s">
        <v>625</v>
      </c>
      <c r="X191" t="s">
        <v>627</v>
      </c>
      <c r="Y191" t="s">
        <v>625</v>
      </c>
      <c r="Z191" t="s">
        <v>625</v>
      </c>
      <c r="AA191" t="s">
        <v>625</v>
      </c>
      <c r="AB191" t="s">
        <v>625</v>
      </c>
      <c r="AC191" t="s">
        <v>625</v>
      </c>
    </row>
    <row r="192" spans="1:29">
      <c r="A192" t="s">
        <v>626</v>
      </c>
      <c r="B192" t="s">
        <v>626</v>
      </c>
      <c r="C192" t="s">
        <v>626</v>
      </c>
      <c r="D192" t="s">
        <v>628</v>
      </c>
      <c r="E192" t="s">
        <v>626</v>
      </c>
      <c r="F192" t="s">
        <v>626</v>
      </c>
      <c r="G192" t="s">
        <v>626</v>
      </c>
      <c r="H192" t="s">
        <v>626</v>
      </c>
      <c r="I192" t="s">
        <v>626</v>
      </c>
      <c r="J192" t="s">
        <v>626</v>
      </c>
      <c r="K192" t="s">
        <v>626</v>
      </c>
      <c r="L192" t="s">
        <v>626</v>
      </c>
      <c r="M192" t="s">
        <v>626</v>
      </c>
      <c r="N192" t="s">
        <v>626</v>
      </c>
      <c r="O192" t="s">
        <v>626</v>
      </c>
      <c r="P192" t="s">
        <v>626</v>
      </c>
      <c r="Q192" t="s">
        <v>626</v>
      </c>
      <c r="R192" t="s">
        <v>626</v>
      </c>
      <c r="S192" t="s">
        <v>626</v>
      </c>
      <c r="T192" t="s">
        <v>626</v>
      </c>
      <c r="U192" t="s">
        <v>626</v>
      </c>
      <c r="V192" t="s">
        <v>626</v>
      </c>
      <c r="W192" t="s">
        <v>626</v>
      </c>
      <c r="X192" t="s">
        <v>628</v>
      </c>
      <c r="Y192" t="s">
        <v>626</v>
      </c>
      <c r="Z192" t="s">
        <v>626</v>
      </c>
      <c r="AA192" t="s">
        <v>626</v>
      </c>
      <c r="AB192" t="s">
        <v>626</v>
      </c>
      <c r="AC192" t="s">
        <v>626</v>
      </c>
    </row>
    <row r="193" spans="1:29">
      <c r="A193" t="s">
        <v>627</v>
      </c>
      <c r="B193" t="s">
        <v>627</v>
      </c>
      <c r="C193" t="s">
        <v>627</v>
      </c>
      <c r="D193" t="s">
        <v>629</v>
      </c>
      <c r="E193" t="s">
        <v>627</v>
      </c>
      <c r="F193" t="s">
        <v>627</v>
      </c>
      <c r="G193" t="s">
        <v>627</v>
      </c>
      <c r="H193" t="s">
        <v>627</v>
      </c>
      <c r="I193" t="s">
        <v>627</v>
      </c>
      <c r="J193" t="s">
        <v>627</v>
      </c>
      <c r="K193" t="s">
        <v>627</v>
      </c>
      <c r="L193" t="s">
        <v>627</v>
      </c>
      <c r="M193" t="s">
        <v>627</v>
      </c>
      <c r="N193" t="s">
        <v>627</v>
      </c>
      <c r="O193" t="s">
        <v>627</v>
      </c>
      <c r="P193" t="s">
        <v>627</v>
      </c>
      <c r="Q193" t="s">
        <v>627</v>
      </c>
      <c r="R193" t="s">
        <v>627</v>
      </c>
      <c r="S193" t="s">
        <v>627</v>
      </c>
      <c r="T193" t="s">
        <v>627</v>
      </c>
      <c r="U193" t="s">
        <v>627</v>
      </c>
      <c r="V193" t="s">
        <v>627</v>
      </c>
      <c r="W193" t="s">
        <v>627</v>
      </c>
      <c r="X193" t="s">
        <v>629</v>
      </c>
      <c r="Y193" t="s">
        <v>627</v>
      </c>
      <c r="Z193" t="s">
        <v>627</v>
      </c>
      <c r="AA193" t="s">
        <v>627</v>
      </c>
      <c r="AB193" t="s">
        <v>627</v>
      </c>
      <c r="AC193" t="s">
        <v>627</v>
      </c>
    </row>
    <row r="194" spans="1:29">
      <c r="A194" t="s">
        <v>628</v>
      </c>
      <c r="B194" t="s">
        <v>628</v>
      </c>
      <c r="C194" t="s">
        <v>628</v>
      </c>
      <c r="D194" t="s">
        <v>630</v>
      </c>
      <c r="E194" t="s">
        <v>628</v>
      </c>
      <c r="F194" t="s">
        <v>628</v>
      </c>
      <c r="G194" t="s">
        <v>628</v>
      </c>
      <c r="H194" t="s">
        <v>628</v>
      </c>
      <c r="I194" t="s">
        <v>628</v>
      </c>
      <c r="J194" t="s">
        <v>628</v>
      </c>
      <c r="K194" t="s">
        <v>628</v>
      </c>
      <c r="L194" t="s">
        <v>628</v>
      </c>
      <c r="M194" t="s">
        <v>628</v>
      </c>
      <c r="N194" t="s">
        <v>628</v>
      </c>
      <c r="O194" t="s">
        <v>628</v>
      </c>
      <c r="P194" t="s">
        <v>628</v>
      </c>
      <c r="Q194" t="s">
        <v>628</v>
      </c>
      <c r="R194" t="s">
        <v>628</v>
      </c>
      <c r="S194" t="s">
        <v>628</v>
      </c>
      <c r="T194" t="s">
        <v>628</v>
      </c>
      <c r="U194" t="s">
        <v>628</v>
      </c>
      <c r="V194" t="s">
        <v>628</v>
      </c>
      <c r="W194" t="s">
        <v>628</v>
      </c>
      <c r="X194" t="s">
        <v>630</v>
      </c>
      <c r="Y194" t="s">
        <v>628</v>
      </c>
      <c r="Z194" t="s">
        <v>628</v>
      </c>
      <c r="AA194" t="s">
        <v>628</v>
      </c>
      <c r="AB194" t="s">
        <v>628</v>
      </c>
      <c r="AC194" t="s">
        <v>628</v>
      </c>
    </row>
    <row r="195" spans="1:29">
      <c r="A195" t="s">
        <v>629</v>
      </c>
      <c r="B195" t="s">
        <v>629</v>
      </c>
      <c r="C195" t="s">
        <v>629</v>
      </c>
      <c r="D195" t="s">
        <v>631</v>
      </c>
      <c r="E195" t="s">
        <v>629</v>
      </c>
      <c r="F195" t="s">
        <v>629</v>
      </c>
      <c r="G195" t="s">
        <v>629</v>
      </c>
      <c r="H195" t="s">
        <v>629</v>
      </c>
      <c r="I195" t="s">
        <v>629</v>
      </c>
      <c r="J195" t="s">
        <v>629</v>
      </c>
      <c r="K195" t="s">
        <v>629</v>
      </c>
      <c r="L195" t="s">
        <v>629</v>
      </c>
      <c r="M195" t="s">
        <v>629</v>
      </c>
      <c r="N195" t="s">
        <v>629</v>
      </c>
      <c r="O195" t="s">
        <v>629</v>
      </c>
      <c r="P195" t="s">
        <v>629</v>
      </c>
      <c r="Q195" t="s">
        <v>629</v>
      </c>
      <c r="R195" t="s">
        <v>629</v>
      </c>
      <c r="S195" t="s">
        <v>629</v>
      </c>
      <c r="T195" t="s">
        <v>629</v>
      </c>
      <c r="U195" t="s">
        <v>629</v>
      </c>
      <c r="V195" t="s">
        <v>629</v>
      </c>
      <c r="W195" t="s">
        <v>629</v>
      </c>
      <c r="X195" t="s">
        <v>631</v>
      </c>
      <c r="Y195" t="s">
        <v>629</v>
      </c>
      <c r="Z195" t="s">
        <v>629</v>
      </c>
      <c r="AA195" t="s">
        <v>629</v>
      </c>
      <c r="AB195" t="s">
        <v>629</v>
      </c>
      <c r="AC195" t="s">
        <v>629</v>
      </c>
    </row>
    <row r="196" spans="1:29">
      <c r="A196" t="s">
        <v>630</v>
      </c>
      <c r="B196" t="s">
        <v>630</v>
      </c>
      <c r="C196" t="s">
        <v>630</v>
      </c>
      <c r="D196" t="s">
        <v>633</v>
      </c>
      <c r="E196" t="s">
        <v>630</v>
      </c>
      <c r="F196" t="s">
        <v>630</v>
      </c>
      <c r="G196" t="s">
        <v>630</v>
      </c>
      <c r="H196" t="s">
        <v>630</v>
      </c>
      <c r="I196" t="s">
        <v>630</v>
      </c>
      <c r="J196" t="s">
        <v>630</v>
      </c>
      <c r="K196" t="s">
        <v>630</v>
      </c>
      <c r="L196" t="s">
        <v>630</v>
      </c>
      <c r="M196" t="s">
        <v>630</v>
      </c>
      <c r="N196" t="s">
        <v>630</v>
      </c>
      <c r="O196" t="s">
        <v>630</v>
      </c>
      <c r="P196" t="s">
        <v>630</v>
      </c>
      <c r="Q196" t="s">
        <v>630</v>
      </c>
      <c r="R196" t="s">
        <v>630</v>
      </c>
      <c r="S196" t="s">
        <v>630</v>
      </c>
      <c r="T196" t="s">
        <v>630</v>
      </c>
      <c r="U196" t="s">
        <v>630</v>
      </c>
      <c r="V196" t="s">
        <v>630</v>
      </c>
      <c r="W196" t="s">
        <v>630</v>
      </c>
      <c r="X196" t="s">
        <v>633</v>
      </c>
      <c r="Y196" t="s">
        <v>630</v>
      </c>
      <c r="Z196" t="s">
        <v>630</v>
      </c>
      <c r="AA196" t="s">
        <v>630</v>
      </c>
      <c r="AB196" t="s">
        <v>630</v>
      </c>
      <c r="AC196" t="s">
        <v>630</v>
      </c>
    </row>
    <row r="197" spans="1:29">
      <c r="A197" t="s">
        <v>631</v>
      </c>
      <c r="B197" t="s">
        <v>631</v>
      </c>
      <c r="C197" t="s">
        <v>631</v>
      </c>
      <c r="D197" t="s">
        <v>634</v>
      </c>
      <c r="E197" t="s">
        <v>631</v>
      </c>
      <c r="F197" t="s">
        <v>631</v>
      </c>
      <c r="G197" t="s">
        <v>631</v>
      </c>
      <c r="H197" t="s">
        <v>631</v>
      </c>
      <c r="I197" t="s">
        <v>631</v>
      </c>
      <c r="J197" t="s">
        <v>631</v>
      </c>
      <c r="K197" t="s">
        <v>631</v>
      </c>
      <c r="L197" t="s">
        <v>631</v>
      </c>
      <c r="M197" t="s">
        <v>631</v>
      </c>
      <c r="N197" t="s">
        <v>631</v>
      </c>
      <c r="O197" t="s">
        <v>631</v>
      </c>
      <c r="P197" t="s">
        <v>631</v>
      </c>
      <c r="Q197" t="s">
        <v>631</v>
      </c>
      <c r="R197" t="s">
        <v>631</v>
      </c>
      <c r="S197" t="s">
        <v>631</v>
      </c>
      <c r="T197" t="s">
        <v>631</v>
      </c>
      <c r="U197" t="s">
        <v>631</v>
      </c>
      <c r="V197" t="s">
        <v>631</v>
      </c>
      <c r="W197" t="s">
        <v>631</v>
      </c>
      <c r="X197" t="s">
        <v>634</v>
      </c>
      <c r="Y197" t="s">
        <v>631</v>
      </c>
      <c r="Z197" t="s">
        <v>631</v>
      </c>
      <c r="AA197" t="s">
        <v>631</v>
      </c>
      <c r="AB197" t="s">
        <v>631</v>
      </c>
      <c r="AC197" t="s">
        <v>631</v>
      </c>
    </row>
    <row r="198" spans="1:29">
      <c r="A198" t="s">
        <v>632</v>
      </c>
      <c r="B198" t="s">
        <v>632</v>
      </c>
      <c r="C198" t="s">
        <v>632</v>
      </c>
      <c r="D198" t="s">
        <v>635</v>
      </c>
      <c r="E198" t="s">
        <v>632</v>
      </c>
      <c r="F198" t="s">
        <v>632</v>
      </c>
      <c r="G198" t="s">
        <v>632</v>
      </c>
      <c r="H198" t="s">
        <v>632</v>
      </c>
      <c r="I198" t="s">
        <v>632</v>
      </c>
      <c r="J198" t="s">
        <v>632</v>
      </c>
      <c r="K198" t="s">
        <v>632</v>
      </c>
      <c r="L198" t="s">
        <v>632</v>
      </c>
      <c r="M198" t="s">
        <v>632</v>
      </c>
      <c r="N198" t="s">
        <v>632</v>
      </c>
      <c r="O198" t="s">
        <v>632</v>
      </c>
      <c r="P198" t="s">
        <v>632</v>
      </c>
      <c r="Q198" t="s">
        <v>632</v>
      </c>
      <c r="R198" t="s">
        <v>632</v>
      </c>
      <c r="S198" t="s">
        <v>632</v>
      </c>
      <c r="T198" t="s">
        <v>632</v>
      </c>
      <c r="U198" t="s">
        <v>632</v>
      </c>
      <c r="V198" t="s">
        <v>632</v>
      </c>
      <c r="W198" t="s">
        <v>632</v>
      </c>
      <c r="X198" t="s">
        <v>635</v>
      </c>
      <c r="Y198" t="s">
        <v>632</v>
      </c>
      <c r="Z198" t="s">
        <v>632</v>
      </c>
      <c r="AA198" t="s">
        <v>632</v>
      </c>
      <c r="AB198" t="s">
        <v>632</v>
      </c>
      <c r="AC198" t="s">
        <v>632</v>
      </c>
    </row>
    <row r="199" spans="1:29">
      <c r="A199" t="s">
        <v>633</v>
      </c>
      <c r="B199" t="s">
        <v>633</v>
      </c>
      <c r="C199" t="s">
        <v>633</v>
      </c>
      <c r="D199" t="s">
        <v>636</v>
      </c>
      <c r="E199" t="s">
        <v>633</v>
      </c>
      <c r="F199" t="s">
        <v>633</v>
      </c>
      <c r="G199" t="s">
        <v>633</v>
      </c>
      <c r="H199" t="s">
        <v>633</v>
      </c>
      <c r="I199" t="s">
        <v>633</v>
      </c>
      <c r="J199" t="s">
        <v>633</v>
      </c>
      <c r="K199" t="s">
        <v>633</v>
      </c>
      <c r="L199" t="s">
        <v>633</v>
      </c>
      <c r="M199" t="s">
        <v>633</v>
      </c>
      <c r="N199" t="s">
        <v>633</v>
      </c>
      <c r="O199" t="s">
        <v>633</v>
      </c>
      <c r="P199" t="s">
        <v>633</v>
      </c>
      <c r="Q199" t="s">
        <v>633</v>
      </c>
      <c r="R199" t="s">
        <v>633</v>
      </c>
      <c r="S199" t="s">
        <v>633</v>
      </c>
      <c r="T199" t="s">
        <v>633</v>
      </c>
      <c r="U199" t="s">
        <v>633</v>
      </c>
      <c r="V199" t="s">
        <v>633</v>
      </c>
      <c r="W199" t="s">
        <v>633</v>
      </c>
      <c r="X199" t="s">
        <v>636</v>
      </c>
      <c r="Y199" t="s">
        <v>633</v>
      </c>
      <c r="Z199" t="s">
        <v>633</v>
      </c>
      <c r="AA199" t="s">
        <v>633</v>
      </c>
      <c r="AB199" t="s">
        <v>633</v>
      </c>
      <c r="AC199" t="s">
        <v>633</v>
      </c>
    </row>
    <row r="200" spans="1:29">
      <c r="A200" t="s">
        <v>634</v>
      </c>
      <c r="B200" t="s">
        <v>634</v>
      </c>
      <c r="C200" t="s">
        <v>634</v>
      </c>
      <c r="D200" t="s">
        <v>637</v>
      </c>
      <c r="E200" t="s">
        <v>634</v>
      </c>
      <c r="F200" t="s">
        <v>634</v>
      </c>
      <c r="G200" t="s">
        <v>634</v>
      </c>
      <c r="H200" t="s">
        <v>634</v>
      </c>
      <c r="I200" t="s">
        <v>634</v>
      </c>
      <c r="J200" t="s">
        <v>634</v>
      </c>
      <c r="K200" t="s">
        <v>634</v>
      </c>
      <c r="L200" t="s">
        <v>634</v>
      </c>
      <c r="M200" t="s">
        <v>634</v>
      </c>
      <c r="N200" t="s">
        <v>634</v>
      </c>
      <c r="O200" t="s">
        <v>634</v>
      </c>
      <c r="P200" t="s">
        <v>634</v>
      </c>
      <c r="Q200" t="s">
        <v>634</v>
      </c>
      <c r="R200" t="s">
        <v>634</v>
      </c>
      <c r="S200" t="s">
        <v>634</v>
      </c>
      <c r="T200" t="s">
        <v>634</v>
      </c>
      <c r="U200" t="s">
        <v>634</v>
      </c>
      <c r="V200" t="s">
        <v>634</v>
      </c>
      <c r="W200" t="s">
        <v>634</v>
      </c>
      <c r="X200" t="s">
        <v>637</v>
      </c>
      <c r="Y200" t="s">
        <v>634</v>
      </c>
      <c r="Z200" t="s">
        <v>634</v>
      </c>
      <c r="AA200" t="s">
        <v>634</v>
      </c>
      <c r="AB200" t="s">
        <v>634</v>
      </c>
      <c r="AC200" t="s">
        <v>634</v>
      </c>
    </row>
    <row r="201" spans="1:29">
      <c r="A201" t="s">
        <v>635</v>
      </c>
      <c r="B201" t="s">
        <v>635</v>
      </c>
      <c r="C201" t="s">
        <v>635</v>
      </c>
      <c r="D201" t="s">
        <v>638</v>
      </c>
      <c r="E201" t="s">
        <v>635</v>
      </c>
      <c r="F201" t="s">
        <v>635</v>
      </c>
      <c r="G201" t="s">
        <v>635</v>
      </c>
      <c r="H201" t="s">
        <v>635</v>
      </c>
      <c r="I201" t="s">
        <v>635</v>
      </c>
      <c r="J201" t="s">
        <v>635</v>
      </c>
      <c r="K201" t="s">
        <v>635</v>
      </c>
      <c r="L201" t="s">
        <v>635</v>
      </c>
      <c r="M201" t="s">
        <v>635</v>
      </c>
      <c r="N201" t="s">
        <v>635</v>
      </c>
      <c r="O201" t="s">
        <v>635</v>
      </c>
      <c r="P201" t="s">
        <v>635</v>
      </c>
      <c r="Q201" t="s">
        <v>635</v>
      </c>
      <c r="R201" t="s">
        <v>635</v>
      </c>
      <c r="S201" t="s">
        <v>635</v>
      </c>
      <c r="T201" t="s">
        <v>635</v>
      </c>
      <c r="U201" t="s">
        <v>635</v>
      </c>
      <c r="V201" t="s">
        <v>635</v>
      </c>
      <c r="W201" t="s">
        <v>635</v>
      </c>
      <c r="X201" t="s">
        <v>638</v>
      </c>
      <c r="Y201" t="s">
        <v>635</v>
      </c>
      <c r="Z201" t="s">
        <v>635</v>
      </c>
      <c r="AA201" t="s">
        <v>635</v>
      </c>
      <c r="AB201" t="s">
        <v>635</v>
      </c>
      <c r="AC201" t="s">
        <v>635</v>
      </c>
    </row>
    <row r="202" spans="1:29">
      <c r="A202" t="s">
        <v>636</v>
      </c>
      <c r="B202" t="s">
        <v>636</v>
      </c>
      <c r="C202" t="s">
        <v>636</v>
      </c>
      <c r="D202" t="s">
        <v>639</v>
      </c>
      <c r="E202" t="s">
        <v>636</v>
      </c>
      <c r="F202" t="s">
        <v>636</v>
      </c>
      <c r="G202" t="s">
        <v>636</v>
      </c>
      <c r="H202" t="s">
        <v>636</v>
      </c>
      <c r="I202" t="s">
        <v>636</v>
      </c>
      <c r="J202" t="s">
        <v>636</v>
      </c>
      <c r="K202" t="s">
        <v>636</v>
      </c>
      <c r="L202" t="s">
        <v>636</v>
      </c>
      <c r="M202" t="s">
        <v>636</v>
      </c>
      <c r="N202" t="s">
        <v>636</v>
      </c>
      <c r="O202" t="s">
        <v>636</v>
      </c>
      <c r="P202" t="s">
        <v>636</v>
      </c>
      <c r="Q202" t="s">
        <v>636</v>
      </c>
      <c r="R202" t="s">
        <v>636</v>
      </c>
      <c r="S202" t="s">
        <v>636</v>
      </c>
      <c r="T202" t="s">
        <v>636</v>
      </c>
      <c r="U202" t="s">
        <v>636</v>
      </c>
      <c r="V202" t="s">
        <v>636</v>
      </c>
      <c r="W202" t="s">
        <v>636</v>
      </c>
      <c r="X202" t="s">
        <v>639</v>
      </c>
      <c r="Y202" t="s">
        <v>636</v>
      </c>
      <c r="Z202" t="s">
        <v>636</v>
      </c>
      <c r="AA202" t="s">
        <v>636</v>
      </c>
      <c r="AB202" t="s">
        <v>636</v>
      </c>
      <c r="AC202" t="s">
        <v>636</v>
      </c>
    </row>
    <row r="203" spans="1:29">
      <c r="A203" t="s">
        <v>637</v>
      </c>
      <c r="B203" t="s">
        <v>637</v>
      </c>
      <c r="C203" t="s">
        <v>637</v>
      </c>
      <c r="D203" t="s">
        <v>640</v>
      </c>
      <c r="E203" t="s">
        <v>637</v>
      </c>
      <c r="F203" t="s">
        <v>637</v>
      </c>
      <c r="G203" t="s">
        <v>637</v>
      </c>
      <c r="H203" t="s">
        <v>637</v>
      </c>
      <c r="I203" t="s">
        <v>637</v>
      </c>
      <c r="J203" t="s">
        <v>637</v>
      </c>
      <c r="K203" t="s">
        <v>637</v>
      </c>
      <c r="L203" t="s">
        <v>637</v>
      </c>
      <c r="M203" t="s">
        <v>637</v>
      </c>
      <c r="N203" t="s">
        <v>637</v>
      </c>
      <c r="O203" t="s">
        <v>637</v>
      </c>
      <c r="P203" t="s">
        <v>637</v>
      </c>
      <c r="Q203" t="s">
        <v>637</v>
      </c>
      <c r="R203" t="s">
        <v>637</v>
      </c>
      <c r="S203" t="s">
        <v>637</v>
      </c>
      <c r="T203" t="s">
        <v>637</v>
      </c>
      <c r="U203" t="s">
        <v>637</v>
      </c>
      <c r="V203" t="s">
        <v>637</v>
      </c>
      <c r="W203" t="s">
        <v>637</v>
      </c>
      <c r="X203" t="s">
        <v>640</v>
      </c>
      <c r="Y203" t="s">
        <v>637</v>
      </c>
      <c r="Z203" t="s">
        <v>637</v>
      </c>
      <c r="AA203" t="s">
        <v>637</v>
      </c>
      <c r="AB203" t="s">
        <v>637</v>
      </c>
      <c r="AC203" t="s">
        <v>637</v>
      </c>
    </row>
    <row r="204" spans="1:29">
      <c r="A204" t="s">
        <v>638</v>
      </c>
      <c r="B204" t="s">
        <v>638</v>
      </c>
      <c r="C204" t="s">
        <v>638</v>
      </c>
      <c r="D204" t="s">
        <v>641</v>
      </c>
      <c r="E204" t="s">
        <v>638</v>
      </c>
      <c r="F204" t="s">
        <v>638</v>
      </c>
      <c r="G204" t="s">
        <v>638</v>
      </c>
      <c r="H204" t="s">
        <v>638</v>
      </c>
      <c r="I204" t="s">
        <v>638</v>
      </c>
      <c r="J204" t="s">
        <v>638</v>
      </c>
      <c r="K204" t="s">
        <v>638</v>
      </c>
      <c r="L204" t="s">
        <v>638</v>
      </c>
      <c r="M204" t="s">
        <v>638</v>
      </c>
      <c r="N204" t="s">
        <v>638</v>
      </c>
      <c r="O204" t="s">
        <v>638</v>
      </c>
      <c r="P204" t="s">
        <v>638</v>
      </c>
      <c r="Q204" t="s">
        <v>638</v>
      </c>
      <c r="R204" t="s">
        <v>638</v>
      </c>
      <c r="S204" t="s">
        <v>638</v>
      </c>
      <c r="T204" t="s">
        <v>638</v>
      </c>
      <c r="U204" t="s">
        <v>638</v>
      </c>
      <c r="V204" t="s">
        <v>638</v>
      </c>
      <c r="W204" t="s">
        <v>638</v>
      </c>
      <c r="X204" t="s">
        <v>641</v>
      </c>
      <c r="Y204" t="s">
        <v>638</v>
      </c>
      <c r="Z204" t="s">
        <v>638</v>
      </c>
      <c r="AA204" t="s">
        <v>638</v>
      </c>
      <c r="AB204" t="s">
        <v>638</v>
      </c>
      <c r="AC204" t="s">
        <v>638</v>
      </c>
    </row>
    <row r="205" spans="1:29">
      <c r="A205" t="s">
        <v>639</v>
      </c>
      <c r="B205" t="s">
        <v>639</v>
      </c>
      <c r="C205" t="s">
        <v>639</v>
      </c>
      <c r="D205" t="s">
        <v>642</v>
      </c>
      <c r="E205" t="s">
        <v>639</v>
      </c>
      <c r="F205" t="s">
        <v>639</v>
      </c>
      <c r="G205" t="s">
        <v>639</v>
      </c>
      <c r="H205" t="s">
        <v>639</v>
      </c>
      <c r="I205" t="s">
        <v>639</v>
      </c>
      <c r="J205" t="s">
        <v>639</v>
      </c>
      <c r="K205" t="s">
        <v>639</v>
      </c>
      <c r="L205" t="s">
        <v>639</v>
      </c>
      <c r="M205" t="s">
        <v>639</v>
      </c>
      <c r="N205" t="s">
        <v>639</v>
      </c>
      <c r="O205" t="s">
        <v>639</v>
      </c>
      <c r="P205" t="s">
        <v>639</v>
      </c>
      <c r="Q205" t="s">
        <v>639</v>
      </c>
      <c r="R205" t="s">
        <v>639</v>
      </c>
      <c r="S205" t="s">
        <v>639</v>
      </c>
      <c r="T205" t="s">
        <v>639</v>
      </c>
      <c r="U205" t="s">
        <v>639</v>
      </c>
      <c r="V205" t="s">
        <v>639</v>
      </c>
      <c r="W205" t="s">
        <v>639</v>
      </c>
      <c r="X205" t="s">
        <v>642</v>
      </c>
      <c r="Y205" t="s">
        <v>639</v>
      </c>
      <c r="Z205" t="s">
        <v>639</v>
      </c>
      <c r="AA205" t="s">
        <v>639</v>
      </c>
      <c r="AB205" t="s">
        <v>639</v>
      </c>
      <c r="AC205" t="s">
        <v>639</v>
      </c>
    </row>
    <row r="206" spans="1:29">
      <c r="A206" t="s">
        <v>640</v>
      </c>
      <c r="B206" t="s">
        <v>640</v>
      </c>
      <c r="C206" t="s">
        <v>640</v>
      </c>
      <c r="D206" t="s">
        <v>643</v>
      </c>
      <c r="E206" t="s">
        <v>640</v>
      </c>
      <c r="F206" t="s">
        <v>640</v>
      </c>
      <c r="G206" t="s">
        <v>640</v>
      </c>
      <c r="H206" t="s">
        <v>640</v>
      </c>
      <c r="I206" t="s">
        <v>640</v>
      </c>
      <c r="J206" t="s">
        <v>640</v>
      </c>
      <c r="K206" t="s">
        <v>640</v>
      </c>
      <c r="L206" t="s">
        <v>640</v>
      </c>
      <c r="M206" t="s">
        <v>640</v>
      </c>
      <c r="N206" t="s">
        <v>640</v>
      </c>
      <c r="O206" t="s">
        <v>640</v>
      </c>
      <c r="P206" t="s">
        <v>640</v>
      </c>
      <c r="Q206" t="s">
        <v>640</v>
      </c>
      <c r="R206" t="s">
        <v>640</v>
      </c>
      <c r="S206" t="s">
        <v>640</v>
      </c>
      <c r="T206" t="s">
        <v>640</v>
      </c>
      <c r="U206" t="s">
        <v>640</v>
      </c>
      <c r="V206" t="s">
        <v>640</v>
      </c>
      <c r="W206" t="s">
        <v>640</v>
      </c>
      <c r="X206" t="s">
        <v>643</v>
      </c>
      <c r="Y206" t="s">
        <v>640</v>
      </c>
      <c r="Z206" t="s">
        <v>640</v>
      </c>
      <c r="AA206" t="s">
        <v>640</v>
      </c>
      <c r="AB206" t="s">
        <v>640</v>
      </c>
      <c r="AC206" t="s">
        <v>640</v>
      </c>
    </row>
    <row r="207" spans="1:29">
      <c r="A207" t="s">
        <v>641</v>
      </c>
      <c r="B207" t="s">
        <v>641</v>
      </c>
      <c r="C207" t="s">
        <v>641</v>
      </c>
      <c r="D207" t="s">
        <v>644</v>
      </c>
      <c r="E207" t="s">
        <v>641</v>
      </c>
      <c r="F207" t="s">
        <v>641</v>
      </c>
      <c r="G207" t="s">
        <v>641</v>
      </c>
      <c r="H207" t="s">
        <v>641</v>
      </c>
      <c r="I207" t="s">
        <v>641</v>
      </c>
      <c r="J207" t="s">
        <v>641</v>
      </c>
      <c r="K207" t="s">
        <v>641</v>
      </c>
      <c r="L207" t="s">
        <v>641</v>
      </c>
      <c r="M207" t="s">
        <v>641</v>
      </c>
      <c r="N207" t="s">
        <v>641</v>
      </c>
      <c r="O207" t="s">
        <v>641</v>
      </c>
      <c r="P207" t="s">
        <v>641</v>
      </c>
      <c r="Q207" t="s">
        <v>641</v>
      </c>
      <c r="R207" t="s">
        <v>641</v>
      </c>
      <c r="S207" t="s">
        <v>641</v>
      </c>
      <c r="T207" t="s">
        <v>641</v>
      </c>
      <c r="U207" t="s">
        <v>641</v>
      </c>
      <c r="V207" t="s">
        <v>641</v>
      </c>
      <c r="W207" t="s">
        <v>641</v>
      </c>
      <c r="X207" t="s">
        <v>644</v>
      </c>
      <c r="Y207" t="s">
        <v>641</v>
      </c>
      <c r="Z207" t="s">
        <v>641</v>
      </c>
      <c r="AA207" t="s">
        <v>641</v>
      </c>
      <c r="AB207" t="s">
        <v>641</v>
      </c>
      <c r="AC207" t="s">
        <v>641</v>
      </c>
    </row>
    <row r="208" spans="1:29">
      <c r="A208" t="s">
        <v>642</v>
      </c>
      <c r="B208" t="s">
        <v>642</v>
      </c>
      <c r="C208" t="s">
        <v>642</v>
      </c>
      <c r="D208" t="s">
        <v>645</v>
      </c>
      <c r="E208" t="s">
        <v>642</v>
      </c>
      <c r="F208" t="s">
        <v>642</v>
      </c>
      <c r="G208" t="s">
        <v>642</v>
      </c>
      <c r="H208" t="s">
        <v>642</v>
      </c>
      <c r="I208" t="s">
        <v>642</v>
      </c>
      <c r="J208" t="s">
        <v>642</v>
      </c>
      <c r="K208" t="s">
        <v>642</v>
      </c>
      <c r="L208" t="s">
        <v>642</v>
      </c>
      <c r="M208" t="s">
        <v>642</v>
      </c>
      <c r="N208" t="s">
        <v>642</v>
      </c>
      <c r="O208" t="s">
        <v>642</v>
      </c>
      <c r="P208" t="s">
        <v>642</v>
      </c>
      <c r="Q208" t="s">
        <v>642</v>
      </c>
      <c r="R208" t="s">
        <v>642</v>
      </c>
      <c r="S208" t="s">
        <v>642</v>
      </c>
      <c r="T208" t="s">
        <v>642</v>
      </c>
      <c r="U208" t="s">
        <v>642</v>
      </c>
      <c r="V208" t="s">
        <v>642</v>
      </c>
      <c r="W208" t="s">
        <v>642</v>
      </c>
      <c r="X208" t="s">
        <v>645</v>
      </c>
      <c r="Y208" t="s">
        <v>642</v>
      </c>
      <c r="Z208" t="s">
        <v>642</v>
      </c>
      <c r="AA208" t="s">
        <v>642</v>
      </c>
      <c r="AB208" t="s">
        <v>642</v>
      </c>
      <c r="AC208" t="s">
        <v>642</v>
      </c>
    </row>
    <row r="209" spans="1:29">
      <c r="A209" t="s">
        <v>643</v>
      </c>
      <c r="B209" t="s">
        <v>643</v>
      </c>
      <c r="C209" t="s">
        <v>643</v>
      </c>
      <c r="D209" t="s">
        <v>646</v>
      </c>
      <c r="E209" t="s">
        <v>643</v>
      </c>
      <c r="F209" t="s">
        <v>643</v>
      </c>
      <c r="G209" t="s">
        <v>643</v>
      </c>
      <c r="H209" t="s">
        <v>643</v>
      </c>
      <c r="I209" t="s">
        <v>643</v>
      </c>
      <c r="J209" t="s">
        <v>643</v>
      </c>
      <c r="K209" t="s">
        <v>643</v>
      </c>
      <c r="L209" t="s">
        <v>643</v>
      </c>
      <c r="M209" t="s">
        <v>643</v>
      </c>
      <c r="N209" t="s">
        <v>643</v>
      </c>
      <c r="O209" t="s">
        <v>643</v>
      </c>
      <c r="P209" t="s">
        <v>643</v>
      </c>
      <c r="Q209" t="s">
        <v>643</v>
      </c>
      <c r="R209" t="s">
        <v>643</v>
      </c>
      <c r="S209" t="s">
        <v>643</v>
      </c>
      <c r="T209" t="s">
        <v>643</v>
      </c>
      <c r="U209" t="s">
        <v>643</v>
      </c>
      <c r="V209" t="s">
        <v>643</v>
      </c>
      <c r="W209" t="s">
        <v>643</v>
      </c>
      <c r="X209" t="s">
        <v>646</v>
      </c>
      <c r="Y209" t="s">
        <v>643</v>
      </c>
      <c r="Z209" t="s">
        <v>643</v>
      </c>
      <c r="AA209" t="s">
        <v>643</v>
      </c>
      <c r="AB209" t="s">
        <v>643</v>
      </c>
      <c r="AC209" t="s">
        <v>643</v>
      </c>
    </row>
    <row r="210" spans="1:29">
      <c r="A210" t="s">
        <v>644</v>
      </c>
      <c r="B210" t="s">
        <v>644</v>
      </c>
      <c r="C210" t="s">
        <v>644</v>
      </c>
      <c r="D210" t="s">
        <v>647</v>
      </c>
      <c r="E210" t="s">
        <v>644</v>
      </c>
      <c r="F210" t="s">
        <v>644</v>
      </c>
      <c r="G210" t="s">
        <v>644</v>
      </c>
      <c r="H210" t="s">
        <v>644</v>
      </c>
      <c r="I210" t="s">
        <v>644</v>
      </c>
      <c r="J210" t="s">
        <v>644</v>
      </c>
      <c r="K210" t="s">
        <v>644</v>
      </c>
      <c r="L210" t="s">
        <v>644</v>
      </c>
      <c r="M210" t="s">
        <v>644</v>
      </c>
      <c r="N210" t="s">
        <v>644</v>
      </c>
      <c r="O210" t="s">
        <v>644</v>
      </c>
      <c r="P210" t="s">
        <v>644</v>
      </c>
      <c r="Q210" t="s">
        <v>644</v>
      </c>
      <c r="R210" t="s">
        <v>644</v>
      </c>
      <c r="S210" t="s">
        <v>644</v>
      </c>
      <c r="T210" t="s">
        <v>644</v>
      </c>
      <c r="U210" t="s">
        <v>644</v>
      </c>
      <c r="V210" t="s">
        <v>644</v>
      </c>
      <c r="W210" t="s">
        <v>644</v>
      </c>
      <c r="X210" t="s">
        <v>647</v>
      </c>
      <c r="Y210" t="s">
        <v>644</v>
      </c>
      <c r="Z210" t="s">
        <v>644</v>
      </c>
      <c r="AA210" t="s">
        <v>644</v>
      </c>
      <c r="AB210" t="s">
        <v>644</v>
      </c>
      <c r="AC210" t="s">
        <v>644</v>
      </c>
    </row>
    <row r="211" spans="1:29">
      <c r="A211" t="s">
        <v>645</v>
      </c>
      <c r="B211" t="s">
        <v>645</v>
      </c>
      <c r="C211" t="s">
        <v>645</v>
      </c>
      <c r="D211" t="s">
        <v>648</v>
      </c>
      <c r="E211" t="s">
        <v>645</v>
      </c>
      <c r="F211" t="s">
        <v>645</v>
      </c>
      <c r="G211" t="s">
        <v>645</v>
      </c>
      <c r="H211" t="s">
        <v>645</v>
      </c>
      <c r="I211" t="s">
        <v>645</v>
      </c>
      <c r="J211" t="s">
        <v>645</v>
      </c>
      <c r="K211" t="s">
        <v>645</v>
      </c>
      <c r="L211" t="s">
        <v>645</v>
      </c>
      <c r="M211" t="s">
        <v>645</v>
      </c>
      <c r="N211" t="s">
        <v>645</v>
      </c>
      <c r="O211" t="s">
        <v>645</v>
      </c>
      <c r="P211" t="s">
        <v>645</v>
      </c>
      <c r="Q211" t="s">
        <v>645</v>
      </c>
      <c r="R211" t="s">
        <v>645</v>
      </c>
      <c r="S211" t="s">
        <v>645</v>
      </c>
      <c r="T211" t="s">
        <v>645</v>
      </c>
      <c r="U211" t="s">
        <v>645</v>
      </c>
      <c r="V211" t="s">
        <v>645</v>
      </c>
      <c r="W211" t="s">
        <v>645</v>
      </c>
      <c r="X211" t="s">
        <v>648</v>
      </c>
      <c r="Y211" t="s">
        <v>645</v>
      </c>
      <c r="Z211" t="s">
        <v>645</v>
      </c>
      <c r="AA211" t="s">
        <v>645</v>
      </c>
      <c r="AB211" t="s">
        <v>645</v>
      </c>
      <c r="AC211" t="s">
        <v>645</v>
      </c>
    </row>
    <row r="212" spans="1:29">
      <c r="A212" t="s">
        <v>646</v>
      </c>
      <c r="B212" t="s">
        <v>646</v>
      </c>
      <c r="C212" t="s">
        <v>646</v>
      </c>
      <c r="D212" t="s">
        <v>649</v>
      </c>
      <c r="E212" t="s">
        <v>646</v>
      </c>
      <c r="F212" t="s">
        <v>646</v>
      </c>
      <c r="G212" t="s">
        <v>646</v>
      </c>
      <c r="H212" t="s">
        <v>646</v>
      </c>
      <c r="I212" t="s">
        <v>646</v>
      </c>
      <c r="J212" t="s">
        <v>646</v>
      </c>
      <c r="K212" t="s">
        <v>646</v>
      </c>
      <c r="L212" t="s">
        <v>646</v>
      </c>
      <c r="M212" t="s">
        <v>646</v>
      </c>
      <c r="N212" t="s">
        <v>646</v>
      </c>
      <c r="O212" t="s">
        <v>646</v>
      </c>
      <c r="P212" t="s">
        <v>646</v>
      </c>
      <c r="Q212" t="s">
        <v>646</v>
      </c>
      <c r="R212" t="s">
        <v>646</v>
      </c>
      <c r="S212" t="s">
        <v>646</v>
      </c>
      <c r="T212" t="s">
        <v>646</v>
      </c>
      <c r="U212" t="s">
        <v>646</v>
      </c>
      <c r="V212" t="s">
        <v>646</v>
      </c>
      <c r="W212" t="s">
        <v>646</v>
      </c>
      <c r="X212" t="s">
        <v>649</v>
      </c>
      <c r="Y212" t="s">
        <v>646</v>
      </c>
      <c r="Z212" t="s">
        <v>646</v>
      </c>
      <c r="AA212" t="s">
        <v>646</v>
      </c>
      <c r="AB212" t="s">
        <v>646</v>
      </c>
      <c r="AC212" t="s">
        <v>646</v>
      </c>
    </row>
    <row r="213" spans="1:29">
      <c r="A213" t="s">
        <v>647</v>
      </c>
      <c r="B213" t="s">
        <v>647</v>
      </c>
      <c r="C213" t="s">
        <v>647</v>
      </c>
      <c r="D213" t="s">
        <v>650</v>
      </c>
      <c r="E213" t="s">
        <v>647</v>
      </c>
      <c r="F213" t="s">
        <v>647</v>
      </c>
      <c r="G213" t="s">
        <v>647</v>
      </c>
      <c r="H213" t="s">
        <v>647</v>
      </c>
      <c r="I213" t="s">
        <v>647</v>
      </c>
      <c r="J213" t="s">
        <v>647</v>
      </c>
      <c r="K213" t="s">
        <v>647</v>
      </c>
      <c r="L213" t="s">
        <v>647</v>
      </c>
      <c r="M213" t="s">
        <v>647</v>
      </c>
      <c r="N213" t="s">
        <v>647</v>
      </c>
      <c r="O213" t="s">
        <v>647</v>
      </c>
      <c r="P213" t="s">
        <v>647</v>
      </c>
      <c r="Q213" t="s">
        <v>647</v>
      </c>
      <c r="R213" t="s">
        <v>647</v>
      </c>
      <c r="S213" t="s">
        <v>647</v>
      </c>
      <c r="T213" t="s">
        <v>647</v>
      </c>
      <c r="U213" t="s">
        <v>647</v>
      </c>
      <c r="V213" t="s">
        <v>647</v>
      </c>
      <c r="W213" t="s">
        <v>647</v>
      </c>
      <c r="X213" t="s">
        <v>650</v>
      </c>
      <c r="Y213" t="s">
        <v>647</v>
      </c>
      <c r="Z213" t="s">
        <v>647</v>
      </c>
      <c r="AA213" t="s">
        <v>647</v>
      </c>
      <c r="AB213" t="s">
        <v>647</v>
      </c>
      <c r="AC213" t="s">
        <v>647</v>
      </c>
    </row>
    <row r="214" spans="1:29">
      <c r="A214" t="s">
        <v>648</v>
      </c>
      <c r="B214" t="s">
        <v>648</v>
      </c>
      <c r="C214" t="s">
        <v>648</v>
      </c>
      <c r="D214" t="s">
        <v>651</v>
      </c>
      <c r="E214" t="s">
        <v>648</v>
      </c>
      <c r="F214" t="s">
        <v>648</v>
      </c>
      <c r="G214" t="s">
        <v>648</v>
      </c>
      <c r="H214" t="s">
        <v>648</v>
      </c>
      <c r="I214" t="s">
        <v>648</v>
      </c>
      <c r="J214" t="s">
        <v>648</v>
      </c>
      <c r="K214" t="s">
        <v>648</v>
      </c>
      <c r="L214" t="s">
        <v>648</v>
      </c>
      <c r="M214" t="s">
        <v>648</v>
      </c>
      <c r="N214" t="s">
        <v>648</v>
      </c>
      <c r="O214" t="s">
        <v>648</v>
      </c>
      <c r="P214" t="s">
        <v>648</v>
      </c>
      <c r="Q214" t="s">
        <v>648</v>
      </c>
      <c r="R214" t="s">
        <v>648</v>
      </c>
      <c r="S214" t="s">
        <v>648</v>
      </c>
      <c r="T214" t="s">
        <v>648</v>
      </c>
      <c r="U214" t="s">
        <v>648</v>
      </c>
      <c r="V214" t="s">
        <v>648</v>
      </c>
      <c r="W214" t="s">
        <v>648</v>
      </c>
      <c r="X214" t="s">
        <v>651</v>
      </c>
      <c r="Y214" t="s">
        <v>648</v>
      </c>
      <c r="Z214" t="s">
        <v>648</v>
      </c>
      <c r="AA214" t="s">
        <v>648</v>
      </c>
      <c r="AB214" t="s">
        <v>648</v>
      </c>
      <c r="AC214" t="s">
        <v>648</v>
      </c>
    </row>
    <row r="215" spans="1:29">
      <c r="A215" t="s">
        <v>649</v>
      </c>
      <c r="B215" t="s">
        <v>649</v>
      </c>
      <c r="C215" t="s">
        <v>649</v>
      </c>
      <c r="D215" t="s">
        <v>652</v>
      </c>
      <c r="E215" t="s">
        <v>649</v>
      </c>
      <c r="F215" t="s">
        <v>649</v>
      </c>
      <c r="G215" t="s">
        <v>649</v>
      </c>
      <c r="H215" t="s">
        <v>649</v>
      </c>
      <c r="I215" t="s">
        <v>649</v>
      </c>
      <c r="J215" t="s">
        <v>649</v>
      </c>
      <c r="K215" t="s">
        <v>649</v>
      </c>
      <c r="L215" t="s">
        <v>649</v>
      </c>
      <c r="M215" t="s">
        <v>649</v>
      </c>
      <c r="N215" t="s">
        <v>649</v>
      </c>
      <c r="O215" t="s">
        <v>649</v>
      </c>
      <c r="P215" t="s">
        <v>649</v>
      </c>
      <c r="Q215" t="s">
        <v>649</v>
      </c>
      <c r="R215" t="s">
        <v>649</v>
      </c>
      <c r="S215" t="s">
        <v>649</v>
      </c>
      <c r="T215" t="s">
        <v>649</v>
      </c>
      <c r="U215" t="s">
        <v>649</v>
      </c>
      <c r="V215" t="s">
        <v>649</v>
      </c>
      <c r="W215" t="s">
        <v>649</v>
      </c>
      <c r="X215" t="s">
        <v>652</v>
      </c>
      <c r="Y215" t="s">
        <v>649</v>
      </c>
      <c r="Z215" t="s">
        <v>649</v>
      </c>
      <c r="AA215" t="s">
        <v>649</v>
      </c>
      <c r="AB215" t="s">
        <v>649</v>
      </c>
      <c r="AC215" t="s">
        <v>649</v>
      </c>
    </row>
    <row r="216" spans="1:29">
      <c r="A216" t="s">
        <v>650</v>
      </c>
      <c r="B216" t="s">
        <v>650</v>
      </c>
      <c r="C216" t="s">
        <v>650</v>
      </c>
      <c r="D216" t="s">
        <v>653</v>
      </c>
      <c r="E216" t="s">
        <v>650</v>
      </c>
      <c r="F216" t="s">
        <v>650</v>
      </c>
      <c r="G216" t="s">
        <v>650</v>
      </c>
      <c r="H216" t="s">
        <v>650</v>
      </c>
      <c r="I216" t="s">
        <v>650</v>
      </c>
      <c r="J216" t="s">
        <v>650</v>
      </c>
      <c r="K216" t="s">
        <v>650</v>
      </c>
      <c r="L216" t="s">
        <v>650</v>
      </c>
      <c r="M216" t="s">
        <v>650</v>
      </c>
      <c r="N216" t="s">
        <v>650</v>
      </c>
      <c r="O216" t="s">
        <v>650</v>
      </c>
      <c r="P216" t="s">
        <v>650</v>
      </c>
      <c r="Q216" t="s">
        <v>650</v>
      </c>
      <c r="R216" t="s">
        <v>650</v>
      </c>
      <c r="S216" t="s">
        <v>650</v>
      </c>
      <c r="T216" t="s">
        <v>650</v>
      </c>
      <c r="U216" t="s">
        <v>650</v>
      </c>
      <c r="V216" t="s">
        <v>650</v>
      </c>
      <c r="W216" t="s">
        <v>650</v>
      </c>
      <c r="X216" t="s">
        <v>653</v>
      </c>
      <c r="Y216" t="s">
        <v>650</v>
      </c>
      <c r="Z216" t="s">
        <v>650</v>
      </c>
      <c r="AA216" t="s">
        <v>650</v>
      </c>
      <c r="AB216" t="s">
        <v>650</v>
      </c>
      <c r="AC216" t="s">
        <v>650</v>
      </c>
    </row>
    <row r="217" spans="1:29">
      <c r="A217" t="s">
        <v>651</v>
      </c>
      <c r="B217" t="s">
        <v>651</v>
      </c>
      <c r="C217" t="s">
        <v>651</v>
      </c>
      <c r="D217" t="s">
        <v>654</v>
      </c>
      <c r="E217" t="s">
        <v>651</v>
      </c>
      <c r="F217" t="s">
        <v>651</v>
      </c>
      <c r="G217" t="s">
        <v>651</v>
      </c>
      <c r="H217" t="s">
        <v>651</v>
      </c>
      <c r="I217" t="s">
        <v>651</v>
      </c>
      <c r="J217" t="s">
        <v>651</v>
      </c>
      <c r="K217" t="s">
        <v>651</v>
      </c>
      <c r="L217" t="s">
        <v>651</v>
      </c>
      <c r="M217" t="s">
        <v>651</v>
      </c>
      <c r="N217" t="s">
        <v>651</v>
      </c>
      <c r="O217" t="s">
        <v>651</v>
      </c>
      <c r="P217" t="s">
        <v>651</v>
      </c>
      <c r="Q217" t="s">
        <v>651</v>
      </c>
      <c r="R217" t="s">
        <v>651</v>
      </c>
      <c r="S217" t="s">
        <v>651</v>
      </c>
      <c r="T217" t="s">
        <v>651</v>
      </c>
      <c r="U217" t="s">
        <v>651</v>
      </c>
      <c r="V217" t="s">
        <v>651</v>
      </c>
      <c r="W217" t="s">
        <v>651</v>
      </c>
      <c r="X217" t="s">
        <v>654</v>
      </c>
      <c r="Y217" t="s">
        <v>651</v>
      </c>
      <c r="Z217" t="s">
        <v>651</v>
      </c>
      <c r="AA217" t="s">
        <v>651</v>
      </c>
      <c r="AB217" t="s">
        <v>651</v>
      </c>
      <c r="AC217" t="s">
        <v>651</v>
      </c>
    </row>
    <row r="218" spans="1:29">
      <c r="A218" t="s">
        <v>652</v>
      </c>
      <c r="B218" t="s">
        <v>652</v>
      </c>
      <c r="C218" t="s">
        <v>652</v>
      </c>
      <c r="D218" t="s">
        <v>655</v>
      </c>
      <c r="E218" t="s">
        <v>652</v>
      </c>
      <c r="F218" t="s">
        <v>652</v>
      </c>
      <c r="G218" t="s">
        <v>652</v>
      </c>
      <c r="H218" t="s">
        <v>652</v>
      </c>
      <c r="I218" t="s">
        <v>652</v>
      </c>
      <c r="J218" t="s">
        <v>652</v>
      </c>
      <c r="K218" t="s">
        <v>652</v>
      </c>
      <c r="L218" t="s">
        <v>652</v>
      </c>
      <c r="M218" t="s">
        <v>652</v>
      </c>
      <c r="N218" t="s">
        <v>652</v>
      </c>
      <c r="O218" t="s">
        <v>652</v>
      </c>
      <c r="P218" t="s">
        <v>652</v>
      </c>
      <c r="Q218" t="s">
        <v>652</v>
      </c>
      <c r="R218" t="s">
        <v>652</v>
      </c>
      <c r="S218" t="s">
        <v>652</v>
      </c>
      <c r="T218" t="s">
        <v>652</v>
      </c>
      <c r="U218" t="s">
        <v>652</v>
      </c>
      <c r="V218" t="s">
        <v>652</v>
      </c>
      <c r="W218" t="s">
        <v>652</v>
      </c>
      <c r="X218" t="s">
        <v>655</v>
      </c>
      <c r="Y218" t="s">
        <v>652</v>
      </c>
      <c r="Z218" t="s">
        <v>652</v>
      </c>
      <c r="AA218" t="s">
        <v>652</v>
      </c>
      <c r="AB218" t="s">
        <v>652</v>
      </c>
      <c r="AC218" t="s">
        <v>652</v>
      </c>
    </row>
    <row r="219" spans="1:29">
      <c r="A219" t="s">
        <v>653</v>
      </c>
      <c r="B219" t="s">
        <v>653</v>
      </c>
      <c r="C219" t="s">
        <v>653</v>
      </c>
      <c r="D219" t="s">
        <v>656</v>
      </c>
      <c r="E219" t="s">
        <v>653</v>
      </c>
      <c r="F219" t="s">
        <v>653</v>
      </c>
      <c r="G219" t="s">
        <v>653</v>
      </c>
      <c r="H219" t="s">
        <v>653</v>
      </c>
      <c r="I219" t="s">
        <v>653</v>
      </c>
      <c r="J219" t="s">
        <v>653</v>
      </c>
      <c r="K219" t="s">
        <v>653</v>
      </c>
      <c r="L219" t="s">
        <v>653</v>
      </c>
      <c r="M219" t="s">
        <v>653</v>
      </c>
      <c r="N219" t="s">
        <v>653</v>
      </c>
      <c r="O219" t="s">
        <v>653</v>
      </c>
      <c r="P219" t="s">
        <v>653</v>
      </c>
      <c r="Q219" t="s">
        <v>653</v>
      </c>
      <c r="R219" t="s">
        <v>653</v>
      </c>
      <c r="S219" t="s">
        <v>653</v>
      </c>
      <c r="T219" t="s">
        <v>653</v>
      </c>
      <c r="U219" t="s">
        <v>653</v>
      </c>
      <c r="V219" t="s">
        <v>653</v>
      </c>
      <c r="W219" t="s">
        <v>653</v>
      </c>
      <c r="X219" t="s">
        <v>656</v>
      </c>
      <c r="Y219" t="s">
        <v>653</v>
      </c>
      <c r="Z219" t="s">
        <v>653</v>
      </c>
      <c r="AA219" t="s">
        <v>653</v>
      </c>
      <c r="AB219" t="s">
        <v>653</v>
      </c>
      <c r="AC219" t="s">
        <v>653</v>
      </c>
    </row>
    <row r="220" spans="1:29">
      <c r="A220" t="s">
        <v>654</v>
      </c>
      <c r="B220" t="s">
        <v>654</v>
      </c>
      <c r="C220" t="s">
        <v>654</v>
      </c>
      <c r="D220" t="s">
        <v>657</v>
      </c>
      <c r="E220" t="s">
        <v>654</v>
      </c>
      <c r="F220" t="s">
        <v>654</v>
      </c>
      <c r="G220" t="s">
        <v>654</v>
      </c>
      <c r="H220" t="s">
        <v>654</v>
      </c>
      <c r="I220" t="s">
        <v>654</v>
      </c>
      <c r="J220" t="s">
        <v>654</v>
      </c>
      <c r="K220" t="s">
        <v>654</v>
      </c>
      <c r="L220" t="s">
        <v>654</v>
      </c>
      <c r="M220" t="s">
        <v>654</v>
      </c>
      <c r="N220" t="s">
        <v>654</v>
      </c>
      <c r="O220" t="s">
        <v>654</v>
      </c>
      <c r="P220" t="s">
        <v>654</v>
      </c>
      <c r="Q220" t="s">
        <v>654</v>
      </c>
      <c r="R220" t="s">
        <v>654</v>
      </c>
      <c r="S220" t="s">
        <v>654</v>
      </c>
      <c r="T220" t="s">
        <v>654</v>
      </c>
      <c r="U220" t="s">
        <v>654</v>
      </c>
      <c r="V220" t="s">
        <v>654</v>
      </c>
      <c r="W220" t="s">
        <v>654</v>
      </c>
      <c r="X220" t="s">
        <v>657</v>
      </c>
      <c r="Y220" t="s">
        <v>654</v>
      </c>
      <c r="Z220" t="s">
        <v>654</v>
      </c>
      <c r="AA220" t="s">
        <v>654</v>
      </c>
      <c r="AB220" t="s">
        <v>654</v>
      </c>
      <c r="AC220" t="s">
        <v>654</v>
      </c>
    </row>
    <row r="221" spans="1:29">
      <c r="A221" t="s">
        <v>655</v>
      </c>
      <c r="B221" t="s">
        <v>655</v>
      </c>
      <c r="C221" t="s">
        <v>655</v>
      </c>
      <c r="D221" t="s">
        <v>658</v>
      </c>
      <c r="E221" t="s">
        <v>655</v>
      </c>
      <c r="F221" t="s">
        <v>655</v>
      </c>
      <c r="G221" t="s">
        <v>655</v>
      </c>
      <c r="H221" t="s">
        <v>655</v>
      </c>
      <c r="I221" t="s">
        <v>655</v>
      </c>
      <c r="J221" t="s">
        <v>655</v>
      </c>
      <c r="K221" t="s">
        <v>655</v>
      </c>
      <c r="L221" t="s">
        <v>655</v>
      </c>
      <c r="M221" t="s">
        <v>655</v>
      </c>
      <c r="N221" t="s">
        <v>655</v>
      </c>
      <c r="O221" t="s">
        <v>655</v>
      </c>
      <c r="P221" t="s">
        <v>655</v>
      </c>
      <c r="Q221" t="s">
        <v>655</v>
      </c>
      <c r="R221" t="s">
        <v>655</v>
      </c>
      <c r="S221" t="s">
        <v>655</v>
      </c>
      <c r="T221" t="s">
        <v>655</v>
      </c>
      <c r="U221" t="s">
        <v>655</v>
      </c>
      <c r="V221" t="s">
        <v>655</v>
      </c>
      <c r="W221" t="s">
        <v>655</v>
      </c>
      <c r="X221" t="s">
        <v>658</v>
      </c>
      <c r="Y221" t="s">
        <v>655</v>
      </c>
      <c r="Z221" t="s">
        <v>655</v>
      </c>
      <c r="AA221" t="s">
        <v>655</v>
      </c>
      <c r="AB221" t="s">
        <v>655</v>
      </c>
      <c r="AC221" t="s">
        <v>655</v>
      </c>
    </row>
    <row r="222" spans="1:29">
      <c r="A222" t="s">
        <v>656</v>
      </c>
      <c r="B222" t="s">
        <v>656</v>
      </c>
      <c r="C222" t="s">
        <v>656</v>
      </c>
      <c r="D222" t="s">
        <v>659</v>
      </c>
      <c r="E222" t="s">
        <v>656</v>
      </c>
      <c r="F222" t="s">
        <v>656</v>
      </c>
      <c r="G222" t="s">
        <v>656</v>
      </c>
      <c r="H222" t="s">
        <v>656</v>
      </c>
      <c r="I222" t="s">
        <v>656</v>
      </c>
      <c r="J222" t="s">
        <v>656</v>
      </c>
      <c r="K222" t="s">
        <v>656</v>
      </c>
      <c r="L222" t="s">
        <v>656</v>
      </c>
      <c r="M222" t="s">
        <v>656</v>
      </c>
      <c r="N222" t="s">
        <v>656</v>
      </c>
      <c r="O222" t="s">
        <v>656</v>
      </c>
      <c r="P222" t="s">
        <v>656</v>
      </c>
      <c r="Q222" t="s">
        <v>656</v>
      </c>
      <c r="R222" t="s">
        <v>656</v>
      </c>
      <c r="S222" t="s">
        <v>656</v>
      </c>
      <c r="T222" t="s">
        <v>656</v>
      </c>
      <c r="U222" t="s">
        <v>656</v>
      </c>
      <c r="V222" t="s">
        <v>656</v>
      </c>
      <c r="W222" t="s">
        <v>656</v>
      </c>
      <c r="X222" t="s">
        <v>659</v>
      </c>
      <c r="Y222" t="s">
        <v>656</v>
      </c>
      <c r="Z222" t="s">
        <v>656</v>
      </c>
      <c r="AA222" t="s">
        <v>656</v>
      </c>
      <c r="AB222" t="s">
        <v>656</v>
      </c>
      <c r="AC222" t="s">
        <v>656</v>
      </c>
    </row>
    <row r="223" spans="1:29">
      <c r="A223" t="s">
        <v>657</v>
      </c>
      <c r="B223" t="s">
        <v>657</v>
      </c>
      <c r="C223" t="s">
        <v>657</v>
      </c>
      <c r="D223" t="s">
        <v>660</v>
      </c>
      <c r="E223" t="s">
        <v>657</v>
      </c>
      <c r="F223" t="s">
        <v>657</v>
      </c>
      <c r="G223" t="s">
        <v>657</v>
      </c>
      <c r="H223" t="s">
        <v>657</v>
      </c>
      <c r="I223" t="s">
        <v>657</v>
      </c>
      <c r="J223" t="s">
        <v>657</v>
      </c>
      <c r="K223" t="s">
        <v>657</v>
      </c>
      <c r="L223" t="s">
        <v>657</v>
      </c>
      <c r="M223" t="s">
        <v>657</v>
      </c>
      <c r="N223" t="s">
        <v>657</v>
      </c>
      <c r="O223" t="s">
        <v>657</v>
      </c>
      <c r="P223" t="s">
        <v>657</v>
      </c>
      <c r="Q223" t="s">
        <v>657</v>
      </c>
      <c r="R223" t="s">
        <v>657</v>
      </c>
      <c r="S223" t="s">
        <v>657</v>
      </c>
      <c r="T223" t="s">
        <v>657</v>
      </c>
      <c r="U223" t="s">
        <v>657</v>
      </c>
      <c r="V223" t="s">
        <v>657</v>
      </c>
      <c r="W223" t="s">
        <v>657</v>
      </c>
      <c r="X223" t="s">
        <v>660</v>
      </c>
      <c r="Y223" t="s">
        <v>657</v>
      </c>
      <c r="Z223" t="s">
        <v>657</v>
      </c>
      <c r="AA223" t="s">
        <v>657</v>
      </c>
      <c r="AB223" t="s">
        <v>657</v>
      </c>
      <c r="AC223" t="s">
        <v>657</v>
      </c>
    </row>
    <row r="224" spans="1:29">
      <c r="A224" t="s">
        <v>658</v>
      </c>
      <c r="B224" t="s">
        <v>658</v>
      </c>
      <c r="C224" t="s">
        <v>658</v>
      </c>
      <c r="D224" t="s">
        <v>661</v>
      </c>
      <c r="E224" t="s">
        <v>658</v>
      </c>
      <c r="F224" t="s">
        <v>658</v>
      </c>
      <c r="G224" t="s">
        <v>658</v>
      </c>
      <c r="H224" t="s">
        <v>658</v>
      </c>
      <c r="I224" t="s">
        <v>658</v>
      </c>
      <c r="J224" t="s">
        <v>658</v>
      </c>
      <c r="K224" t="s">
        <v>658</v>
      </c>
      <c r="L224" t="s">
        <v>658</v>
      </c>
      <c r="M224" t="s">
        <v>658</v>
      </c>
      <c r="N224" t="s">
        <v>658</v>
      </c>
      <c r="O224" t="s">
        <v>658</v>
      </c>
      <c r="P224" t="s">
        <v>658</v>
      </c>
      <c r="Q224" t="s">
        <v>658</v>
      </c>
      <c r="R224" t="s">
        <v>658</v>
      </c>
      <c r="S224" t="s">
        <v>658</v>
      </c>
      <c r="T224" t="s">
        <v>658</v>
      </c>
      <c r="U224" t="s">
        <v>658</v>
      </c>
      <c r="V224" t="s">
        <v>658</v>
      </c>
      <c r="W224" t="s">
        <v>658</v>
      </c>
      <c r="X224" t="s">
        <v>661</v>
      </c>
      <c r="Y224" t="s">
        <v>658</v>
      </c>
      <c r="Z224" t="s">
        <v>658</v>
      </c>
      <c r="AA224" t="s">
        <v>658</v>
      </c>
      <c r="AB224" t="s">
        <v>658</v>
      </c>
      <c r="AC224" t="s">
        <v>658</v>
      </c>
    </row>
    <row r="225" spans="1:29">
      <c r="A225" t="s">
        <v>659</v>
      </c>
      <c r="B225" t="s">
        <v>659</v>
      </c>
      <c r="C225" t="s">
        <v>659</v>
      </c>
      <c r="D225" t="s">
        <v>662</v>
      </c>
      <c r="E225" t="s">
        <v>659</v>
      </c>
      <c r="F225" t="s">
        <v>659</v>
      </c>
      <c r="G225" t="s">
        <v>659</v>
      </c>
      <c r="H225" t="s">
        <v>659</v>
      </c>
      <c r="I225" t="s">
        <v>659</v>
      </c>
      <c r="J225" t="s">
        <v>659</v>
      </c>
      <c r="K225" t="s">
        <v>659</v>
      </c>
      <c r="L225" t="s">
        <v>659</v>
      </c>
      <c r="M225" t="s">
        <v>659</v>
      </c>
      <c r="N225" t="s">
        <v>659</v>
      </c>
      <c r="O225" t="s">
        <v>659</v>
      </c>
      <c r="P225" t="s">
        <v>659</v>
      </c>
      <c r="Q225" t="s">
        <v>659</v>
      </c>
      <c r="R225" t="s">
        <v>659</v>
      </c>
      <c r="S225" t="s">
        <v>659</v>
      </c>
      <c r="T225" t="s">
        <v>659</v>
      </c>
      <c r="U225" t="s">
        <v>659</v>
      </c>
      <c r="V225" t="s">
        <v>659</v>
      </c>
      <c r="W225" t="s">
        <v>659</v>
      </c>
      <c r="X225" t="s">
        <v>662</v>
      </c>
      <c r="Y225" t="s">
        <v>659</v>
      </c>
      <c r="Z225" t="s">
        <v>659</v>
      </c>
      <c r="AA225" t="s">
        <v>659</v>
      </c>
      <c r="AB225" t="s">
        <v>659</v>
      </c>
      <c r="AC225" t="s">
        <v>659</v>
      </c>
    </row>
    <row r="226" spans="1:29">
      <c r="A226" t="s">
        <v>660</v>
      </c>
      <c r="B226" t="s">
        <v>660</v>
      </c>
      <c r="C226" t="s">
        <v>660</v>
      </c>
      <c r="D226" t="s">
        <v>663</v>
      </c>
      <c r="E226" t="s">
        <v>660</v>
      </c>
      <c r="F226" t="s">
        <v>660</v>
      </c>
      <c r="G226" t="s">
        <v>660</v>
      </c>
      <c r="H226" t="s">
        <v>660</v>
      </c>
      <c r="I226" t="s">
        <v>660</v>
      </c>
      <c r="J226" t="s">
        <v>660</v>
      </c>
      <c r="K226" t="s">
        <v>660</v>
      </c>
      <c r="L226" t="s">
        <v>660</v>
      </c>
      <c r="M226" t="s">
        <v>660</v>
      </c>
      <c r="N226" t="s">
        <v>660</v>
      </c>
      <c r="O226" t="s">
        <v>660</v>
      </c>
      <c r="P226" t="s">
        <v>660</v>
      </c>
      <c r="Q226" t="s">
        <v>660</v>
      </c>
      <c r="R226" t="s">
        <v>660</v>
      </c>
      <c r="S226" t="s">
        <v>660</v>
      </c>
      <c r="T226" t="s">
        <v>660</v>
      </c>
      <c r="U226" t="s">
        <v>660</v>
      </c>
      <c r="V226" t="s">
        <v>660</v>
      </c>
      <c r="W226" t="s">
        <v>660</v>
      </c>
      <c r="X226" t="s">
        <v>663</v>
      </c>
      <c r="Y226" t="s">
        <v>660</v>
      </c>
      <c r="Z226" t="s">
        <v>660</v>
      </c>
      <c r="AA226" t="s">
        <v>660</v>
      </c>
      <c r="AB226" t="s">
        <v>660</v>
      </c>
      <c r="AC226" t="s">
        <v>660</v>
      </c>
    </row>
    <row r="227" spans="1:29">
      <c r="A227" t="s">
        <v>661</v>
      </c>
      <c r="B227" t="s">
        <v>661</v>
      </c>
      <c r="C227" t="s">
        <v>661</v>
      </c>
      <c r="D227" t="s">
        <v>664</v>
      </c>
      <c r="E227" t="s">
        <v>661</v>
      </c>
      <c r="F227" t="s">
        <v>661</v>
      </c>
      <c r="G227" t="s">
        <v>661</v>
      </c>
      <c r="H227" t="s">
        <v>661</v>
      </c>
      <c r="I227" t="s">
        <v>661</v>
      </c>
      <c r="J227" t="s">
        <v>661</v>
      </c>
      <c r="K227" t="s">
        <v>661</v>
      </c>
      <c r="L227" t="s">
        <v>661</v>
      </c>
      <c r="M227" t="s">
        <v>661</v>
      </c>
      <c r="N227" t="s">
        <v>661</v>
      </c>
      <c r="O227" t="s">
        <v>661</v>
      </c>
      <c r="P227" t="s">
        <v>661</v>
      </c>
      <c r="Q227" t="s">
        <v>661</v>
      </c>
      <c r="R227" t="s">
        <v>661</v>
      </c>
      <c r="S227" t="s">
        <v>661</v>
      </c>
      <c r="T227" t="s">
        <v>661</v>
      </c>
      <c r="U227" t="s">
        <v>661</v>
      </c>
      <c r="V227" t="s">
        <v>661</v>
      </c>
      <c r="W227" t="s">
        <v>661</v>
      </c>
      <c r="X227" t="s">
        <v>664</v>
      </c>
      <c r="Y227" t="s">
        <v>661</v>
      </c>
      <c r="Z227" t="s">
        <v>661</v>
      </c>
      <c r="AA227" t="s">
        <v>661</v>
      </c>
      <c r="AB227" t="s">
        <v>661</v>
      </c>
      <c r="AC227" t="s">
        <v>661</v>
      </c>
    </row>
    <row r="228" spans="1:29">
      <c r="A228" t="s">
        <v>662</v>
      </c>
      <c r="B228" t="s">
        <v>662</v>
      </c>
      <c r="C228" t="s">
        <v>662</v>
      </c>
      <c r="D228" t="s">
        <v>665</v>
      </c>
      <c r="E228" t="s">
        <v>662</v>
      </c>
      <c r="F228" t="s">
        <v>662</v>
      </c>
      <c r="G228" t="s">
        <v>662</v>
      </c>
      <c r="H228" t="s">
        <v>662</v>
      </c>
      <c r="I228" t="s">
        <v>662</v>
      </c>
      <c r="J228" t="s">
        <v>662</v>
      </c>
      <c r="K228" t="s">
        <v>662</v>
      </c>
      <c r="L228" t="s">
        <v>662</v>
      </c>
      <c r="M228" t="s">
        <v>662</v>
      </c>
      <c r="N228" t="s">
        <v>662</v>
      </c>
      <c r="O228" t="s">
        <v>662</v>
      </c>
      <c r="P228" t="s">
        <v>662</v>
      </c>
      <c r="Q228" t="s">
        <v>662</v>
      </c>
      <c r="R228" t="s">
        <v>662</v>
      </c>
      <c r="S228" t="s">
        <v>662</v>
      </c>
      <c r="T228" t="s">
        <v>662</v>
      </c>
      <c r="U228" t="s">
        <v>662</v>
      </c>
      <c r="V228" t="s">
        <v>662</v>
      </c>
      <c r="W228" t="s">
        <v>662</v>
      </c>
      <c r="X228" t="s">
        <v>665</v>
      </c>
      <c r="Y228" t="s">
        <v>662</v>
      </c>
      <c r="Z228" t="s">
        <v>662</v>
      </c>
      <c r="AA228" t="s">
        <v>662</v>
      </c>
      <c r="AB228" t="s">
        <v>662</v>
      </c>
      <c r="AC228" t="s">
        <v>662</v>
      </c>
    </row>
    <row r="229" spans="1:29">
      <c r="A229" t="s">
        <v>663</v>
      </c>
      <c r="B229" t="s">
        <v>663</v>
      </c>
      <c r="C229" t="s">
        <v>663</v>
      </c>
      <c r="D229" t="s">
        <v>666</v>
      </c>
      <c r="E229" t="s">
        <v>663</v>
      </c>
      <c r="F229" t="s">
        <v>663</v>
      </c>
      <c r="G229" t="s">
        <v>663</v>
      </c>
      <c r="H229" t="s">
        <v>663</v>
      </c>
      <c r="I229" t="s">
        <v>663</v>
      </c>
      <c r="J229" t="s">
        <v>663</v>
      </c>
      <c r="K229" t="s">
        <v>663</v>
      </c>
      <c r="L229" t="s">
        <v>663</v>
      </c>
      <c r="M229" t="s">
        <v>663</v>
      </c>
      <c r="N229" t="s">
        <v>663</v>
      </c>
      <c r="O229" t="s">
        <v>663</v>
      </c>
      <c r="P229" t="s">
        <v>663</v>
      </c>
      <c r="Q229" t="s">
        <v>663</v>
      </c>
      <c r="R229" t="s">
        <v>663</v>
      </c>
      <c r="S229" t="s">
        <v>663</v>
      </c>
      <c r="T229" t="s">
        <v>663</v>
      </c>
      <c r="U229" t="s">
        <v>663</v>
      </c>
      <c r="V229" t="s">
        <v>663</v>
      </c>
      <c r="W229" t="s">
        <v>663</v>
      </c>
      <c r="X229" t="s">
        <v>666</v>
      </c>
      <c r="Y229" t="s">
        <v>663</v>
      </c>
      <c r="Z229" t="s">
        <v>663</v>
      </c>
      <c r="AA229" t="s">
        <v>663</v>
      </c>
      <c r="AB229" t="s">
        <v>663</v>
      </c>
      <c r="AC229" t="s">
        <v>663</v>
      </c>
    </row>
    <row r="230" spans="1:29">
      <c r="A230" t="s">
        <v>664</v>
      </c>
      <c r="B230" t="s">
        <v>664</v>
      </c>
      <c r="C230" t="s">
        <v>664</v>
      </c>
      <c r="D230" t="s">
        <v>667</v>
      </c>
      <c r="E230" t="s">
        <v>664</v>
      </c>
      <c r="F230" t="s">
        <v>664</v>
      </c>
      <c r="G230" t="s">
        <v>664</v>
      </c>
      <c r="H230" t="s">
        <v>664</v>
      </c>
      <c r="I230" t="s">
        <v>664</v>
      </c>
      <c r="J230" t="s">
        <v>664</v>
      </c>
      <c r="K230" t="s">
        <v>664</v>
      </c>
      <c r="L230" t="s">
        <v>664</v>
      </c>
      <c r="M230" t="s">
        <v>664</v>
      </c>
      <c r="N230" t="s">
        <v>664</v>
      </c>
      <c r="O230" t="s">
        <v>664</v>
      </c>
      <c r="P230" t="s">
        <v>664</v>
      </c>
      <c r="Q230" t="s">
        <v>664</v>
      </c>
      <c r="R230" t="s">
        <v>664</v>
      </c>
      <c r="S230" t="s">
        <v>664</v>
      </c>
      <c r="T230" t="s">
        <v>664</v>
      </c>
      <c r="U230" t="s">
        <v>664</v>
      </c>
      <c r="V230" t="s">
        <v>664</v>
      </c>
      <c r="W230" t="s">
        <v>664</v>
      </c>
      <c r="X230" t="s">
        <v>667</v>
      </c>
      <c r="Y230" t="s">
        <v>664</v>
      </c>
      <c r="Z230" t="s">
        <v>664</v>
      </c>
      <c r="AA230" t="s">
        <v>664</v>
      </c>
      <c r="AB230" t="s">
        <v>664</v>
      </c>
      <c r="AC230" t="s">
        <v>664</v>
      </c>
    </row>
    <row r="231" spans="1:29">
      <c r="A231" t="s">
        <v>665</v>
      </c>
      <c r="B231" t="s">
        <v>665</v>
      </c>
      <c r="C231" t="s">
        <v>665</v>
      </c>
      <c r="D231" t="s">
        <v>668</v>
      </c>
      <c r="E231" t="s">
        <v>665</v>
      </c>
      <c r="F231" t="s">
        <v>665</v>
      </c>
      <c r="G231" t="s">
        <v>665</v>
      </c>
      <c r="H231" t="s">
        <v>665</v>
      </c>
      <c r="I231" t="s">
        <v>665</v>
      </c>
      <c r="J231" t="s">
        <v>665</v>
      </c>
      <c r="K231" t="s">
        <v>665</v>
      </c>
      <c r="L231" t="s">
        <v>665</v>
      </c>
      <c r="M231" t="s">
        <v>665</v>
      </c>
      <c r="N231" t="s">
        <v>665</v>
      </c>
      <c r="O231" t="s">
        <v>665</v>
      </c>
      <c r="P231" t="s">
        <v>665</v>
      </c>
      <c r="Q231" t="s">
        <v>665</v>
      </c>
      <c r="R231" t="s">
        <v>665</v>
      </c>
      <c r="S231" t="s">
        <v>665</v>
      </c>
      <c r="T231" t="s">
        <v>665</v>
      </c>
      <c r="U231" t="s">
        <v>665</v>
      </c>
      <c r="V231" t="s">
        <v>665</v>
      </c>
      <c r="W231" t="s">
        <v>665</v>
      </c>
      <c r="X231" t="s">
        <v>668</v>
      </c>
      <c r="Y231" t="s">
        <v>665</v>
      </c>
      <c r="Z231" t="s">
        <v>665</v>
      </c>
      <c r="AA231" t="s">
        <v>665</v>
      </c>
      <c r="AB231" t="s">
        <v>665</v>
      </c>
      <c r="AC231" t="s">
        <v>665</v>
      </c>
    </row>
    <row r="232" spans="1:29">
      <c r="A232" t="s">
        <v>666</v>
      </c>
      <c r="B232" t="s">
        <v>666</v>
      </c>
      <c r="C232" t="s">
        <v>666</v>
      </c>
      <c r="D232" t="s">
        <v>669</v>
      </c>
      <c r="E232" t="s">
        <v>666</v>
      </c>
      <c r="F232" t="s">
        <v>666</v>
      </c>
      <c r="G232" t="s">
        <v>666</v>
      </c>
      <c r="H232" t="s">
        <v>666</v>
      </c>
      <c r="I232" t="s">
        <v>666</v>
      </c>
      <c r="J232" t="s">
        <v>666</v>
      </c>
      <c r="K232" t="s">
        <v>666</v>
      </c>
      <c r="L232" t="s">
        <v>666</v>
      </c>
      <c r="M232" t="s">
        <v>666</v>
      </c>
      <c r="N232" t="s">
        <v>666</v>
      </c>
      <c r="O232" t="s">
        <v>666</v>
      </c>
      <c r="P232" t="s">
        <v>666</v>
      </c>
      <c r="Q232" t="s">
        <v>666</v>
      </c>
      <c r="R232" t="s">
        <v>666</v>
      </c>
      <c r="S232" t="s">
        <v>666</v>
      </c>
      <c r="T232" t="s">
        <v>666</v>
      </c>
      <c r="U232" t="s">
        <v>666</v>
      </c>
      <c r="V232" t="s">
        <v>666</v>
      </c>
      <c r="W232" t="s">
        <v>666</v>
      </c>
      <c r="X232" t="s">
        <v>669</v>
      </c>
      <c r="Y232" t="s">
        <v>666</v>
      </c>
      <c r="Z232" t="s">
        <v>666</v>
      </c>
      <c r="AA232" t="s">
        <v>666</v>
      </c>
      <c r="AB232" t="s">
        <v>666</v>
      </c>
      <c r="AC232" t="s">
        <v>666</v>
      </c>
    </row>
    <row r="233" spans="1:29">
      <c r="A233" t="s">
        <v>667</v>
      </c>
      <c r="B233" t="s">
        <v>667</v>
      </c>
      <c r="C233" t="s">
        <v>667</v>
      </c>
      <c r="D233" t="s">
        <v>670</v>
      </c>
      <c r="E233" t="s">
        <v>667</v>
      </c>
      <c r="F233" t="s">
        <v>667</v>
      </c>
      <c r="G233" t="s">
        <v>667</v>
      </c>
      <c r="H233" t="s">
        <v>667</v>
      </c>
      <c r="I233" t="s">
        <v>667</v>
      </c>
      <c r="J233" t="s">
        <v>667</v>
      </c>
      <c r="K233" t="s">
        <v>667</v>
      </c>
      <c r="L233" t="s">
        <v>667</v>
      </c>
      <c r="M233" t="s">
        <v>667</v>
      </c>
      <c r="N233" t="s">
        <v>667</v>
      </c>
      <c r="O233" t="s">
        <v>667</v>
      </c>
      <c r="P233" t="s">
        <v>667</v>
      </c>
      <c r="Q233" t="s">
        <v>667</v>
      </c>
      <c r="R233" t="s">
        <v>667</v>
      </c>
      <c r="S233" t="s">
        <v>667</v>
      </c>
      <c r="T233" t="s">
        <v>667</v>
      </c>
      <c r="U233" t="s">
        <v>667</v>
      </c>
      <c r="V233" t="s">
        <v>667</v>
      </c>
      <c r="W233" t="s">
        <v>667</v>
      </c>
      <c r="X233" t="s">
        <v>670</v>
      </c>
      <c r="Y233" t="s">
        <v>667</v>
      </c>
      <c r="Z233" t="s">
        <v>667</v>
      </c>
      <c r="AA233" t="s">
        <v>667</v>
      </c>
      <c r="AB233" t="s">
        <v>667</v>
      </c>
      <c r="AC233" t="s">
        <v>667</v>
      </c>
    </row>
    <row r="234" spans="1:29">
      <c r="A234" t="s">
        <v>668</v>
      </c>
      <c r="B234" t="s">
        <v>668</v>
      </c>
      <c r="C234" t="s">
        <v>668</v>
      </c>
      <c r="D234" t="s">
        <v>671</v>
      </c>
      <c r="E234" t="s">
        <v>668</v>
      </c>
      <c r="F234" t="s">
        <v>668</v>
      </c>
      <c r="G234" t="s">
        <v>668</v>
      </c>
      <c r="H234" t="s">
        <v>668</v>
      </c>
      <c r="I234" t="s">
        <v>668</v>
      </c>
      <c r="J234" t="s">
        <v>668</v>
      </c>
      <c r="K234" t="s">
        <v>668</v>
      </c>
      <c r="L234" t="s">
        <v>668</v>
      </c>
      <c r="M234" t="s">
        <v>668</v>
      </c>
      <c r="N234" t="s">
        <v>668</v>
      </c>
      <c r="O234" t="s">
        <v>668</v>
      </c>
      <c r="P234" t="s">
        <v>668</v>
      </c>
      <c r="Q234" t="s">
        <v>668</v>
      </c>
      <c r="R234" t="s">
        <v>668</v>
      </c>
      <c r="S234" t="s">
        <v>668</v>
      </c>
      <c r="T234" t="s">
        <v>668</v>
      </c>
      <c r="U234" t="s">
        <v>668</v>
      </c>
      <c r="V234" t="s">
        <v>668</v>
      </c>
      <c r="W234" t="s">
        <v>668</v>
      </c>
      <c r="X234" t="s">
        <v>671</v>
      </c>
      <c r="Y234" t="s">
        <v>668</v>
      </c>
      <c r="Z234" t="s">
        <v>668</v>
      </c>
      <c r="AA234" t="s">
        <v>668</v>
      </c>
      <c r="AB234" t="s">
        <v>668</v>
      </c>
      <c r="AC234" t="s">
        <v>668</v>
      </c>
    </row>
    <row r="235" spans="1:29">
      <c r="A235" t="s">
        <v>669</v>
      </c>
      <c r="B235" t="s">
        <v>669</v>
      </c>
      <c r="C235" t="s">
        <v>669</v>
      </c>
      <c r="D235" t="s">
        <v>672</v>
      </c>
      <c r="E235" t="s">
        <v>669</v>
      </c>
      <c r="F235" t="s">
        <v>669</v>
      </c>
      <c r="G235" t="s">
        <v>669</v>
      </c>
      <c r="H235" t="s">
        <v>669</v>
      </c>
      <c r="I235" t="s">
        <v>669</v>
      </c>
      <c r="J235" t="s">
        <v>669</v>
      </c>
      <c r="K235" t="s">
        <v>669</v>
      </c>
      <c r="L235" t="s">
        <v>669</v>
      </c>
      <c r="M235" t="s">
        <v>669</v>
      </c>
      <c r="N235" t="s">
        <v>669</v>
      </c>
      <c r="O235" t="s">
        <v>669</v>
      </c>
      <c r="P235" t="s">
        <v>669</v>
      </c>
      <c r="Q235" t="s">
        <v>669</v>
      </c>
      <c r="R235" t="s">
        <v>669</v>
      </c>
      <c r="S235" t="s">
        <v>669</v>
      </c>
      <c r="T235" t="s">
        <v>669</v>
      </c>
      <c r="U235" t="s">
        <v>669</v>
      </c>
      <c r="V235" t="s">
        <v>669</v>
      </c>
      <c r="W235" t="s">
        <v>669</v>
      </c>
      <c r="X235" t="s">
        <v>672</v>
      </c>
      <c r="Y235" t="s">
        <v>669</v>
      </c>
      <c r="Z235" t="s">
        <v>669</v>
      </c>
      <c r="AA235" t="s">
        <v>669</v>
      </c>
      <c r="AB235" t="s">
        <v>669</v>
      </c>
      <c r="AC235" t="s">
        <v>669</v>
      </c>
    </row>
    <row r="236" spans="1:29">
      <c r="A236" t="s">
        <v>670</v>
      </c>
      <c r="B236" t="s">
        <v>670</v>
      </c>
      <c r="C236" t="s">
        <v>670</v>
      </c>
      <c r="D236" t="s">
        <v>673</v>
      </c>
      <c r="E236" t="s">
        <v>670</v>
      </c>
      <c r="F236" t="s">
        <v>670</v>
      </c>
      <c r="G236" t="s">
        <v>670</v>
      </c>
      <c r="H236" t="s">
        <v>670</v>
      </c>
      <c r="I236" t="s">
        <v>670</v>
      </c>
      <c r="J236" t="s">
        <v>670</v>
      </c>
      <c r="K236" t="s">
        <v>670</v>
      </c>
      <c r="L236" t="s">
        <v>670</v>
      </c>
      <c r="M236" t="s">
        <v>670</v>
      </c>
      <c r="N236" t="s">
        <v>670</v>
      </c>
      <c r="O236" t="s">
        <v>670</v>
      </c>
      <c r="P236" t="s">
        <v>670</v>
      </c>
      <c r="Q236" t="s">
        <v>670</v>
      </c>
      <c r="R236" t="s">
        <v>670</v>
      </c>
      <c r="S236" t="s">
        <v>670</v>
      </c>
      <c r="T236" t="s">
        <v>670</v>
      </c>
      <c r="U236" t="s">
        <v>670</v>
      </c>
      <c r="V236" t="s">
        <v>670</v>
      </c>
      <c r="W236" t="s">
        <v>670</v>
      </c>
      <c r="X236" t="s">
        <v>673</v>
      </c>
      <c r="Y236" t="s">
        <v>670</v>
      </c>
      <c r="Z236" t="s">
        <v>670</v>
      </c>
      <c r="AA236" t="s">
        <v>670</v>
      </c>
      <c r="AB236" t="s">
        <v>670</v>
      </c>
      <c r="AC236" t="s">
        <v>670</v>
      </c>
    </row>
    <row r="237" spans="1:29">
      <c r="A237" t="s">
        <v>671</v>
      </c>
      <c r="B237" t="s">
        <v>671</v>
      </c>
      <c r="C237" t="s">
        <v>671</v>
      </c>
      <c r="D237" t="s">
        <v>674</v>
      </c>
      <c r="E237" t="s">
        <v>671</v>
      </c>
      <c r="F237" t="s">
        <v>671</v>
      </c>
      <c r="G237" t="s">
        <v>671</v>
      </c>
      <c r="H237" t="s">
        <v>671</v>
      </c>
      <c r="I237" t="s">
        <v>671</v>
      </c>
      <c r="J237" t="s">
        <v>671</v>
      </c>
      <c r="K237" t="s">
        <v>671</v>
      </c>
      <c r="L237" t="s">
        <v>671</v>
      </c>
      <c r="M237" t="s">
        <v>671</v>
      </c>
      <c r="N237" t="s">
        <v>671</v>
      </c>
      <c r="O237" t="s">
        <v>671</v>
      </c>
      <c r="P237" t="s">
        <v>671</v>
      </c>
      <c r="Q237" t="s">
        <v>671</v>
      </c>
      <c r="R237" t="s">
        <v>671</v>
      </c>
      <c r="S237" t="s">
        <v>671</v>
      </c>
      <c r="T237" t="s">
        <v>671</v>
      </c>
      <c r="U237" t="s">
        <v>671</v>
      </c>
      <c r="V237" t="s">
        <v>671</v>
      </c>
      <c r="W237" t="s">
        <v>671</v>
      </c>
      <c r="X237" t="s">
        <v>674</v>
      </c>
      <c r="Y237" t="s">
        <v>671</v>
      </c>
      <c r="Z237" t="s">
        <v>671</v>
      </c>
      <c r="AA237" t="s">
        <v>671</v>
      </c>
      <c r="AB237" t="s">
        <v>671</v>
      </c>
      <c r="AC237" t="s">
        <v>671</v>
      </c>
    </row>
    <row r="238" spans="1:29">
      <c r="A238" t="s">
        <v>672</v>
      </c>
      <c r="B238" t="s">
        <v>672</v>
      </c>
      <c r="C238" t="s">
        <v>672</v>
      </c>
      <c r="D238" t="s">
        <v>675</v>
      </c>
      <c r="E238" t="s">
        <v>672</v>
      </c>
      <c r="F238" t="s">
        <v>672</v>
      </c>
      <c r="G238" t="s">
        <v>672</v>
      </c>
      <c r="H238" t="s">
        <v>672</v>
      </c>
      <c r="I238" t="s">
        <v>672</v>
      </c>
      <c r="J238" t="s">
        <v>672</v>
      </c>
      <c r="K238" t="s">
        <v>672</v>
      </c>
      <c r="L238" t="s">
        <v>672</v>
      </c>
      <c r="M238" t="s">
        <v>672</v>
      </c>
      <c r="N238" t="s">
        <v>672</v>
      </c>
      <c r="O238" t="s">
        <v>672</v>
      </c>
      <c r="P238" t="s">
        <v>672</v>
      </c>
      <c r="Q238" t="s">
        <v>672</v>
      </c>
      <c r="R238" t="s">
        <v>672</v>
      </c>
      <c r="S238" t="s">
        <v>672</v>
      </c>
      <c r="T238" t="s">
        <v>672</v>
      </c>
      <c r="U238" t="s">
        <v>672</v>
      </c>
      <c r="V238" t="s">
        <v>672</v>
      </c>
      <c r="W238" t="s">
        <v>672</v>
      </c>
      <c r="X238" t="s">
        <v>675</v>
      </c>
      <c r="Y238" t="s">
        <v>672</v>
      </c>
      <c r="Z238" t="s">
        <v>672</v>
      </c>
      <c r="AA238" t="s">
        <v>672</v>
      </c>
      <c r="AB238" t="s">
        <v>672</v>
      </c>
      <c r="AC238" t="s">
        <v>672</v>
      </c>
    </row>
    <row r="239" spans="1:29">
      <c r="A239" t="s">
        <v>673</v>
      </c>
      <c r="B239" t="s">
        <v>673</v>
      </c>
      <c r="C239" t="s">
        <v>673</v>
      </c>
      <c r="D239" t="s">
        <v>676</v>
      </c>
      <c r="E239" t="s">
        <v>673</v>
      </c>
      <c r="F239" t="s">
        <v>673</v>
      </c>
      <c r="G239" t="s">
        <v>673</v>
      </c>
      <c r="H239" t="s">
        <v>673</v>
      </c>
      <c r="I239" t="s">
        <v>673</v>
      </c>
      <c r="J239" t="s">
        <v>673</v>
      </c>
      <c r="K239" t="s">
        <v>673</v>
      </c>
      <c r="L239" t="s">
        <v>673</v>
      </c>
      <c r="M239" t="s">
        <v>673</v>
      </c>
      <c r="N239" t="s">
        <v>673</v>
      </c>
      <c r="O239" t="s">
        <v>673</v>
      </c>
      <c r="P239" t="s">
        <v>673</v>
      </c>
      <c r="Q239" t="s">
        <v>673</v>
      </c>
      <c r="R239" t="s">
        <v>673</v>
      </c>
      <c r="S239" t="s">
        <v>673</v>
      </c>
      <c r="T239" t="s">
        <v>673</v>
      </c>
      <c r="U239" t="s">
        <v>673</v>
      </c>
      <c r="V239" t="s">
        <v>673</v>
      </c>
      <c r="W239" t="s">
        <v>673</v>
      </c>
      <c r="X239" t="s">
        <v>676</v>
      </c>
      <c r="Y239" t="s">
        <v>673</v>
      </c>
      <c r="Z239" t="s">
        <v>673</v>
      </c>
      <c r="AA239" t="s">
        <v>673</v>
      </c>
      <c r="AB239" t="s">
        <v>673</v>
      </c>
      <c r="AC239" t="s">
        <v>673</v>
      </c>
    </row>
    <row r="240" spans="1:29">
      <c r="A240" t="s">
        <v>674</v>
      </c>
      <c r="B240" t="s">
        <v>674</v>
      </c>
      <c r="C240" t="s">
        <v>674</v>
      </c>
      <c r="D240" t="s">
        <v>677</v>
      </c>
      <c r="E240" t="s">
        <v>674</v>
      </c>
      <c r="F240" t="s">
        <v>674</v>
      </c>
      <c r="G240" t="s">
        <v>674</v>
      </c>
      <c r="H240" t="s">
        <v>674</v>
      </c>
      <c r="I240" t="s">
        <v>674</v>
      </c>
      <c r="J240" t="s">
        <v>674</v>
      </c>
      <c r="K240" t="s">
        <v>674</v>
      </c>
      <c r="L240" t="s">
        <v>674</v>
      </c>
      <c r="M240" t="s">
        <v>674</v>
      </c>
      <c r="N240" t="s">
        <v>674</v>
      </c>
      <c r="O240" t="s">
        <v>674</v>
      </c>
      <c r="P240" t="s">
        <v>674</v>
      </c>
      <c r="Q240" t="s">
        <v>674</v>
      </c>
      <c r="R240" t="s">
        <v>674</v>
      </c>
      <c r="S240" t="s">
        <v>674</v>
      </c>
      <c r="T240" t="s">
        <v>674</v>
      </c>
      <c r="U240" t="s">
        <v>674</v>
      </c>
      <c r="V240" t="s">
        <v>674</v>
      </c>
      <c r="W240" t="s">
        <v>674</v>
      </c>
      <c r="X240" t="s">
        <v>677</v>
      </c>
      <c r="Y240" t="s">
        <v>674</v>
      </c>
      <c r="Z240" t="s">
        <v>674</v>
      </c>
      <c r="AA240" t="s">
        <v>674</v>
      </c>
      <c r="AB240" t="s">
        <v>674</v>
      </c>
      <c r="AC240" t="s">
        <v>674</v>
      </c>
    </row>
    <row r="241" spans="1:29">
      <c r="A241" t="s">
        <v>675</v>
      </c>
      <c r="B241" t="s">
        <v>675</v>
      </c>
      <c r="C241" t="s">
        <v>675</v>
      </c>
      <c r="D241" t="s">
        <v>678</v>
      </c>
      <c r="E241" t="s">
        <v>675</v>
      </c>
      <c r="F241" t="s">
        <v>675</v>
      </c>
      <c r="G241" t="s">
        <v>675</v>
      </c>
      <c r="H241" t="s">
        <v>675</v>
      </c>
      <c r="I241" t="s">
        <v>675</v>
      </c>
      <c r="J241" t="s">
        <v>675</v>
      </c>
      <c r="K241" t="s">
        <v>675</v>
      </c>
      <c r="L241" t="s">
        <v>675</v>
      </c>
      <c r="M241" t="s">
        <v>675</v>
      </c>
      <c r="N241" t="s">
        <v>675</v>
      </c>
      <c r="O241" t="s">
        <v>675</v>
      </c>
      <c r="P241" t="s">
        <v>675</v>
      </c>
      <c r="Q241" t="s">
        <v>675</v>
      </c>
      <c r="R241" t="s">
        <v>675</v>
      </c>
      <c r="S241" t="s">
        <v>675</v>
      </c>
      <c r="T241" t="s">
        <v>675</v>
      </c>
      <c r="U241" t="s">
        <v>675</v>
      </c>
      <c r="V241" t="s">
        <v>675</v>
      </c>
      <c r="W241" t="s">
        <v>675</v>
      </c>
      <c r="X241" t="s">
        <v>678</v>
      </c>
      <c r="Y241" t="s">
        <v>675</v>
      </c>
      <c r="Z241" t="s">
        <v>675</v>
      </c>
      <c r="AA241" t="s">
        <v>675</v>
      </c>
      <c r="AB241" t="s">
        <v>675</v>
      </c>
      <c r="AC241" t="s">
        <v>675</v>
      </c>
    </row>
    <row r="242" spans="1:29">
      <c r="A242" t="s">
        <v>676</v>
      </c>
      <c r="B242" t="s">
        <v>676</v>
      </c>
      <c r="C242" t="s">
        <v>676</v>
      </c>
      <c r="D242" t="s">
        <v>679</v>
      </c>
      <c r="E242" t="s">
        <v>676</v>
      </c>
      <c r="F242" t="s">
        <v>676</v>
      </c>
      <c r="G242" t="s">
        <v>676</v>
      </c>
      <c r="H242" t="s">
        <v>676</v>
      </c>
      <c r="I242" t="s">
        <v>676</v>
      </c>
      <c r="J242" t="s">
        <v>676</v>
      </c>
      <c r="K242" t="s">
        <v>676</v>
      </c>
      <c r="L242" t="s">
        <v>676</v>
      </c>
      <c r="M242" t="s">
        <v>676</v>
      </c>
      <c r="N242" t="s">
        <v>676</v>
      </c>
      <c r="O242" t="s">
        <v>676</v>
      </c>
      <c r="P242" t="s">
        <v>676</v>
      </c>
      <c r="Q242" t="s">
        <v>676</v>
      </c>
      <c r="R242" t="s">
        <v>676</v>
      </c>
      <c r="S242" t="s">
        <v>676</v>
      </c>
      <c r="T242" t="s">
        <v>676</v>
      </c>
      <c r="U242" t="s">
        <v>676</v>
      </c>
      <c r="V242" t="s">
        <v>676</v>
      </c>
      <c r="W242" t="s">
        <v>676</v>
      </c>
      <c r="X242" t="s">
        <v>679</v>
      </c>
      <c r="Y242" t="s">
        <v>676</v>
      </c>
      <c r="Z242" t="s">
        <v>676</v>
      </c>
      <c r="AA242" t="s">
        <v>676</v>
      </c>
      <c r="AB242" t="s">
        <v>676</v>
      </c>
      <c r="AC242" t="s">
        <v>676</v>
      </c>
    </row>
    <row r="243" spans="1:29">
      <c r="A243" t="s">
        <v>677</v>
      </c>
      <c r="B243" t="s">
        <v>677</v>
      </c>
      <c r="C243" t="s">
        <v>677</v>
      </c>
      <c r="D243" t="s">
        <v>680</v>
      </c>
      <c r="E243" t="s">
        <v>677</v>
      </c>
      <c r="F243" t="s">
        <v>677</v>
      </c>
      <c r="G243" t="s">
        <v>677</v>
      </c>
      <c r="H243" t="s">
        <v>677</v>
      </c>
      <c r="I243" t="s">
        <v>677</v>
      </c>
      <c r="J243" t="s">
        <v>677</v>
      </c>
      <c r="K243" t="s">
        <v>677</v>
      </c>
      <c r="L243" t="s">
        <v>677</v>
      </c>
      <c r="M243" t="s">
        <v>677</v>
      </c>
      <c r="N243" t="s">
        <v>677</v>
      </c>
      <c r="O243" t="s">
        <v>677</v>
      </c>
      <c r="P243" t="s">
        <v>677</v>
      </c>
      <c r="Q243" t="s">
        <v>677</v>
      </c>
      <c r="R243" t="s">
        <v>677</v>
      </c>
      <c r="S243" t="s">
        <v>677</v>
      </c>
      <c r="T243" t="s">
        <v>677</v>
      </c>
      <c r="U243" t="s">
        <v>677</v>
      </c>
      <c r="V243" t="s">
        <v>677</v>
      </c>
      <c r="W243" t="s">
        <v>677</v>
      </c>
      <c r="X243" t="s">
        <v>680</v>
      </c>
      <c r="Y243" t="s">
        <v>677</v>
      </c>
      <c r="Z243" t="s">
        <v>677</v>
      </c>
      <c r="AA243" t="s">
        <v>677</v>
      </c>
      <c r="AB243" t="s">
        <v>677</v>
      </c>
      <c r="AC243" t="s">
        <v>677</v>
      </c>
    </row>
    <row r="244" spans="1:29">
      <c r="A244" t="s">
        <v>678</v>
      </c>
      <c r="B244" t="s">
        <v>678</v>
      </c>
      <c r="C244" t="s">
        <v>678</v>
      </c>
      <c r="D244" t="s">
        <v>681</v>
      </c>
      <c r="E244" t="s">
        <v>678</v>
      </c>
      <c r="F244" t="s">
        <v>678</v>
      </c>
      <c r="G244" t="s">
        <v>678</v>
      </c>
      <c r="H244" t="s">
        <v>678</v>
      </c>
      <c r="I244" t="s">
        <v>678</v>
      </c>
      <c r="J244" t="s">
        <v>678</v>
      </c>
      <c r="K244" t="s">
        <v>678</v>
      </c>
      <c r="L244" t="s">
        <v>678</v>
      </c>
      <c r="M244" t="s">
        <v>678</v>
      </c>
      <c r="N244" t="s">
        <v>678</v>
      </c>
      <c r="O244" t="s">
        <v>678</v>
      </c>
      <c r="P244" t="s">
        <v>678</v>
      </c>
      <c r="Q244" t="s">
        <v>678</v>
      </c>
      <c r="R244" t="s">
        <v>678</v>
      </c>
      <c r="S244" t="s">
        <v>678</v>
      </c>
      <c r="T244" t="s">
        <v>678</v>
      </c>
      <c r="U244" t="s">
        <v>678</v>
      </c>
      <c r="V244" t="s">
        <v>678</v>
      </c>
      <c r="W244" t="s">
        <v>678</v>
      </c>
      <c r="X244" t="s">
        <v>681</v>
      </c>
      <c r="Y244" t="s">
        <v>678</v>
      </c>
      <c r="Z244" t="s">
        <v>678</v>
      </c>
      <c r="AA244" t="s">
        <v>678</v>
      </c>
      <c r="AB244" t="s">
        <v>678</v>
      </c>
      <c r="AC244" t="s">
        <v>678</v>
      </c>
    </row>
    <row r="245" spans="1:29">
      <c r="A245" t="s">
        <v>679</v>
      </c>
      <c r="B245" t="s">
        <v>679</v>
      </c>
      <c r="C245" t="s">
        <v>679</v>
      </c>
      <c r="D245" t="s">
        <v>682</v>
      </c>
      <c r="E245" t="s">
        <v>679</v>
      </c>
      <c r="F245" t="s">
        <v>679</v>
      </c>
      <c r="G245" t="s">
        <v>679</v>
      </c>
      <c r="H245" t="s">
        <v>679</v>
      </c>
      <c r="I245" t="s">
        <v>679</v>
      </c>
      <c r="J245" t="s">
        <v>679</v>
      </c>
      <c r="K245" t="s">
        <v>679</v>
      </c>
      <c r="L245" t="s">
        <v>679</v>
      </c>
      <c r="M245" t="s">
        <v>679</v>
      </c>
      <c r="N245" t="s">
        <v>679</v>
      </c>
      <c r="O245" t="s">
        <v>679</v>
      </c>
      <c r="P245" t="s">
        <v>679</v>
      </c>
      <c r="Q245" t="s">
        <v>679</v>
      </c>
      <c r="R245" t="s">
        <v>679</v>
      </c>
      <c r="S245" t="s">
        <v>679</v>
      </c>
      <c r="T245" t="s">
        <v>679</v>
      </c>
      <c r="U245" t="s">
        <v>679</v>
      </c>
      <c r="V245" t="s">
        <v>679</v>
      </c>
      <c r="W245" t="s">
        <v>679</v>
      </c>
      <c r="X245" t="s">
        <v>682</v>
      </c>
      <c r="Y245" t="s">
        <v>679</v>
      </c>
      <c r="Z245" t="s">
        <v>679</v>
      </c>
      <c r="AA245" t="s">
        <v>679</v>
      </c>
      <c r="AB245" t="s">
        <v>679</v>
      </c>
      <c r="AC245" t="s">
        <v>679</v>
      </c>
    </row>
    <row r="246" spans="1:29">
      <c r="A246" t="s">
        <v>680</v>
      </c>
      <c r="B246" t="s">
        <v>680</v>
      </c>
      <c r="C246" t="s">
        <v>680</v>
      </c>
      <c r="D246" t="s">
        <v>683</v>
      </c>
      <c r="E246" t="s">
        <v>680</v>
      </c>
      <c r="F246" t="s">
        <v>680</v>
      </c>
      <c r="G246" t="s">
        <v>680</v>
      </c>
      <c r="H246" t="s">
        <v>680</v>
      </c>
      <c r="I246" t="s">
        <v>680</v>
      </c>
      <c r="J246" t="s">
        <v>680</v>
      </c>
      <c r="K246" t="s">
        <v>680</v>
      </c>
      <c r="L246" t="s">
        <v>680</v>
      </c>
      <c r="M246" t="s">
        <v>680</v>
      </c>
      <c r="N246" t="s">
        <v>680</v>
      </c>
      <c r="O246" t="s">
        <v>680</v>
      </c>
      <c r="P246" t="s">
        <v>680</v>
      </c>
      <c r="Q246" t="s">
        <v>680</v>
      </c>
      <c r="R246" t="s">
        <v>680</v>
      </c>
      <c r="S246" t="s">
        <v>680</v>
      </c>
      <c r="T246" t="s">
        <v>680</v>
      </c>
      <c r="U246" t="s">
        <v>680</v>
      </c>
      <c r="V246" t="s">
        <v>680</v>
      </c>
      <c r="W246" t="s">
        <v>680</v>
      </c>
      <c r="X246" t="s">
        <v>683</v>
      </c>
      <c r="Y246" t="s">
        <v>680</v>
      </c>
      <c r="Z246" t="s">
        <v>680</v>
      </c>
      <c r="AA246" t="s">
        <v>680</v>
      </c>
      <c r="AB246" t="s">
        <v>680</v>
      </c>
      <c r="AC246" t="s">
        <v>680</v>
      </c>
    </row>
    <row r="247" spans="1:29">
      <c r="A247" t="s">
        <v>681</v>
      </c>
      <c r="B247" t="s">
        <v>681</v>
      </c>
      <c r="C247" t="s">
        <v>681</v>
      </c>
      <c r="D247" t="s">
        <v>684</v>
      </c>
      <c r="E247" t="s">
        <v>681</v>
      </c>
      <c r="F247" t="s">
        <v>681</v>
      </c>
      <c r="G247" t="s">
        <v>681</v>
      </c>
      <c r="H247" t="s">
        <v>681</v>
      </c>
      <c r="I247" t="s">
        <v>681</v>
      </c>
      <c r="J247" t="s">
        <v>681</v>
      </c>
      <c r="K247" t="s">
        <v>681</v>
      </c>
      <c r="L247" t="s">
        <v>681</v>
      </c>
      <c r="M247" t="s">
        <v>681</v>
      </c>
      <c r="N247" t="s">
        <v>681</v>
      </c>
      <c r="O247" t="s">
        <v>681</v>
      </c>
      <c r="P247" t="s">
        <v>681</v>
      </c>
      <c r="Q247" t="s">
        <v>681</v>
      </c>
      <c r="R247" t="s">
        <v>681</v>
      </c>
      <c r="S247" t="s">
        <v>681</v>
      </c>
      <c r="T247" t="s">
        <v>681</v>
      </c>
      <c r="U247" t="s">
        <v>681</v>
      </c>
      <c r="V247" t="s">
        <v>681</v>
      </c>
      <c r="W247" t="s">
        <v>681</v>
      </c>
      <c r="X247" t="s">
        <v>684</v>
      </c>
      <c r="Y247" t="s">
        <v>681</v>
      </c>
      <c r="Z247" t="s">
        <v>681</v>
      </c>
      <c r="AA247" t="s">
        <v>681</v>
      </c>
      <c r="AB247" t="s">
        <v>681</v>
      </c>
      <c r="AC247" t="s">
        <v>681</v>
      </c>
    </row>
    <row r="248" spans="1:29">
      <c r="A248" t="s">
        <v>682</v>
      </c>
      <c r="B248" t="s">
        <v>682</v>
      </c>
      <c r="C248" t="s">
        <v>682</v>
      </c>
      <c r="D248" t="s">
        <v>685</v>
      </c>
      <c r="E248" t="s">
        <v>682</v>
      </c>
      <c r="F248" t="s">
        <v>682</v>
      </c>
      <c r="G248" t="s">
        <v>682</v>
      </c>
      <c r="H248" t="s">
        <v>682</v>
      </c>
      <c r="I248" t="s">
        <v>682</v>
      </c>
      <c r="J248" t="s">
        <v>682</v>
      </c>
      <c r="K248" t="s">
        <v>682</v>
      </c>
      <c r="L248" t="s">
        <v>682</v>
      </c>
      <c r="M248" t="s">
        <v>682</v>
      </c>
      <c r="N248" t="s">
        <v>682</v>
      </c>
      <c r="O248" t="s">
        <v>682</v>
      </c>
      <c r="P248" t="s">
        <v>682</v>
      </c>
      <c r="Q248" t="s">
        <v>682</v>
      </c>
      <c r="R248" t="s">
        <v>682</v>
      </c>
      <c r="S248" t="s">
        <v>682</v>
      </c>
      <c r="T248" t="s">
        <v>682</v>
      </c>
      <c r="U248" t="s">
        <v>682</v>
      </c>
      <c r="V248" t="s">
        <v>682</v>
      </c>
      <c r="W248" t="s">
        <v>682</v>
      </c>
      <c r="X248" t="s">
        <v>685</v>
      </c>
      <c r="Y248" t="s">
        <v>682</v>
      </c>
      <c r="Z248" t="s">
        <v>682</v>
      </c>
      <c r="AA248" t="s">
        <v>682</v>
      </c>
      <c r="AB248" t="s">
        <v>682</v>
      </c>
      <c r="AC248" t="s">
        <v>682</v>
      </c>
    </row>
    <row r="249" spans="1:29">
      <c r="A249" t="s">
        <v>683</v>
      </c>
      <c r="B249" t="s">
        <v>683</v>
      </c>
      <c r="C249" t="s">
        <v>683</v>
      </c>
      <c r="D249" t="s">
        <v>686</v>
      </c>
      <c r="E249" t="s">
        <v>683</v>
      </c>
      <c r="F249" t="s">
        <v>683</v>
      </c>
      <c r="G249" t="s">
        <v>683</v>
      </c>
      <c r="H249" t="s">
        <v>683</v>
      </c>
      <c r="I249" t="s">
        <v>683</v>
      </c>
      <c r="J249" t="s">
        <v>683</v>
      </c>
      <c r="K249" t="s">
        <v>683</v>
      </c>
      <c r="L249" t="s">
        <v>683</v>
      </c>
      <c r="M249" t="s">
        <v>683</v>
      </c>
      <c r="N249" t="s">
        <v>683</v>
      </c>
      <c r="O249" t="s">
        <v>683</v>
      </c>
      <c r="P249" t="s">
        <v>683</v>
      </c>
      <c r="Q249" t="s">
        <v>683</v>
      </c>
      <c r="R249" t="s">
        <v>683</v>
      </c>
      <c r="S249" t="s">
        <v>683</v>
      </c>
      <c r="T249" t="s">
        <v>683</v>
      </c>
      <c r="U249" t="s">
        <v>683</v>
      </c>
      <c r="V249" t="s">
        <v>683</v>
      </c>
      <c r="W249" t="s">
        <v>683</v>
      </c>
      <c r="X249" t="s">
        <v>686</v>
      </c>
      <c r="Y249" t="s">
        <v>683</v>
      </c>
      <c r="Z249" t="s">
        <v>683</v>
      </c>
      <c r="AA249" t="s">
        <v>683</v>
      </c>
      <c r="AB249" t="s">
        <v>683</v>
      </c>
      <c r="AC249" t="s">
        <v>683</v>
      </c>
    </row>
    <row r="250" spans="1:29">
      <c r="A250" t="s">
        <v>684</v>
      </c>
      <c r="B250" t="s">
        <v>684</v>
      </c>
      <c r="C250" t="s">
        <v>684</v>
      </c>
      <c r="D250" t="s">
        <v>687</v>
      </c>
      <c r="E250" t="s">
        <v>684</v>
      </c>
      <c r="F250" t="s">
        <v>684</v>
      </c>
      <c r="G250" t="s">
        <v>684</v>
      </c>
      <c r="H250" t="s">
        <v>684</v>
      </c>
      <c r="I250" t="s">
        <v>684</v>
      </c>
      <c r="J250" t="s">
        <v>684</v>
      </c>
      <c r="K250" t="s">
        <v>684</v>
      </c>
      <c r="L250" t="s">
        <v>684</v>
      </c>
      <c r="M250" t="s">
        <v>684</v>
      </c>
      <c r="N250" t="s">
        <v>684</v>
      </c>
      <c r="O250" t="s">
        <v>684</v>
      </c>
      <c r="P250" t="s">
        <v>684</v>
      </c>
      <c r="Q250" t="s">
        <v>684</v>
      </c>
      <c r="R250" t="s">
        <v>684</v>
      </c>
      <c r="S250" t="s">
        <v>684</v>
      </c>
      <c r="T250" t="s">
        <v>684</v>
      </c>
      <c r="U250" t="s">
        <v>684</v>
      </c>
      <c r="V250" t="s">
        <v>684</v>
      </c>
      <c r="W250" t="s">
        <v>684</v>
      </c>
      <c r="X250" t="s">
        <v>687</v>
      </c>
      <c r="Y250" t="s">
        <v>684</v>
      </c>
      <c r="Z250" t="s">
        <v>684</v>
      </c>
      <c r="AA250" t="s">
        <v>684</v>
      </c>
      <c r="AB250" t="s">
        <v>684</v>
      </c>
      <c r="AC250" t="s">
        <v>684</v>
      </c>
    </row>
    <row r="251" spans="1:29">
      <c r="A251" t="s">
        <v>685</v>
      </c>
      <c r="B251" t="s">
        <v>685</v>
      </c>
      <c r="C251" t="s">
        <v>685</v>
      </c>
      <c r="D251" t="s">
        <v>688</v>
      </c>
      <c r="E251" t="s">
        <v>685</v>
      </c>
      <c r="F251" t="s">
        <v>685</v>
      </c>
      <c r="G251" t="s">
        <v>685</v>
      </c>
      <c r="H251" t="s">
        <v>685</v>
      </c>
      <c r="I251" t="s">
        <v>685</v>
      </c>
      <c r="J251" t="s">
        <v>685</v>
      </c>
      <c r="K251" t="s">
        <v>685</v>
      </c>
      <c r="L251" t="s">
        <v>685</v>
      </c>
      <c r="M251" t="s">
        <v>685</v>
      </c>
      <c r="N251" t="s">
        <v>685</v>
      </c>
      <c r="O251" t="s">
        <v>685</v>
      </c>
      <c r="P251" t="s">
        <v>685</v>
      </c>
      <c r="Q251" t="s">
        <v>685</v>
      </c>
      <c r="R251" t="s">
        <v>685</v>
      </c>
      <c r="S251" t="s">
        <v>685</v>
      </c>
      <c r="T251" t="s">
        <v>685</v>
      </c>
      <c r="U251" t="s">
        <v>685</v>
      </c>
      <c r="V251" t="s">
        <v>685</v>
      </c>
      <c r="W251" t="s">
        <v>685</v>
      </c>
      <c r="X251" t="s">
        <v>688</v>
      </c>
      <c r="Y251" t="s">
        <v>685</v>
      </c>
      <c r="Z251" t="s">
        <v>685</v>
      </c>
      <c r="AA251" t="s">
        <v>685</v>
      </c>
      <c r="AB251" t="s">
        <v>685</v>
      </c>
      <c r="AC251" t="s">
        <v>685</v>
      </c>
    </row>
    <row r="252" spans="1:29">
      <c r="A252" t="s">
        <v>686</v>
      </c>
      <c r="B252" t="s">
        <v>686</v>
      </c>
      <c r="C252" t="s">
        <v>686</v>
      </c>
      <c r="D252" t="s">
        <v>689</v>
      </c>
      <c r="E252" t="s">
        <v>686</v>
      </c>
      <c r="F252" t="s">
        <v>686</v>
      </c>
      <c r="G252" t="s">
        <v>686</v>
      </c>
      <c r="H252" t="s">
        <v>686</v>
      </c>
      <c r="I252" t="s">
        <v>686</v>
      </c>
      <c r="J252" t="s">
        <v>686</v>
      </c>
      <c r="K252" t="s">
        <v>686</v>
      </c>
      <c r="L252" t="s">
        <v>686</v>
      </c>
      <c r="M252" t="s">
        <v>686</v>
      </c>
      <c r="N252" t="s">
        <v>686</v>
      </c>
      <c r="O252" t="s">
        <v>686</v>
      </c>
      <c r="P252" t="s">
        <v>686</v>
      </c>
      <c r="Q252" t="s">
        <v>686</v>
      </c>
      <c r="R252" t="s">
        <v>686</v>
      </c>
      <c r="S252" t="s">
        <v>686</v>
      </c>
      <c r="T252" t="s">
        <v>686</v>
      </c>
      <c r="U252" t="s">
        <v>686</v>
      </c>
      <c r="V252" t="s">
        <v>686</v>
      </c>
      <c r="W252" t="s">
        <v>686</v>
      </c>
      <c r="X252" t="s">
        <v>689</v>
      </c>
      <c r="Y252" t="s">
        <v>686</v>
      </c>
      <c r="Z252" t="s">
        <v>686</v>
      </c>
      <c r="AA252" t="s">
        <v>686</v>
      </c>
      <c r="AB252" t="s">
        <v>686</v>
      </c>
      <c r="AC252" t="s">
        <v>686</v>
      </c>
    </row>
    <row r="253" spans="1:29">
      <c r="A253" t="s">
        <v>687</v>
      </c>
      <c r="B253" t="s">
        <v>687</v>
      </c>
      <c r="C253" t="s">
        <v>687</v>
      </c>
      <c r="D253" t="s">
        <v>690</v>
      </c>
      <c r="E253" t="s">
        <v>687</v>
      </c>
      <c r="F253" t="s">
        <v>687</v>
      </c>
      <c r="G253" t="s">
        <v>687</v>
      </c>
      <c r="H253" t="s">
        <v>687</v>
      </c>
      <c r="I253" t="s">
        <v>687</v>
      </c>
      <c r="J253" t="s">
        <v>687</v>
      </c>
      <c r="K253" t="s">
        <v>687</v>
      </c>
      <c r="L253" t="s">
        <v>687</v>
      </c>
      <c r="M253" t="s">
        <v>687</v>
      </c>
      <c r="N253" t="s">
        <v>687</v>
      </c>
      <c r="O253" t="s">
        <v>687</v>
      </c>
      <c r="P253" t="s">
        <v>687</v>
      </c>
      <c r="Q253" t="s">
        <v>687</v>
      </c>
      <c r="R253" t="s">
        <v>687</v>
      </c>
      <c r="S253" t="s">
        <v>687</v>
      </c>
      <c r="T253" t="s">
        <v>687</v>
      </c>
      <c r="U253" t="s">
        <v>687</v>
      </c>
      <c r="V253" t="s">
        <v>687</v>
      </c>
      <c r="W253" t="s">
        <v>687</v>
      </c>
      <c r="X253" t="s">
        <v>690</v>
      </c>
      <c r="Y253" t="s">
        <v>687</v>
      </c>
      <c r="Z253" t="s">
        <v>687</v>
      </c>
      <c r="AA253" t="s">
        <v>687</v>
      </c>
      <c r="AB253" t="s">
        <v>687</v>
      </c>
      <c r="AC253" t="s">
        <v>687</v>
      </c>
    </row>
    <row r="254" spans="1:29">
      <c r="A254" t="s">
        <v>688</v>
      </c>
      <c r="B254" t="s">
        <v>688</v>
      </c>
      <c r="C254" t="s">
        <v>688</v>
      </c>
      <c r="D254" t="s">
        <v>388</v>
      </c>
      <c r="E254" t="s">
        <v>688</v>
      </c>
      <c r="F254" t="s">
        <v>688</v>
      </c>
      <c r="G254" t="s">
        <v>688</v>
      </c>
      <c r="H254" t="s">
        <v>688</v>
      </c>
      <c r="I254" t="s">
        <v>688</v>
      </c>
      <c r="J254" t="s">
        <v>688</v>
      </c>
      <c r="K254" t="s">
        <v>688</v>
      </c>
      <c r="L254" t="s">
        <v>688</v>
      </c>
      <c r="M254" t="s">
        <v>688</v>
      </c>
      <c r="N254" t="s">
        <v>688</v>
      </c>
      <c r="O254" t="s">
        <v>688</v>
      </c>
      <c r="P254" t="s">
        <v>688</v>
      </c>
      <c r="Q254" t="s">
        <v>688</v>
      </c>
      <c r="R254" t="s">
        <v>688</v>
      </c>
      <c r="S254" t="s">
        <v>688</v>
      </c>
      <c r="T254" t="s">
        <v>688</v>
      </c>
      <c r="U254" t="s">
        <v>688</v>
      </c>
      <c r="V254" t="s">
        <v>688</v>
      </c>
      <c r="W254" t="s">
        <v>688</v>
      </c>
      <c r="X254" t="s">
        <v>388</v>
      </c>
      <c r="Y254" t="s">
        <v>688</v>
      </c>
      <c r="Z254" t="s">
        <v>688</v>
      </c>
      <c r="AA254" t="s">
        <v>688</v>
      </c>
      <c r="AB254" t="s">
        <v>688</v>
      </c>
      <c r="AC254" t="s">
        <v>688</v>
      </c>
    </row>
    <row r="255" spans="1:29">
      <c r="A255" t="s">
        <v>689</v>
      </c>
      <c r="B255" t="s">
        <v>689</v>
      </c>
      <c r="C255" t="s">
        <v>689</v>
      </c>
      <c r="D255" t="s">
        <v>691</v>
      </c>
      <c r="E255" t="s">
        <v>689</v>
      </c>
      <c r="F255" t="s">
        <v>689</v>
      </c>
      <c r="G255" t="s">
        <v>689</v>
      </c>
      <c r="H255" t="s">
        <v>689</v>
      </c>
      <c r="I255" t="s">
        <v>689</v>
      </c>
      <c r="J255" t="s">
        <v>689</v>
      </c>
      <c r="K255" t="s">
        <v>689</v>
      </c>
      <c r="L255" t="s">
        <v>689</v>
      </c>
      <c r="M255" t="s">
        <v>689</v>
      </c>
      <c r="N255" t="s">
        <v>689</v>
      </c>
      <c r="O255" t="s">
        <v>689</v>
      </c>
      <c r="P255" t="s">
        <v>689</v>
      </c>
      <c r="Q255" t="s">
        <v>689</v>
      </c>
      <c r="R255" t="s">
        <v>689</v>
      </c>
      <c r="S255" t="s">
        <v>689</v>
      </c>
      <c r="T255" t="s">
        <v>689</v>
      </c>
      <c r="U255" t="s">
        <v>689</v>
      </c>
      <c r="V255" t="s">
        <v>689</v>
      </c>
      <c r="W255" t="s">
        <v>689</v>
      </c>
      <c r="X255" t="s">
        <v>691</v>
      </c>
      <c r="Y255" t="s">
        <v>689</v>
      </c>
      <c r="Z255" t="s">
        <v>689</v>
      </c>
      <c r="AA255" t="s">
        <v>689</v>
      </c>
      <c r="AB255" t="s">
        <v>689</v>
      </c>
      <c r="AC255" t="s">
        <v>689</v>
      </c>
    </row>
    <row r="256" spans="1:29">
      <c r="A256" t="s">
        <v>690</v>
      </c>
      <c r="B256" t="s">
        <v>690</v>
      </c>
      <c r="C256" t="s">
        <v>690</v>
      </c>
      <c r="D256" t="s">
        <v>692</v>
      </c>
      <c r="E256" t="s">
        <v>690</v>
      </c>
      <c r="F256" t="s">
        <v>690</v>
      </c>
      <c r="G256" t="s">
        <v>690</v>
      </c>
      <c r="H256" t="s">
        <v>690</v>
      </c>
      <c r="I256" t="s">
        <v>690</v>
      </c>
      <c r="J256" t="s">
        <v>690</v>
      </c>
      <c r="K256" t="s">
        <v>690</v>
      </c>
      <c r="L256" t="s">
        <v>690</v>
      </c>
      <c r="M256" t="s">
        <v>690</v>
      </c>
      <c r="N256" t="s">
        <v>690</v>
      </c>
      <c r="O256" t="s">
        <v>690</v>
      </c>
      <c r="P256" t="s">
        <v>690</v>
      </c>
      <c r="Q256" t="s">
        <v>690</v>
      </c>
      <c r="R256" t="s">
        <v>690</v>
      </c>
      <c r="S256" t="s">
        <v>690</v>
      </c>
      <c r="T256" t="s">
        <v>690</v>
      </c>
      <c r="U256" t="s">
        <v>690</v>
      </c>
      <c r="V256" t="s">
        <v>690</v>
      </c>
      <c r="W256" t="s">
        <v>690</v>
      </c>
      <c r="X256" t="s">
        <v>692</v>
      </c>
      <c r="Y256" t="s">
        <v>690</v>
      </c>
      <c r="Z256" t="s">
        <v>690</v>
      </c>
      <c r="AA256" t="s">
        <v>690</v>
      </c>
      <c r="AB256" t="s">
        <v>690</v>
      </c>
      <c r="AC256" t="s">
        <v>690</v>
      </c>
    </row>
    <row r="257" spans="1:29">
      <c r="A257" t="s">
        <v>388</v>
      </c>
      <c r="B257" t="s">
        <v>388</v>
      </c>
      <c r="C257" t="s">
        <v>388</v>
      </c>
      <c r="D257" t="s">
        <v>693</v>
      </c>
      <c r="E257" t="s">
        <v>388</v>
      </c>
      <c r="F257" t="s">
        <v>388</v>
      </c>
      <c r="G257" t="s">
        <v>388</v>
      </c>
      <c r="H257" t="s">
        <v>388</v>
      </c>
      <c r="I257" t="s">
        <v>388</v>
      </c>
      <c r="J257" t="s">
        <v>388</v>
      </c>
      <c r="K257" t="s">
        <v>388</v>
      </c>
      <c r="L257" t="s">
        <v>388</v>
      </c>
      <c r="M257" t="s">
        <v>388</v>
      </c>
      <c r="N257" t="s">
        <v>388</v>
      </c>
      <c r="O257" t="s">
        <v>388</v>
      </c>
      <c r="P257" t="s">
        <v>388</v>
      </c>
      <c r="Q257" t="s">
        <v>388</v>
      </c>
      <c r="R257" t="s">
        <v>388</v>
      </c>
      <c r="S257" t="s">
        <v>388</v>
      </c>
      <c r="T257" t="s">
        <v>388</v>
      </c>
      <c r="U257" t="s">
        <v>388</v>
      </c>
      <c r="V257" t="s">
        <v>388</v>
      </c>
      <c r="W257" t="s">
        <v>388</v>
      </c>
      <c r="X257" t="s">
        <v>693</v>
      </c>
      <c r="Y257" t="s">
        <v>388</v>
      </c>
      <c r="Z257" t="s">
        <v>388</v>
      </c>
      <c r="AA257" t="s">
        <v>388</v>
      </c>
      <c r="AB257" t="s">
        <v>388</v>
      </c>
      <c r="AC257" t="s">
        <v>388</v>
      </c>
    </row>
    <row r="258" spans="1:29">
      <c r="A258" t="s">
        <v>691</v>
      </c>
      <c r="B258" t="s">
        <v>691</v>
      </c>
      <c r="C258" t="s">
        <v>691</v>
      </c>
      <c r="D258" t="s">
        <v>694</v>
      </c>
      <c r="E258" t="s">
        <v>691</v>
      </c>
      <c r="F258" t="s">
        <v>691</v>
      </c>
      <c r="G258" t="s">
        <v>691</v>
      </c>
      <c r="H258" t="s">
        <v>691</v>
      </c>
      <c r="I258" t="s">
        <v>691</v>
      </c>
      <c r="J258" t="s">
        <v>691</v>
      </c>
      <c r="K258" t="s">
        <v>691</v>
      </c>
      <c r="L258" t="s">
        <v>691</v>
      </c>
      <c r="M258" t="s">
        <v>691</v>
      </c>
      <c r="N258" t="s">
        <v>691</v>
      </c>
      <c r="O258" t="s">
        <v>691</v>
      </c>
      <c r="P258" t="s">
        <v>691</v>
      </c>
      <c r="Q258" t="s">
        <v>691</v>
      </c>
      <c r="R258" t="s">
        <v>691</v>
      </c>
      <c r="S258" t="s">
        <v>691</v>
      </c>
      <c r="T258" t="s">
        <v>691</v>
      </c>
      <c r="U258" t="s">
        <v>691</v>
      </c>
      <c r="V258" t="s">
        <v>691</v>
      </c>
      <c r="W258" t="s">
        <v>691</v>
      </c>
      <c r="X258" t="s">
        <v>694</v>
      </c>
      <c r="Y258" t="s">
        <v>691</v>
      </c>
      <c r="Z258" t="s">
        <v>691</v>
      </c>
      <c r="AA258" t="s">
        <v>691</v>
      </c>
      <c r="AB258" t="s">
        <v>691</v>
      </c>
      <c r="AC258" t="s">
        <v>691</v>
      </c>
    </row>
    <row r="259" spans="1:29">
      <c r="A259" t="s">
        <v>692</v>
      </c>
      <c r="B259" t="s">
        <v>692</v>
      </c>
      <c r="C259" t="s">
        <v>692</v>
      </c>
      <c r="D259" t="s">
        <v>695</v>
      </c>
      <c r="E259" t="s">
        <v>692</v>
      </c>
      <c r="F259" t="s">
        <v>692</v>
      </c>
      <c r="G259" t="s">
        <v>692</v>
      </c>
      <c r="H259" t="s">
        <v>692</v>
      </c>
      <c r="I259" t="s">
        <v>692</v>
      </c>
      <c r="J259" t="s">
        <v>692</v>
      </c>
      <c r="K259" t="s">
        <v>692</v>
      </c>
      <c r="L259" t="s">
        <v>692</v>
      </c>
      <c r="M259" t="s">
        <v>692</v>
      </c>
      <c r="N259" t="s">
        <v>692</v>
      </c>
      <c r="O259" t="s">
        <v>692</v>
      </c>
      <c r="P259" t="s">
        <v>692</v>
      </c>
      <c r="Q259" t="s">
        <v>692</v>
      </c>
      <c r="R259" t="s">
        <v>692</v>
      </c>
      <c r="S259" t="s">
        <v>692</v>
      </c>
      <c r="T259" t="s">
        <v>692</v>
      </c>
      <c r="U259" t="s">
        <v>692</v>
      </c>
      <c r="V259" t="s">
        <v>692</v>
      </c>
      <c r="W259" t="s">
        <v>692</v>
      </c>
      <c r="X259" t="s">
        <v>695</v>
      </c>
      <c r="Y259" t="s">
        <v>692</v>
      </c>
      <c r="Z259" t="s">
        <v>692</v>
      </c>
      <c r="AA259" t="s">
        <v>692</v>
      </c>
      <c r="AB259" t="s">
        <v>692</v>
      </c>
      <c r="AC259" t="s">
        <v>692</v>
      </c>
    </row>
    <row r="260" spans="1:29">
      <c r="A260" t="s">
        <v>693</v>
      </c>
      <c r="B260" t="s">
        <v>693</v>
      </c>
      <c r="C260" t="s">
        <v>693</v>
      </c>
      <c r="D260" t="s">
        <v>696</v>
      </c>
      <c r="E260" t="s">
        <v>693</v>
      </c>
      <c r="F260" t="s">
        <v>693</v>
      </c>
      <c r="G260" t="s">
        <v>693</v>
      </c>
      <c r="H260" t="s">
        <v>693</v>
      </c>
      <c r="I260" t="s">
        <v>693</v>
      </c>
      <c r="J260" t="s">
        <v>693</v>
      </c>
      <c r="K260" t="s">
        <v>693</v>
      </c>
      <c r="L260" t="s">
        <v>693</v>
      </c>
      <c r="M260" t="s">
        <v>693</v>
      </c>
      <c r="N260" t="s">
        <v>693</v>
      </c>
      <c r="O260" t="s">
        <v>693</v>
      </c>
      <c r="P260" t="s">
        <v>693</v>
      </c>
      <c r="Q260" t="s">
        <v>693</v>
      </c>
      <c r="R260" t="s">
        <v>693</v>
      </c>
      <c r="S260" t="s">
        <v>693</v>
      </c>
      <c r="T260" t="s">
        <v>693</v>
      </c>
      <c r="U260" t="s">
        <v>693</v>
      </c>
      <c r="V260" t="s">
        <v>693</v>
      </c>
      <c r="W260" t="s">
        <v>693</v>
      </c>
      <c r="X260" t="s">
        <v>696</v>
      </c>
      <c r="Y260" t="s">
        <v>693</v>
      </c>
      <c r="Z260" t="s">
        <v>693</v>
      </c>
      <c r="AA260" t="s">
        <v>693</v>
      </c>
      <c r="AB260" t="s">
        <v>693</v>
      </c>
      <c r="AC260" t="s">
        <v>693</v>
      </c>
    </row>
    <row r="261" spans="1:29">
      <c r="A261" t="s">
        <v>694</v>
      </c>
      <c r="B261" t="s">
        <v>694</v>
      </c>
      <c r="C261" t="s">
        <v>694</v>
      </c>
      <c r="D261" t="s">
        <v>697</v>
      </c>
      <c r="E261" t="s">
        <v>694</v>
      </c>
      <c r="F261" t="s">
        <v>694</v>
      </c>
      <c r="G261" t="s">
        <v>694</v>
      </c>
      <c r="H261" t="s">
        <v>694</v>
      </c>
      <c r="I261" t="s">
        <v>694</v>
      </c>
      <c r="J261" t="s">
        <v>694</v>
      </c>
      <c r="K261" t="s">
        <v>694</v>
      </c>
      <c r="L261" t="s">
        <v>694</v>
      </c>
      <c r="M261" t="s">
        <v>694</v>
      </c>
      <c r="N261" t="s">
        <v>694</v>
      </c>
      <c r="O261" t="s">
        <v>694</v>
      </c>
      <c r="P261" t="s">
        <v>694</v>
      </c>
      <c r="Q261" t="s">
        <v>694</v>
      </c>
      <c r="R261" t="s">
        <v>694</v>
      </c>
      <c r="S261" t="s">
        <v>694</v>
      </c>
      <c r="T261" t="s">
        <v>694</v>
      </c>
      <c r="U261" t="s">
        <v>694</v>
      </c>
      <c r="V261" t="s">
        <v>694</v>
      </c>
      <c r="W261" t="s">
        <v>694</v>
      </c>
      <c r="X261" t="s">
        <v>697</v>
      </c>
      <c r="Y261" t="s">
        <v>694</v>
      </c>
      <c r="Z261" t="s">
        <v>694</v>
      </c>
      <c r="AA261" t="s">
        <v>694</v>
      </c>
      <c r="AB261" t="s">
        <v>694</v>
      </c>
      <c r="AC261" t="s">
        <v>694</v>
      </c>
    </row>
    <row r="262" spans="1:29">
      <c r="A262" t="s">
        <v>695</v>
      </c>
      <c r="B262" t="s">
        <v>695</v>
      </c>
      <c r="C262" t="s">
        <v>695</v>
      </c>
      <c r="D262" t="s">
        <v>698</v>
      </c>
      <c r="E262" t="s">
        <v>695</v>
      </c>
      <c r="F262" t="s">
        <v>695</v>
      </c>
      <c r="G262" t="s">
        <v>695</v>
      </c>
      <c r="H262" t="s">
        <v>695</v>
      </c>
      <c r="I262" t="s">
        <v>695</v>
      </c>
      <c r="J262" t="s">
        <v>695</v>
      </c>
      <c r="K262" t="s">
        <v>695</v>
      </c>
      <c r="L262" t="s">
        <v>695</v>
      </c>
      <c r="M262" t="s">
        <v>695</v>
      </c>
      <c r="N262" t="s">
        <v>695</v>
      </c>
      <c r="O262" t="s">
        <v>695</v>
      </c>
      <c r="P262" t="s">
        <v>695</v>
      </c>
      <c r="Q262" t="s">
        <v>695</v>
      </c>
      <c r="R262" t="s">
        <v>695</v>
      </c>
      <c r="S262" t="s">
        <v>695</v>
      </c>
      <c r="T262" t="s">
        <v>695</v>
      </c>
      <c r="U262" t="s">
        <v>695</v>
      </c>
      <c r="V262" t="s">
        <v>695</v>
      </c>
      <c r="W262" t="s">
        <v>695</v>
      </c>
      <c r="X262" t="s">
        <v>698</v>
      </c>
      <c r="Y262" t="s">
        <v>695</v>
      </c>
      <c r="Z262" t="s">
        <v>695</v>
      </c>
      <c r="AA262" t="s">
        <v>695</v>
      </c>
      <c r="AB262" t="s">
        <v>695</v>
      </c>
      <c r="AC262" t="s">
        <v>695</v>
      </c>
    </row>
    <row r="263" spans="1:29">
      <c r="A263" t="s">
        <v>696</v>
      </c>
      <c r="B263" t="s">
        <v>696</v>
      </c>
      <c r="C263" t="s">
        <v>696</v>
      </c>
      <c r="D263" t="s">
        <v>699</v>
      </c>
      <c r="E263" t="s">
        <v>696</v>
      </c>
      <c r="F263" t="s">
        <v>696</v>
      </c>
      <c r="G263" t="s">
        <v>696</v>
      </c>
      <c r="H263" t="s">
        <v>696</v>
      </c>
      <c r="I263" t="s">
        <v>696</v>
      </c>
      <c r="J263" t="s">
        <v>696</v>
      </c>
      <c r="K263" t="s">
        <v>696</v>
      </c>
      <c r="L263" t="s">
        <v>696</v>
      </c>
      <c r="M263" t="s">
        <v>696</v>
      </c>
      <c r="N263" t="s">
        <v>696</v>
      </c>
      <c r="O263" t="s">
        <v>696</v>
      </c>
      <c r="P263" t="s">
        <v>696</v>
      </c>
      <c r="Q263" t="s">
        <v>696</v>
      </c>
      <c r="R263" t="s">
        <v>696</v>
      </c>
      <c r="S263" t="s">
        <v>696</v>
      </c>
      <c r="T263" t="s">
        <v>696</v>
      </c>
      <c r="U263" t="s">
        <v>696</v>
      </c>
      <c r="V263" t="s">
        <v>696</v>
      </c>
      <c r="W263" t="s">
        <v>696</v>
      </c>
      <c r="X263" t="s">
        <v>699</v>
      </c>
      <c r="Y263" t="s">
        <v>696</v>
      </c>
      <c r="Z263" t="s">
        <v>696</v>
      </c>
      <c r="AA263" t="s">
        <v>696</v>
      </c>
      <c r="AB263" t="s">
        <v>696</v>
      </c>
      <c r="AC263" t="s">
        <v>696</v>
      </c>
    </row>
    <row r="264" spans="1:29">
      <c r="A264" t="s">
        <v>697</v>
      </c>
      <c r="B264" t="s">
        <v>697</v>
      </c>
      <c r="C264" t="s">
        <v>697</v>
      </c>
      <c r="D264" t="s">
        <v>700</v>
      </c>
      <c r="E264" t="s">
        <v>697</v>
      </c>
      <c r="F264" t="s">
        <v>697</v>
      </c>
      <c r="G264" t="s">
        <v>697</v>
      </c>
      <c r="H264" t="s">
        <v>697</v>
      </c>
      <c r="I264" t="s">
        <v>697</v>
      </c>
      <c r="J264" t="s">
        <v>697</v>
      </c>
      <c r="K264" t="s">
        <v>697</v>
      </c>
      <c r="L264" t="s">
        <v>697</v>
      </c>
      <c r="M264" t="s">
        <v>697</v>
      </c>
      <c r="N264" t="s">
        <v>697</v>
      </c>
      <c r="O264" t="s">
        <v>697</v>
      </c>
      <c r="P264" t="s">
        <v>697</v>
      </c>
      <c r="Q264" t="s">
        <v>697</v>
      </c>
      <c r="R264" t="s">
        <v>697</v>
      </c>
      <c r="S264" t="s">
        <v>697</v>
      </c>
      <c r="T264" t="s">
        <v>697</v>
      </c>
      <c r="U264" t="s">
        <v>697</v>
      </c>
      <c r="V264" t="s">
        <v>697</v>
      </c>
      <c r="W264" t="s">
        <v>697</v>
      </c>
      <c r="X264" t="s">
        <v>700</v>
      </c>
      <c r="Y264" t="s">
        <v>697</v>
      </c>
      <c r="Z264" t="s">
        <v>697</v>
      </c>
      <c r="AA264" t="s">
        <v>697</v>
      </c>
      <c r="AB264" t="s">
        <v>697</v>
      </c>
      <c r="AC264" t="s">
        <v>697</v>
      </c>
    </row>
    <row r="265" spans="1:29">
      <c r="A265" t="s">
        <v>698</v>
      </c>
      <c r="B265" t="s">
        <v>698</v>
      </c>
      <c r="C265" t="s">
        <v>698</v>
      </c>
      <c r="D265" t="s">
        <v>701</v>
      </c>
      <c r="E265" t="s">
        <v>698</v>
      </c>
      <c r="F265" t="s">
        <v>698</v>
      </c>
      <c r="G265" t="s">
        <v>698</v>
      </c>
      <c r="H265" t="s">
        <v>698</v>
      </c>
      <c r="I265" t="s">
        <v>698</v>
      </c>
      <c r="J265" t="s">
        <v>698</v>
      </c>
      <c r="K265" t="s">
        <v>698</v>
      </c>
      <c r="L265" t="s">
        <v>698</v>
      </c>
      <c r="M265" t="s">
        <v>698</v>
      </c>
      <c r="N265" t="s">
        <v>698</v>
      </c>
      <c r="O265" t="s">
        <v>698</v>
      </c>
      <c r="P265" t="s">
        <v>698</v>
      </c>
      <c r="Q265" t="s">
        <v>698</v>
      </c>
      <c r="R265" t="s">
        <v>698</v>
      </c>
      <c r="S265" t="s">
        <v>698</v>
      </c>
      <c r="T265" t="s">
        <v>698</v>
      </c>
      <c r="U265" t="s">
        <v>698</v>
      </c>
      <c r="V265" t="s">
        <v>698</v>
      </c>
      <c r="W265" t="s">
        <v>698</v>
      </c>
      <c r="X265" t="s">
        <v>701</v>
      </c>
      <c r="Y265" t="s">
        <v>698</v>
      </c>
      <c r="Z265" t="s">
        <v>698</v>
      </c>
      <c r="AA265" t="s">
        <v>698</v>
      </c>
      <c r="AB265" t="s">
        <v>698</v>
      </c>
      <c r="AC265" t="s">
        <v>698</v>
      </c>
    </row>
    <row r="266" spans="1:29">
      <c r="A266" t="s">
        <v>699</v>
      </c>
      <c r="B266" t="s">
        <v>699</v>
      </c>
      <c r="C266" t="s">
        <v>699</v>
      </c>
      <c r="D266" t="s">
        <v>702</v>
      </c>
      <c r="E266" t="s">
        <v>699</v>
      </c>
      <c r="F266" t="s">
        <v>699</v>
      </c>
      <c r="G266" t="s">
        <v>699</v>
      </c>
      <c r="H266" t="s">
        <v>699</v>
      </c>
      <c r="I266" t="s">
        <v>699</v>
      </c>
      <c r="J266" t="s">
        <v>699</v>
      </c>
      <c r="K266" t="s">
        <v>699</v>
      </c>
      <c r="L266" t="s">
        <v>699</v>
      </c>
      <c r="M266" t="s">
        <v>699</v>
      </c>
      <c r="N266" t="s">
        <v>699</v>
      </c>
      <c r="O266" t="s">
        <v>699</v>
      </c>
      <c r="P266" t="s">
        <v>699</v>
      </c>
      <c r="Q266" t="s">
        <v>699</v>
      </c>
      <c r="R266" t="s">
        <v>699</v>
      </c>
      <c r="S266" t="s">
        <v>699</v>
      </c>
      <c r="T266" t="s">
        <v>699</v>
      </c>
      <c r="U266" t="s">
        <v>699</v>
      </c>
      <c r="V266" t="s">
        <v>699</v>
      </c>
      <c r="W266" t="s">
        <v>699</v>
      </c>
      <c r="X266" t="s">
        <v>702</v>
      </c>
      <c r="Y266" t="s">
        <v>699</v>
      </c>
      <c r="Z266" t="s">
        <v>699</v>
      </c>
      <c r="AA266" t="s">
        <v>699</v>
      </c>
      <c r="AB266" t="s">
        <v>699</v>
      </c>
      <c r="AC266" t="s">
        <v>699</v>
      </c>
    </row>
    <row r="267" spans="1:29">
      <c r="A267" t="s">
        <v>700</v>
      </c>
      <c r="B267" t="s">
        <v>700</v>
      </c>
      <c r="C267" t="s">
        <v>700</v>
      </c>
      <c r="D267" t="s">
        <v>703</v>
      </c>
      <c r="E267" t="s">
        <v>700</v>
      </c>
      <c r="F267" t="s">
        <v>700</v>
      </c>
      <c r="G267" t="s">
        <v>700</v>
      </c>
      <c r="H267" t="s">
        <v>700</v>
      </c>
      <c r="I267" t="s">
        <v>700</v>
      </c>
      <c r="J267" t="s">
        <v>700</v>
      </c>
      <c r="K267" t="s">
        <v>700</v>
      </c>
      <c r="L267" t="s">
        <v>700</v>
      </c>
      <c r="M267" t="s">
        <v>700</v>
      </c>
      <c r="N267" t="s">
        <v>700</v>
      </c>
      <c r="O267" t="s">
        <v>700</v>
      </c>
      <c r="P267" t="s">
        <v>700</v>
      </c>
      <c r="Q267" t="s">
        <v>700</v>
      </c>
      <c r="R267" t="s">
        <v>700</v>
      </c>
      <c r="S267" t="s">
        <v>700</v>
      </c>
      <c r="T267" t="s">
        <v>700</v>
      </c>
      <c r="U267" t="s">
        <v>700</v>
      </c>
      <c r="V267" t="s">
        <v>700</v>
      </c>
      <c r="W267" t="s">
        <v>700</v>
      </c>
      <c r="X267" t="s">
        <v>703</v>
      </c>
      <c r="Y267" t="s">
        <v>700</v>
      </c>
      <c r="Z267" t="s">
        <v>700</v>
      </c>
      <c r="AA267" t="s">
        <v>700</v>
      </c>
      <c r="AB267" t="s">
        <v>700</v>
      </c>
      <c r="AC267" t="s">
        <v>700</v>
      </c>
    </row>
    <row r="268" spans="1:29">
      <c r="A268" t="s">
        <v>701</v>
      </c>
      <c r="B268" t="s">
        <v>701</v>
      </c>
      <c r="C268" t="s">
        <v>701</v>
      </c>
      <c r="D268" t="s">
        <v>704</v>
      </c>
      <c r="E268" t="s">
        <v>701</v>
      </c>
      <c r="F268" t="s">
        <v>701</v>
      </c>
      <c r="G268" t="s">
        <v>701</v>
      </c>
      <c r="H268" t="s">
        <v>701</v>
      </c>
      <c r="I268" t="s">
        <v>701</v>
      </c>
      <c r="J268" t="s">
        <v>701</v>
      </c>
      <c r="K268" t="s">
        <v>701</v>
      </c>
      <c r="L268" t="s">
        <v>701</v>
      </c>
      <c r="M268" t="s">
        <v>701</v>
      </c>
      <c r="N268" t="s">
        <v>701</v>
      </c>
      <c r="O268" t="s">
        <v>701</v>
      </c>
      <c r="P268" t="s">
        <v>701</v>
      </c>
      <c r="Q268" t="s">
        <v>701</v>
      </c>
      <c r="R268" t="s">
        <v>701</v>
      </c>
      <c r="S268" t="s">
        <v>701</v>
      </c>
      <c r="T268" t="s">
        <v>701</v>
      </c>
      <c r="U268" t="s">
        <v>701</v>
      </c>
      <c r="V268" t="s">
        <v>701</v>
      </c>
      <c r="W268" t="s">
        <v>701</v>
      </c>
      <c r="X268" t="s">
        <v>704</v>
      </c>
      <c r="Y268" t="s">
        <v>701</v>
      </c>
      <c r="Z268" t="s">
        <v>701</v>
      </c>
      <c r="AA268" t="s">
        <v>701</v>
      </c>
      <c r="AB268" t="s">
        <v>701</v>
      </c>
      <c r="AC268" t="s">
        <v>701</v>
      </c>
    </row>
    <row r="269" spans="1:29">
      <c r="A269" t="s">
        <v>702</v>
      </c>
      <c r="B269" t="s">
        <v>702</v>
      </c>
      <c r="C269" t="s">
        <v>702</v>
      </c>
      <c r="D269" t="s">
        <v>705</v>
      </c>
      <c r="E269" t="s">
        <v>702</v>
      </c>
      <c r="F269" t="s">
        <v>702</v>
      </c>
      <c r="G269" t="s">
        <v>702</v>
      </c>
      <c r="H269" t="s">
        <v>702</v>
      </c>
      <c r="I269" t="s">
        <v>702</v>
      </c>
      <c r="J269" t="s">
        <v>702</v>
      </c>
      <c r="K269" t="s">
        <v>702</v>
      </c>
      <c r="L269" t="s">
        <v>702</v>
      </c>
      <c r="M269" t="s">
        <v>702</v>
      </c>
      <c r="N269" t="s">
        <v>702</v>
      </c>
      <c r="O269" t="s">
        <v>702</v>
      </c>
      <c r="P269" t="s">
        <v>702</v>
      </c>
      <c r="Q269" t="s">
        <v>702</v>
      </c>
      <c r="R269" t="s">
        <v>702</v>
      </c>
      <c r="S269" t="s">
        <v>702</v>
      </c>
      <c r="T269" t="s">
        <v>702</v>
      </c>
      <c r="U269" t="s">
        <v>702</v>
      </c>
      <c r="V269" t="s">
        <v>702</v>
      </c>
      <c r="W269" t="s">
        <v>702</v>
      </c>
      <c r="X269" t="s">
        <v>705</v>
      </c>
      <c r="Y269" t="s">
        <v>702</v>
      </c>
      <c r="Z269" t="s">
        <v>702</v>
      </c>
      <c r="AA269" t="s">
        <v>702</v>
      </c>
      <c r="AB269" t="s">
        <v>702</v>
      </c>
      <c r="AC269" t="s">
        <v>702</v>
      </c>
    </row>
    <row r="270" spans="1:29">
      <c r="A270" t="s">
        <v>703</v>
      </c>
      <c r="B270" t="s">
        <v>703</v>
      </c>
      <c r="C270" t="s">
        <v>703</v>
      </c>
      <c r="D270" t="s">
        <v>706</v>
      </c>
      <c r="E270" t="s">
        <v>703</v>
      </c>
      <c r="F270" t="s">
        <v>703</v>
      </c>
      <c r="G270" t="s">
        <v>703</v>
      </c>
      <c r="H270" t="s">
        <v>703</v>
      </c>
      <c r="I270" t="s">
        <v>703</v>
      </c>
      <c r="J270" t="s">
        <v>703</v>
      </c>
      <c r="K270" t="s">
        <v>703</v>
      </c>
      <c r="L270" t="s">
        <v>703</v>
      </c>
      <c r="M270" t="s">
        <v>703</v>
      </c>
      <c r="N270" t="s">
        <v>703</v>
      </c>
      <c r="O270" t="s">
        <v>703</v>
      </c>
      <c r="P270" t="s">
        <v>703</v>
      </c>
      <c r="Q270" t="s">
        <v>703</v>
      </c>
      <c r="R270" t="s">
        <v>703</v>
      </c>
      <c r="S270" t="s">
        <v>703</v>
      </c>
      <c r="T270" t="s">
        <v>703</v>
      </c>
      <c r="U270" t="s">
        <v>703</v>
      </c>
      <c r="V270" t="s">
        <v>703</v>
      </c>
      <c r="W270" t="s">
        <v>703</v>
      </c>
      <c r="X270" t="s">
        <v>706</v>
      </c>
      <c r="Y270" t="s">
        <v>703</v>
      </c>
      <c r="Z270" t="s">
        <v>703</v>
      </c>
      <c r="AA270" t="s">
        <v>703</v>
      </c>
      <c r="AB270" t="s">
        <v>703</v>
      </c>
      <c r="AC270" t="s">
        <v>703</v>
      </c>
    </row>
    <row r="271" spans="1:29">
      <c r="A271" t="s">
        <v>704</v>
      </c>
      <c r="B271" t="s">
        <v>704</v>
      </c>
      <c r="C271" t="s">
        <v>704</v>
      </c>
      <c r="D271" t="s">
        <v>707</v>
      </c>
      <c r="E271" t="s">
        <v>704</v>
      </c>
      <c r="F271" t="s">
        <v>704</v>
      </c>
      <c r="G271" t="s">
        <v>704</v>
      </c>
      <c r="H271" t="s">
        <v>704</v>
      </c>
      <c r="I271" t="s">
        <v>704</v>
      </c>
      <c r="J271" t="s">
        <v>704</v>
      </c>
      <c r="K271" t="s">
        <v>704</v>
      </c>
      <c r="L271" t="s">
        <v>704</v>
      </c>
      <c r="M271" t="s">
        <v>704</v>
      </c>
      <c r="N271" t="s">
        <v>704</v>
      </c>
      <c r="O271" t="s">
        <v>704</v>
      </c>
      <c r="P271" t="s">
        <v>704</v>
      </c>
      <c r="Q271" t="s">
        <v>704</v>
      </c>
      <c r="R271" t="s">
        <v>704</v>
      </c>
      <c r="S271" t="s">
        <v>704</v>
      </c>
      <c r="T271" t="s">
        <v>704</v>
      </c>
      <c r="U271" t="s">
        <v>704</v>
      </c>
      <c r="V271" t="s">
        <v>704</v>
      </c>
      <c r="W271" t="s">
        <v>704</v>
      </c>
      <c r="X271" t="s">
        <v>707</v>
      </c>
      <c r="Y271" t="s">
        <v>704</v>
      </c>
      <c r="Z271" t="s">
        <v>704</v>
      </c>
      <c r="AA271" t="s">
        <v>704</v>
      </c>
      <c r="AB271" t="s">
        <v>704</v>
      </c>
      <c r="AC271" t="s">
        <v>704</v>
      </c>
    </row>
    <row r="272" spans="1:29">
      <c r="A272" t="s">
        <v>705</v>
      </c>
      <c r="B272" t="s">
        <v>705</v>
      </c>
      <c r="C272" t="s">
        <v>705</v>
      </c>
      <c r="D272" t="s">
        <v>708</v>
      </c>
      <c r="E272" t="s">
        <v>705</v>
      </c>
      <c r="F272" t="s">
        <v>705</v>
      </c>
      <c r="G272" t="s">
        <v>705</v>
      </c>
      <c r="H272" t="s">
        <v>705</v>
      </c>
      <c r="I272" t="s">
        <v>705</v>
      </c>
      <c r="J272" t="s">
        <v>705</v>
      </c>
      <c r="K272" t="s">
        <v>705</v>
      </c>
      <c r="L272" t="s">
        <v>705</v>
      </c>
      <c r="M272" t="s">
        <v>705</v>
      </c>
      <c r="N272" t="s">
        <v>705</v>
      </c>
      <c r="O272" t="s">
        <v>705</v>
      </c>
      <c r="P272" t="s">
        <v>705</v>
      </c>
      <c r="Q272" t="s">
        <v>705</v>
      </c>
      <c r="R272" t="s">
        <v>705</v>
      </c>
      <c r="S272" t="s">
        <v>705</v>
      </c>
      <c r="T272" t="s">
        <v>705</v>
      </c>
      <c r="U272" t="s">
        <v>705</v>
      </c>
      <c r="V272" t="s">
        <v>705</v>
      </c>
      <c r="W272" t="s">
        <v>705</v>
      </c>
      <c r="X272" t="s">
        <v>708</v>
      </c>
      <c r="Y272" t="s">
        <v>705</v>
      </c>
      <c r="Z272" t="s">
        <v>705</v>
      </c>
      <c r="AA272" t="s">
        <v>705</v>
      </c>
      <c r="AB272" t="s">
        <v>705</v>
      </c>
      <c r="AC272" t="s">
        <v>705</v>
      </c>
    </row>
    <row r="273" spans="1:29">
      <c r="A273" t="s">
        <v>706</v>
      </c>
      <c r="B273" t="s">
        <v>706</v>
      </c>
      <c r="C273" t="s">
        <v>706</v>
      </c>
      <c r="D273" t="s">
        <v>709</v>
      </c>
      <c r="E273" t="s">
        <v>706</v>
      </c>
      <c r="F273" t="s">
        <v>706</v>
      </c>
      <c r="G273" t="s">
        <v>706</v>
      </c>
      <c r="H273" t="s">
        <v>706</v>
      </c>
      <c r="I273" t="s">
        <v>706</v>
      </c>
      <c r="J273" t="s">
        <v>706</v>
      </c>
      <c r="K273" t="s">
        <v>706</v>
      </c>
      <c r="L273" t="s">
        <v>706</v>
      </c>
      <c r="M273" t="s">
        <v>706</v>
      </c>
      <c r="N273" t="s">
        <v>706</v>
      </c>
      <c r="O273" t="s">
        <v>706</v>
      </c>
      <c r="P273" t="s">
        <v>706</v>
      </c>
      <c r="Q273" t="s">
        <v>706</v>
      </c>
      <c r="R273" t="s">
        <v>706</v>
      </c>
      <c r="S273" t="s">
        <v>706</v>
      </c>
      <c r="T273" t="s">
        <v>706</v>
      </c>
      <c r="U273" t="s">
        <v>706</v>
      </c>
      <c r="V273" t="s">
        <v>706</v>
      </c>
      <c r="W273" t="s">
        <v>706</v>
      </c>
      <c r="X273" t="s">
        <v>709</v>
      </c>
      <c r="Y273" t="s">
        <v>706</v>
      </c>
      <c r="Z273" t="s">
        <v>706</v>
      </c>
      <c r="AA273" t="s">
        <v>706</v>
      </c>
      <c r="AB273" t="s">
        <v>706</v>
      </c>
      <c r="AC273" t="s">
        <v>706</v>
      </c>
    </row>
    <row r="274" spans="1:29">
      <c r="A274" t="s">
        <v>707</v>
      </c>
      <c r="B274" t="s">
        <v>707</v>
      </c>
      <c r="C274" t="s">
        <v>707</v>
      </c>
      <c r="D274" t="s">
        <v>710</v>
      </c>
      <c r="E274" t="s">
        <v>707</v>
      </c>
      <c r="F274" t="s">
        <v>707</v>
      </c>
      <c r="G274" t="s">
        <v>707</v>
      </c>
      <c r="H274" t="s">
        <v>707</v>
      </c>
      <c r="I274" t="s">
        <v>707</v>
      </c>
      <c r="J274" t="s">
        <v>707</v>
      </c>
      <c r="K274" t="s">
        <v>707</v>
      </c>
      <c r="L274" t="s">
        <v>707</v>
      </c>
      <c r="M274" t="s">
        <v>707</v>
      </c>
      <c r="N274" t="s">
        <v>707</v>
      </c>
      <c r="O274" t="s">
        <v>707</v>
      </c>
      <c r="P274" t="s">
        <v>707</v>
      </c>
      <c r="Q274" t="s">
        <v>707</v>
      </c>
      <c r="R274" t="s">
        <v>707</v>
      </c>
      <c r="S274" t="s">
        <v>707</v>
      </c>
      <c r="T274" t="s">
        <v>707</v>
      </c>
      <c r="U274" t="s">
        <v>707</v>
      </c>
      <c r="V274" t="s">
        <v>707</v>
      </c>
      <c r="W274" t="s">
        <v>707</v>
      </c>
      <c r="X274" t="s">
        <v>710</v>
      </c>
      <c r="Y274" t="s">
        <v>707</v>
      </c>
      <c r="Z274" t="s">
        <v>707</v>
      </c>
      <c r="AA274" t="s">
        <v>707</v>
      </c>
      <c r="AB274" t="s">
        <v>707</v>
      </c>
      <c r="AC274" t="s">
        <v>707</v>
      </c>
    </row>
    <row r="275" spans="1:29">
      <c r="A275" t="s">
        <v>708</v>
      </c>
      <c r="B275" t="s">
        <v>708</v>
      </c>
      <c r="C275" t="s">
        <v>708</v>
      </c>
      <c r="D275" t="s">
        <v>711</v>
      </c>
      <c r="E275" t="s">
        <v>708</v>
      </c>
      <c r="F275" t="s">
        <v>708</v>
      </c>
      <c r="G275" t="s">
        <v>708</v>
      </c>
      <c r="H275" t="s">
        <v>708</v>
      </c>
      <c r="I275" t="s">
        <v>708</v>
      </c>
      <c r="J275" t="s">
        <v>708</v>
      </c>
      <c r="K275" t="s">
        <v>708</v>
      </c>
      <c r="L275" t="s">
        <v>708</v>
      </c>
      <c r="M275" t="s">
        <v>708</v>
      </c>
      <c r="N275" t="s">
        <v>708</v>
      </c>
      <c r="O275" t="s">
        <v>708</v>
      </c>
      <c r="P275" t="s">
        <v>708</v>
      </c>
      <c r="Q275" t="s">
        <v>708</v>
      </c>
      <c r="R275" t="s">
        <v>708</v>
      </c>
      <c r="S275" t="s">
        <v>708</v>
      </c>
      <c r="T275" t="s">
        <v>708</v>
      </c>
      <c r="U275" t="s">
        <v>708</v>
      </c>
      <c r="V275" t="s">
        <v>708</v>
      </c>
      <c r="W275" t="s">
        <v>708</v>
      </c>
      <c r="X275" t="s">
        <v>711</v>
      </c>
      <c r="Y275" t="s">
        <v>708</v>
      </c>
      <c r="Z275" t="s">
        <v>708</v>
      </c>
      <c r="AA275" t="s">
        <v>708</v>
      </c>
      <c r="AB275" t="s">
        <v>708</v>
      </c>
      <c r="AC275" t="s">
        <v>708</v>
      </c>
    </row>
    <row r="276" spans="1:29">
      <c r="A276" t="s">
        <v>709</v>
      </c>
      <c r="B276" t="s">
        <v>709</v>
      </c>
      <c r="C276" t="s">
        <v>709</v>
      </c>
      <c r="D276" t="s">
        <v>712</v>
      </c>
      <c r="E276" t="s">
        <v>709</v>
      </c>
      <c r="F276" t="s">
        <v>709</v>
      </c>
      <c r="G276" t="s">
        <v>709</v>
      </c>
      <c r="H276" t="s">
        <v>709</v>
      </c>
      <c r="I276" t="s">
        <v>709</v>
      </c>
      <c r="J276" t="s">
        <v>709</v>
      </c>
      <c r="K276" t="s">
        <v>709</v>
      </c>
      <c r="L276" t="s">
        <v>709</v>
      </c>
      <c r="M276" t="s">
        <v>709</v>
      </c>
      <c r="N276" t="s">
        <v>709</v>
      </c>
      <c r="O276" t="s">
        <v>709</v>
      </c>
      <c r="P276" t="s">
        <v>709</v>
      </c>
      <c r="Q276" t="s">
        <v>709</v>
      </c>
      <c r="R276" t="s">
        <v>709</v>
      </c>
      <c r="S276" t="s">
        <v>709</v>
      </c>
      <c r="T276" t="s">
        <v>709</v>
      </c>
      <c r="U276" t="s">
        <v>709</v>
      </c>
      <c r="V276" t="s">
        <v>709</v>
      </c>
      <c r="W276" t="s">
        <v>709</v>
      </c>
      <c r="X276" t="s">
        <v>712</v>
      </c>
      <c r="Y276" t="s">
        <v>709</v>
      </c>
      <c r="Z276" t="s">
        <v>709</v>
      </c>
      <c r="AA276" t="s">
        <v>709</v>
      </c>
      <c r="AB276" t="s">
        <v>709</v>
      </c>
      <c r="AC276" t="s">
        <v>709</v>
      </c>
    </row>
    <row r="277" spans="1:29">
      <c r="A277" t="s">
        <v>710</v>
      </c>
      <c r="B277" t="s">
        <v>710</v>
      </c>
      <c r="C277" t="s">
        <v>710</v>
      </c>
      <c r="D277" t="s">
        <v>713</v>
      </c>
      <c r="E277" t="s">
        <v>710</v>
      </c>
      <c r="F277" t="s">
        <v>710</v>
      </c>
      <c r="G277" t="s">
        <v>710</v>
      </c>
      <c r="H277" t="s">
        <v>710</v>
      </c>
      <c r="I277" t="s">
        <v>710</v>
      </c>
      <c r="J277" t="s">
        <v>710</v>
      </c>
      <c r="K277" t="s">
        <v>710</v>
      </c>
      <c r="L277" t="s">
        <v>710</v>
      </c>
      <c r="M277" t="s">
        <v>710</v>
      </c>
      <c r="N277" t="s">
        <v>710</v>
      </c>
      <c r="O277" t="s">
        <v>710</v>
      </c>
      <c r="P277" t="s">
        <v>710</v>
      </c>
      <c r="Q277" t="s">
        <v>710</v>
      </c>
      <c r="R277" t="s">
        <v>710</v>
      </c>
      <c r="S277" t="s">
        <v>710</v>
      </c>
      <c r="T277" t="s">
        <v>710</v>
      </c>
      <c r="U277" t="s">
        <v>710</v>
      </c>
      <c r="V277" t="s">
        <v>710</v>
      </c>
      <c r="W277" t="s">
        <v>710</v>
      </c>
      <c r="X277" t="s">
        <v>713</v>
      </c>
      <c r="Y277" t="s">
        <v>710</v>
      </c>
      <c r="Z277" t="s">
        <v>710</v>
      </c>
      <c r="AA277" t="s">
        <v>710</v>
      </c>
      <c r="AB277" t="s">
        <v>710</v>
      </c>
      <c r="AC277" t="s">
        <v>710</v>
      </c>
    </row>
    <row r="278" spans="1:29">
      <c r="A278" t="s">
        <v>711</v>
      </c>
      <c r="B278" t="s">
        <v>711</v>
      </c>
      <c r="C278" t="s">
        <v>711</v>
      </c>
      <c r="D278" t="s">
        <v>714</v>
      </c>
      <c r="E278" t="s">
        <v>711</v>
      </c>
      <c r="F278" t="s">
        <v>711</v>
      </c>
      <c r="G278" t="s">
        <v>711</v>
      </c>
      <c r="H278" t="s">
        <v>711</v>
      </c>
      <c r="I278" t="s">
        <v>711</v>
      </c>
      <c r="J278" t="s">
        <v>711</v>
      </c>
      <c r="K278" t="s">
        <v>711</v>
      </c>
      <c r="L278" t="s">
        <v>711</v>
      </c>
      <c r="M278" t="s">
        <v>711</v>
      </c>
      <c r="N278" t="s">
        <v>711</v>
      </c>
      <c r="O278" t="s">
        <v>711</v>
      </c>
      <c r="P278" t="s">
        <v>711</v>
      </c>
      <c r="Q278" t="s">
        <v>711</v>
      </c>
      <c r="R278" t="s">
        <v>711</v>
      </c>
      <c r="S278" t="s">
        <v>711</v>
      </c>
      <c r="T278" t="s">
        <v>711</v>
      </c>
      <c r="U278" t="s">
        <v>711</v>
      </c>
      <c r="V278" t="s">
        <v>711</v>
      </c>
      <c r="W278" t="s">
        <v>711</v>
      </c>
      <c r="X278" t="s">
        <v>714</v>
      </c>
      <c r="Y278" t="s">
        <v>711</v>
      </c>
      <c r="Z278" t="s">
        <v>711</v>
      </c>
      <c r="AA278" t="s">
        <v>711</v>
      </c>
      <c r="AB278" t="s">
        <v>711</v>
      </c>
      <c r="AC278" t="s">
        <v>711</v>
      </c>
    </row>
    <row r="279" spans="1:29">
      <c r="A279" t="s">
        <v>712</v>
      </c>
      <c r="B279" t="s">
        <v>712</v>
      </c>
      <c r="C279" t="s">
        <v>712</v>
      </c>
      <c r="D279" t="s">
        <v>715</v>
      </c>
      <c r="E279" t="s">
        <v>712</v>
      </c>
      <c r="F279" t="s">
        <v>712</v>
      </c>
      <c r="G279" t="s">
        <v>712</v>
      </c>
      <c r="H279" t="s">
        <v>712</v>
      </c>
      <c r="I279" t="s">
        <v>712</v>
      </c>
      <c r="J279" t="s">
        <v>712</v>
      </c>
      <c r="K279" t="s">
        <v>712</v>
      </c>
      <c r="L279" t="s">
        <v>712</v>
      </c>
      <c r="M279" t="s">
        <v>712</v>
      </c>
      <c r="N279" t="s">
        <v>712</v>
      </c>
      <c r="O279" t="s">
        <v>712</v>
      </c>
      <c r="P279" t="s">
        <v>712</v>
      </c>
      <c r="Q279" t="s">
        <v>712</v>
      </c>
      <c r="R279" t="s">
        <v>712</v>
      </c>
      <c r="S279" t="s">
        <v>712</v>
      </c>
      <c r="T279" t="s">
        <v>712</v>
      </c>
      <c r="U279" t="s">
        <v>712</v>
      </c>
      <c r="V279" t="s">
        <v>712</v>
      </c>
      <c r="W279" t="s">
        <v>712</v>
      </c>
      <c r="X279" t="s">
        <v>715</v>
      </c>
      <c r="Y279" t="s">
        <v>712</v>
      </c>
      <c r="Z279" t="s">
        <v>712</v>
      </c>
      <c r="AA279" t="s">
        <v>712</v>
      </c>
      <c r="AB279" t="s">
        <v>712</v>
      </c>
      <c r="AC279" t="s">
        <v>712</v>
      </c>
    </row>
    <row r="280" spans="1:29">
      <c r="A280" t="s">
        <v>713</v>
      </c>
      <c r="B280" t="s">
        <v>713</v>
      </c>
      <c r="C280" t="s">
        <v>713</v>
      </c>
      <c r="D280" t="s">
        <v>716</v>
      </c>
      <c r="E280" t="s">
        <v>713</v>
      </c>
      <c r="F280" t="s">
        <v>713</v>
      </c>
      <c r="G280" t="s">
        <v>713</v>
      </c>
      <c r="H280" t="s">
        <v>713</v>
      </c>
      <c r="I280" t="s">
        <v>713</v>
      </c>
      <c r="J280" t="s">
        <v>713</v>
      </c>
      <c r="K280" t="s">
        <v>713</v>
      </c>
      <c r="L280" t="s">
        <v>713</v>
      </c>
      <c r="M280" t="s">
        <v>713</v>
      </c>
      <c r="N280" t="s">
        <v>713</v>
      </c>
      <c r="O280" t="s">
        <v>713</v>
      </c>
      <c r="P280" t="s">
        <v>713</v>
      </c>
      <c r="Q280" t="s">
        <v>713</v>
      </c>
      <c r="R280" t="s">
        <v>713</v>
      </c>
      <c r="S280" t="s">
        <v>713</v>
      </c>
      <c r="T280" t="s">
        <v>713</v>
      </c>
      <c r="U280" t="s">
        <v>713</v>
      </c>
      <c r="V280" t="s">
        <v>713</v>
      </c>
      <c r="W280" t="s">
        <v>713</v>
      </c>
      <c r="X280" t="s">
        <v>716</v>
      </c>
      <c r="Y280" t="s">
        <v>713</v>
      </c>
      <c r="Z280" t="s">
        <v>713</v>
      </c>
      <c r="AA280" t="s">
        <v>713</v>
      </c>
      <c r="AB280" t="s">
        <v>713</v>
      </c>
      <c r="AC280" t="s">
        <v>713</v>
      </c>
    </row>
    <row r="281" spans="1:29">
      <c r="A281" t="s">
        <v>714</v>
      </c>
      <c r="B281" t="s">
        <v>714</v>
      </c>
      <c r="C281" t="s">
        <v>714</v>
      </c>
      <c r="D281" t="s">
        <v>717</v>
      </c>
      <c r="E281" t="s">
        <v>714</v>
      </c>
      <c r="F281" t="s">
        <v>714</v>
      </c>
      <c r="G281" t="s">
        <v>714</v>
      </c>
      <c r="H281" t="s">
        <v>714</v>
      </c>
      <c r="I281" t="s">
        <v>714</v>
      </c>
      <c r="J281" t="s">
        <v>714</v>
      </c>
      <c r="K281" t="s">
        <v>714</v>
      </c>
      <c r="L281" t="s">
        <v>714</v>
      </c>
      <c r="M281" t="s">
        <v>714</v>
      </c>
      <c r="N281" t="s">
        <v>714</v>
      </c>
      <c r="O281" t="s">
        <v>714</v>
      </c>
      <c r="P281" t="s">
        <v>714</v>
      </c>
      <c r="Q281" t="s">
        <v>714</v>
      </c>
      <c r="R281" t="s">
        <v>714</v>
      </c>
      <c r="S281" t="s">
        <v>714</v>
      </c>
      <c r="T281" t="s">
        <v>714</v>
      </c>
      <c r="U281" t="s">
        <v>714</v>
      </c>
      <c r="V281" t="s">
        <v>714</v>
      </c>
      <c r="W281" t="s">
        <v>714</v>
      </c>
      <c r="X281" t="s">
        <v>717</v>
      </c>
      <c r="Y281" t="s">
        <v>714</v>
      </c>
      <c r="Z281" t="s">
        <v>714</v>
      </c>
      <c r="AA281" t="s">
        <v>714</v>
      </c>
      <c r="AB281" t="s">
        <v>714</v>
      </c>
      <c r="AC281" t="s">
        <v>714</v>
      </c>
    </row>
    <row r="282" spans="1:29">
      <c r="A282" t="s">
        <v>715</v>
      </c>
      <c r="B282" t="s">
        <v>715</v>
      </c>
      <c r="C282" t="s">
        <v>715</v>
      </c>
      <c r="D282" t="s">
        <v>718</v>
      </c>
      <c r="E282" t="s">
        <v>715</v>
      </c>
      <c r="F282" t="s">
        <v>715</v>
      </c>
      <c r="G282" t="s">
        <v>715</v>
      </c>
      <c r="H282" t="s">
        <v>715</v>
      </c>
      <c r="I282" t="s">
        <v>715</v>
      </c>
      <c r="J282" t="s">
        <v>715</v>
      </c>
      <c r="K282" t="s">
        <v>715</v>
      </c>
      <c r="L282" t="s">
        <v>715</v>
      </c>
      <c r="M282" t="s">
        <v>715</v>
      </c>
      <c r="N282" t="s">
        <v>715</v>
      </c>
      <c r="O282" t="s">
        <v>715</v>
      </c>
      <c r="P282" t="s">
        <v>715</v>
      </c>
      <c r="Q282" t="s">
        <v>715</v>
      </c>
      <c r="R282" t="s">
        <v>715</v>
      </c>
      <c r="S282" t="s">
        <v>715</v>
      </c>
      <c r="T282" t="s">
        <v>715</v>
      </c>
      <c r="U282" t="s">
        <v>715</v>
      </c>
      <c r="V282" t="s">
        <v>715</v>
      </c>
      <c r="W282" t="s">
        <v>715</v>
      </c>
      <c r="X282" t="s">
        <v>718</v>
      </c>
      <c r="Y282" t="s">
        <v>715</v>
      </c>
      <c r="Z282" t="s">
        <v>715</v>
      </c>
      <c r="AA282" t="s">
        <v>715</v>
      </c>
      <c r="AB282" t="s">
        <v>715</v>
      </c>
      <c r="AC282" t="s">
        <v>715</v>
      </c>
    </row>
    <row r="283" spans="1:29">
      <c r="A283" t="s">
        <v>716</v>
      </c>
      <c r="B283" t="s">
        <v>716</v>
      </c>
      <c r="C283" t="s">
        <v>716</v>
      </c>
      <c r="D283" t="s">
        <v>719</v>
      </c>
      <c r="E283" t="s">
        <v>716</v>
      </c>
      <c r="F283" t="s">
        <v>716</v>
      </c>
      <c r="G283" t="s">
        <v>716</v>
      </c>
      <c r="H283" t="s">
        <v>716</v>
      </c>
      <c r="I283" t="s">
        <v>716</v>
      </c>
      <c r="J283" t="s">
        <v>716</v>
      </c>
      <c r="K283" t="s">
        <v>716</v>
      </c>
      <c r="L283" t="s">
        <v>716</v>
      </c>
      <c r="M283" t="s">
        <v>716</v>
      </c>
      <c r="N283" t="s">
        <v>716</v>
      </c>
      <c r="O283" t="s">
        <v>716</v>
      </c>
      <c r="P283" t="s">
        <v>716</v>
      </c>
      <c r="Q283" t="s">
        <v>716</v>
      </c>
      <c r="R283" t="s">
        <v>716</v>
      </c>
      <c r="S283" t="s">
        <v>716</v>
      </c>
      <c r="T283" t="s">
        <v>716</v>
      </c>
      <c r="U283" t="s">
        <v>716</v>
      </c>
      <c r="V283" t="s">
        <v>716</v>
      </c>
      <c r="W283" t="s">
        <v>716</v>
      </c>
      <c r="X283" t="s">
        <v>719</v>
      </c>
      <c r="Y283" t="s">
        <v>716</v>
      </c>
      <c r="Z283" t="s">
        <v>716</v>
      </c>
      <c r="AA283" t="s">
        <v>716</v>
      </c>
      <c r="AB283" t="s">
        <v>716</v>
      </c>
      <c r="AC283" t="s">
        <v>716</v>
      </c>
    </row>
    <row r="284" spans="1:29">
      <c r="A284" t="s">
        <v>717</v>
      </c>
      <c r="B284" t="s">
        <v>717</v>
      </c>
      <c r="C284" t="s">
        <v>717</v>
      </c>
      <c r="D284" t="s">
        <v>720</v>
      </c>
      <c r="E284" t="s">
        <v>717</v>
      </c>
      <c r="F284" t="s">
        <v>717</v>
      </c>
      <c r="G284" t="s">
        <v>717</v>
      </c>
      <c r="H284" t="s">
        <v>717</v>
      </c>
      <c r="I284" t="s">
        <v>717</v>
      </c>
      <c r="J284" t="s">
        <v>717</v>
      </c>
      <c r="K284" t="s">
        <v>717</v>
      </c>
      <c r="L284" t="s">
        <v>717</v>
      </c>
      <c r="M284" t="s">
        <v>717</v>
      </c>
      <c r="N284" t="s">
        <v>717</v>
      </c>
      <c r="O284" t="s">
        <v>717</v>
      </c>
      <c r="P284" t="s">
        <v>717</v>
      </c>
      <c r="Q284" t="s">
        <v>717</v>
      </c>
      <c r="R284" t="s">
        <v>717</v>
      </c>
      <c r="S284" t="s">
        <v>717</v>
      </c>
      <c r="T284" t="s">
        <v>717</v>
      </c>
      <c r="U284" t="s">
        <v>717</v>
      </c>
      <c r="V284" t="s">
        <v>717</v>
      </c>
      <c r="W284" t="s">
        <v>717</v>
      </c>
      <c r="X284" t="s">
        <v>720</v>
      </c>
      <c r="Y284" t="s">
        <v>717</v>
      </c>
      <c r="Z284" t="s">
        <v>717</v>
      </c>
      <c r="AA284" t="s">
        <v>717</v>
      </c>
      <c r="AB284" t="s">
        <v>717</v>
      </c>
      <c r="AC284" t="s">
        <v>717</v>
      </c>
    </row>
    <row r="285" spans="1:29">
      <c r="A285" t="s">
        <v>718</v>
      </c>
      <c r="B285" t="s">
        <v>718</v>
      </c>
      <c r="C285" t="s">
        <v>718</v>
      </c>
      <c r="D285" t="s">
        <v>721</v>
      </c>
      <c r="E285" t="s">
        <v>718</v>
      </c>
      <c r="F285" t="s">
        <v>718</v>
      </c>
      <c r="G285" t="s">
        <v>718</v>
      </c>
      <c r="H285" t="s">
        <v>718</v>
      </c>
      <c r="I285" t="s">
        <v>718</v>
      </c>
      <c r="J285" t="s">
        <v>718</v>
      </c>
      <c r="K285" t="s">
        <v>718</v>
      </c>
      <c r="L285" t="s">
        <v>718</v>
      </c>
      <c r="M285" t="s">
        <v>718</v>
      </c>
      <c r="N285" t="s">
        <v>718</v>
      </c>
      <c r="O285" t="s">
        <v>718</v>
      </c>
      <c r="P285" t="s">
        <v>718</v>
      </c>
      <c r="Q285" t="s">
        <v>718</v>
      </c>
      <c r="R285" t="s">
        <v>718</v>
      </c>
      <c r="S285" t="s">
        <v>718</v>
      </c>
      <c r="T285" t="s">
        <v>718</v>
      </c>
      <c r="U285" t="s">
        <v>718</v>
      </c>
      <c r="V285" t="s">
        <v>718</v>
      </c>
      <c r="W285" t="s">
        <v>718</v>
      </c>
      <c r="X285" t="s">
        <v>721</v>
      </c>
      <c r="Y285" t="s">
        <v>718</v>
      </c>
      <c r="Z285" t="s">
        <v>718</v>
      </c>
      <c r="AA285" t="s">
        <v>718</v>
      </c>
      <c r="AB285" t="s">
        <v>718</v>
      </c>
      <c r="AC285" t="s">
        <v>718</v>
      </c>
    </row>
    <row r="286" spans="1:29">
      <c r="A286" t="s">
        <v>719</v>
      </c>
      <c r="B286" t="s">
        <v>719</v>
      </c>
      <c r="C286" t="s">
        <v>719</v>
      </c>
      <c r="D286" t="s">
        <v>722</v>
      </c>
      <c r="E286" t="s">
        <v>719</v>
      </c>
      <c r="F286" t="s">
        <v>719</v>
      </c>
      <c r="G286" t="s">
        <v>719</v>
      </c>
      <c r="H286" t="s">
        <v>719</v>
      </c>
      <c r="I286" t="s">
        <v>719</v>
      </c>
      <c r="J286" t="s">
        <v>719</v>
      </c>
      <c r="K286" t="s">
        <v>719</v>
      </c>
      <c r="L286" t="s">
        <v>719</v>
      </c>
      <c r="M286" t="s">
        <v>719</v>
      </c>
      <c r="N286" t="s">
        <v>719</v>
      </c>
      <c r="O286" t="s">
        <v>719</v>
      </c>
      <c r="P286" t="s">
        <v>719</v>
      </c>
      <c r="Q286" t="s">
        <v>719</v>
      </c>
      <c r="R286" t="s">
        <v>719</v>
      </c>
      <c r="S286" t="s">
        <v>719</v>
      </c>
      <c r="T286" t="s">
        <v>719</v>
      </c>
      <c r="U286" t="s">
        <v>719</v>
      </c>
      <c r="V286" t="s">
        <v>719</v>
      </c>
      <c r="W286" t="s">
        <v>719</v>
      </c>
      <c r="X286" t="s">
        <v>722</v>
      </c>
      <c r="Y286" t="s">
        <v>719</v>
      </c>
      <c r="Z286" t="s">
        <v>719</v>
      </c>
      <c r="AA286" t="s">
        <v>719</v>
      </c>
      <c r="AB286" t="s">
        <v>719</v>
      </c>
      <c r="AC286" t="s">
        <v>719</v>
      </c>
    </row>
    <row r="287" spans="1:29">
      <c r="A287" t="s">
        <v>720</v>
      </c>
      <c r="B287" t="s">
        <v>720</v>
      </c>
      <c r="C287" t="s">
        <v>720</v>
      </c>
      <c r="D287" t="s">
        <v>723</v>
      </c>
      <c r="E287" t="s">
        <v>720</v>
      </c>
      <c r="F287" t="s">
        <v>720</v>
      </c>
      <c r="G287" t="s">
        <v>720</v>
      </c>
      <c r="H287" t="s">
        <v>720</v>
      </c>
      <c r="I287" t="s">
        <v>720</v>
      </c>
      <c r="J287" t="s">
        <v>720</v>
      </c>
      <c r="K287" t="s">
        <v>720</v>
      </c>
      <c r="L287" t="s">
        <v>720</v>
      </c>
      <c r="M287" t="s">
        <v>720</v>
      </c>
      <c r="N287" t="s">
        <v>720</v>
      </c>
      <c r="O287" t="s">
        <v>720</v>
      </c>
      <c r="P287" t="s">
        <v>720</v>
      </c>
      <c r="Q287" t="s">
        <v>720</v>
      </c>
      <c r="R287" t="s">
        <v>720</v>
      </c>
      <c r="S287" t="s">
        <v>720</v>
      </c>
      <c r="T287" t="s">
        <v>720</v>
      </c>
      <c r="U287" t="s">
        <v>720</v>
      </c>
      <c r="V287" t="s">
        <v>720</v>
      </c>
      <c r="W287" t="s">
        <v>720</v>
      </c>
      <c r="X287" t="s">
        <v>723</v>
      </c>
      <c r="Y287" t="s">
        <v>720</v>
      </c>
      <c r="Z287" t="s">
        <v>720</v>
      </c>
      <c r="AA287" t="s">
        <v>720</v>
      </c>
      <c r="AB287" t="s">
        <v>720</v>
      </c>
      <c r="AC287" t="s">
        <v>720</v>
      </c>
    </row>
    <row r="288" spans="1:29">
      <c r="A288" t="s">
        <v>721</v>
      </c>
      <c r="B288" t="s">
        <v>721</v>
      </c>
      <c r="C288" t="s">
        <v>721</v>
      </c>
      <c r="D288" t="s">
        <v>724</v>
      </c>
      <c r="E288" t="s">
        <v>721</v>
      </c>
      <c r="F288" t="s">
        <v>721</v>
      </c>
      <c r="G288" t="s">
        <v>721</v>
      </c>
      <c r="H288" t="s">
        <v>721</v>
      </c>
      <c r="I288" t="s">
        <v>721</v>
      </c>
      <c r="J288" t="s">
        <v>721</v>
      </c>
      <c r="K288" t="s">
        <v>721</v>
      </c>
      <c r="L288" t="s">
        <v>721</v>
      </c>
      <c r="M288" t="s">
        <v>721</v>
      </c>
      <c r="N288" t="s">
        <v>721</v>
      </c>
      <c r="O288" t="s">
        <v>721</v>
      </c>
      <c r="P288" t="s">
        <v>721</v>
      </c>
      <c r="Q288" t="s">
        <v>721</v>
      </c>
      <c r="R288" t="s">
        <v>721</v>
      </c>
      <c r="S288" t="s">
        <v>721</v>
      </c>
      <c r="T288" t="s">
        <v>721</v>
      </c>
      <c r="U288" t="s">
        <v>721</v>
      </c>
      <c r="V288" t="s">
        <v>721</v>
      </c>
      <c r="W288" t="s">
        <v>721</v>
      </c>
      <c r="X288" t="s">
        <v>724</v>
      </c>
      <c r="Y288" t="s">
        <v>721</v>
      </c>
      <c r="Z288" t="s">
        <v>721</v>
      </c>
      <c r="AA288" t="s">
        <v>721</v>
      </c>
      <c r="AB288" t="s">
        <v>721</v>
      </c>
      <c r="AC288" t="s">
        <v>721</v>
      </c>
    </row>
    <row r="289" spans="1:29">
      <c r="A289" t="s">
        <v>722</v>
      </c>
      <c r="B289" t="s">
        <v>722</v>
      </c>
      <c r="C289" t="s">
        <v>722</v>
      </c>
      <c r="D289" t="s">
        <v>725</v>
      </c>
      <c r="E289" t="s">
        <v>722</v>
      </c>
      <c r="F289" t="s">
        <v>722</v>
      </c>
      <c r="G289" t="s">
        <v>722</v>
      </c>
      <c r="H289" t="s">
        <v>722</v>
      </c>
      <c r="I289" t="s">
        <v>722</v>
      </c>
      <c r="J289" t="s">
        <v>722</v>
      </c>
      <c r="K289" t="s">
        <v>722</v>
      </c>
      <c r="L289" t="s">
        <v>722</v>
      </c>
      <c r="M289" t="s">
        <v>722</v>
      </c>
      <c r="N289" t="s">
        <v>722</v>
      </c>
      <c r="O289" t="s">
        <v>722</v>
      </c>
      <c r="P289" t="s">
        <v>722</v>
      </c>
      <c r="Q289" t="s">
        <v>722</v>
      </c>
      <c r="R289" t="s">
        <v>722</v>
      </c>
      <c r="S289" t="s">
        <v>722</v>
      </c>
      <c r="T289" t="s">
        <v>722</v>
      </c>
      <c r="U289" t="s">
        <v>722</v>
      </c>
      <c r="V289" t="s">
        <v>722</v>
      </c>
      <c r="W289" t="s">
        <v>722</v>
      </c>
      <c r="X289" t="s">
        <v>725</v>
      </c>
      <c r="Y289" t="s">
        <v>722</v>
      </c>
      <c r="Z289" t="s">
        <v>722</v>
      </c>
      <c r="AA289" t="s">
        <v>722</v>
      </c>
      <c r="AB289" t="s">
        <v>722</v>
      </c>
      <c r="AC289" t="s">
        <v>722</v>
      </c>
    </row>
    <row r="290" spans="1:29">
      <c r="A290" t="s">
        <v>723</v>
      </c>
      <c r="B290" t="s">
        <v>723</v>
      </c>
      <c r="C290" t="s">
        <v>723</v>
      </c>
      <c r="D290" t="s">
        <v>726</v>
      </c>
      <c r="E290" t="s">
        <v>723</v>
      </c>
      <c r="F290" t="s">
        <v>723</v>
      </c>
      <c r="G290" t="s">
        <v>723</v>
      </c>
      <c r="H290" t="s">
        <v>723</v>
      </c>
      <c r="I290" t="s">
        <v>723</v>
      </c>
      <c r="J290" t="s">
        <v>723</v>
      </c>
      <c r="K290" t="s">
        <v>723</v>
      </c>
      <c r="L290" t="s">
        <v>723</v>
      </c>
      <c r="M290" t="s">
        <v>723</v>
      </c>
      <c r="N290" t="s">
        <v>723</v>
      </c>
      <c r="O290" t="s">
        <v>723</v>
      </c>
      <c r="P290" t="s">
        <v>723</v>
      </c>
      <c r="Q290" t="s">
        <v>723</v>
      </c>
      <c r="R290" t="s">
        <v>723</v>
      </c>
      <c r="S290" t="s">
        <v>723</v>
      </c>
      <c r="T290" t="s">
        <v>723</v>
      </c>
      <c r="U290" t="s">
        <v>723</v>
      </c>
      <c r="V290" t="s">
        <v>723</v>
      </c>
      <c r="W290" t="s">
        <v>723</v>
      </c>
      <c r="X290" t="s">
        <v>726</v>
      </c>
      <c r="Y290" t="s">
        <v>723</v>
      </c>
      <c r="Z290" t="s">
        <v>723</v>
      </c>
      <c r="AA290" t="s">
        <v>723</v>
      </c>
      <c r="AB290" t="s">
        <v>723</v>
      </c>
      <c r="AC290" t="s">
        <v>723</v>
      </c>
    </row>
    <row r="291" spans="1:29">
      <c r="A291" t="s">
        <v>724</v>
      </c>
      <c r="B291" t="s">
        <v>724</v>
      </c>
      <c r="C291" t="s">
        <v>724</v>
      </c>
      <c r="D291" t="s">
        <v>727</v>
      </c>
      <c r="E291" t="s">
        <v>724</v>
      </c>
      <c r="F291" t="s">
        <v>724</v>
      </c>
      <c r="G291" t="s">
        <v>724</v>
      </c>
      <c r="H291" t="s">
        <v>724</v>
      </c>
      <c r="I291" t="s">
        <v>724</v>
      </c>
      <c r="J291" t="s">
        <v>724</v>
      </c>
      <c r="K291" t="s">
        <v>724</v>
      </c>
      <c r="L291" t="s">
        <v>724</v>
      </c>
      <c r="M291" t="s">
        <v>724</v>
      </c>
      <c r="N291" t="s">
        <v>724</v>
      </c>
      <c r="O291" t="s">
        <v>724</v>
      </c>
      <c r="P291" t="s">
        <v>724</v>
      </c>
      <c r="Q291" t="s">
        <v>724</v>
      </c>
      <c r="R291" t="s">
        <v>724</v>
      </c>
      <c r="S291" t="s">
        <v>724</v>
      </c>
      <c r="T291" t="s">
        <v>724</v>
      </c>
      <c r="U291" t="s">
        <v>724</v>
      </c>
      <c r="V291" t="s">
        <v>724</v>
      </c>
      <c r="W291" t="s">
        <v>724</v>
      </c>
      <c r="X291" t="s">
        <v>727</v>
      </c>
      <c r="Y291" t="s">
        <v>724</v>
      </c>
      <c r="Z291" t="s">
        <v>724</v>
      </c>
      <c r="AA291" t="s">
        <v>724</v>
      </c>
      <c r="AB291" t="s">
        <v>724</v>
      </c>
      <c r="AC291" t="s">
        <v>724</v>
      </c>
    </row>
    <row r="292" spans="1:29">
      <c r="A292" t="s">
        <v>725</v>
      </c>
      <c r="B292" t="s">
        <v>725</v>
      </c>
      <c r="C292" t="s">
        <v>725</v>
      </c>
      <c r="D292" t="s">
        <v>728</v>
      </c>
      <c r="E292" t="s">
        <v>725</v>
      </c>
      <c r="F292" t="s">
        <v>725</v>
      </c>
      <c r="G292" t="s">
        <v>725</v>
      </c>
      <c r="H292" t="s">
        <v>725</v>
      </c>
      <c r="I292" t="s">
        <v>725</v>
      </c>
      <c r="J292" t="s">
        <v>725</v>
      </c>
      <c r="K292" t="s">
        <v>725</v>
      </c>
      <c r="L292" t="s">
        <v>725</v>
      </c>
      <c r="M292" t="s">
        <v>725</v>
      </c>
      <c r="N292" t="s">
        <v>725</v>
      </c>
      <c r="O292" t="s">
        <v>725</v>
      </c>
      <c r="P292" t="s">
        <v>725</v>
      </c>
      <c r="Q292" t="s">
        <v>725</v>
      </c>
      <c r="R292" t="s">
        <v>725</v>
      </c>
      <c r="S292" t="s">
        <v>725</v>
      </c>
      <c r="T292" t="s">
        <v>725</v>
      </c>
      <c r="U292" t="s">
        <v>725</v>
      </c>
      <c r="V292" t="s">
        <v>725</v>
      </c>
      <c r="W292" t="s">
        <v>725</v>
      </c>
      <c r="X292" t="s">
        <v>728</v>
      </c>
      <c r="Y292" t="s">
        <v>725</v>
      </c>
      <c r="Z292" t="s">
        <v>725</v>
      </c>
      <c r="AA292" t="s">
        <v>725</v>
      </c>
      <c r="AB292" t="s">
        <v>725</v>
      </c>
      <c r="AC292" t="s">
        <v>725</v>
      </c>
    </row>
    <row r="293" spans="1:29">
      <c r="A293" t="s">
        <v>726</v>
      </c>
      <c r="B293" t="s">
        <v>726</v>
      </c>
      <c r="C293" t="s">
        <v>726</v>
      </c>
      <c r="D293" t="s">
        <v>729</v>
      </c>
      <c r="E293" t="s">
        <v>726</v>
      </c>
      <c r="F293" t="s">
        <v>726</v>
      </c>
      <c r="G293" t="s">
        <v>726</v>
      </c>
      <c r="H293" t="s">
        <v>726</v>
      </c>
      <c r="I293" t="s">
        <v>726</v>
      </c>
      <c r="J293" t="s">
        <v>726</v>
      </c>
      <c r="K293" t="s">
        <v>726</v>
      </c>
      <c r="L293" t="s">
        <v>726</v>
      </c>
      <c r="M293" t="s">
        <v>726</v>
      </c>
      <c r="N293" t="s">
        <v>726</v>
      </c>
      <c r="O293" t="s">
        <v>726</v>
      </c>
      <c r="P293" t="s">
        <v>726</v>
      </c>
      <c r="Q293" t="s">
        <v>726</v>
      </c>
      <c r="R293" t="s">
        <v>726</v>
      </c>
      <c r="S293" t="s">
        <v>726</v>
      </c>
      <c r="T293" t="s">
        <v>726</v>
      </c>
      <c r="U293" t="s">
        <v>726</v>
      </c>
      <c r="V293" t="s">
        <v>726</v>
      </c>
      <c r="W293" t="s">
        <v>726</v>
      </c>
      <c r="X293" t="s">
        <v>729</v>
      </c>
      <c r="Y293" t="s">
        <v>726</v>
      </c>
      <c r="Z293" t="s">
        <v>726</v>
      </c>
      <c r="AA293" t="s">
        <v>726</v>
      </c>
      <c r="AB293" t="s">
        <v>726</v>
      </c>
      <c r="AC293" t="s">
        <v>726</v>
      </c>
    </row>
    <row r="294" spans="1:29">
      <c r="A294" t="s">
        <v>727</v>
      </c>
      <c r="B294" t="s">
        <v>727</v>
      </c>
      <c r="C294" t="s">
        <v>727</v>
      </c>
      <c r="E294" t="s">
        <v>727</v>
      </c>
      <c r="F294" t="s">
        <v>727</v>
      </c>
      <c r="G294" t="s">
        <v>727</v>
      </c>
      <c r="H294" t="s">
        <v>727</v>
      </c>
      <c r="I294" t="s">
        <v>727</v>
      </c>
      <c r="J294" t="s">
        <v>727</v>
      </c>
      <c r="K294" t="s">
        <v>727</v>
      </c>
      <c r="L294" t="s">
        <v>727</v>
      </c>
      <c r="M294" t="s">
        <v>727</v>
      </c>
      <c r="N294" t="s">
        <v>727</v>
      </c>
      <c r="O294" t="s">
        <v>727</v>
      </c>
      <c r="P294" t="s">
        <v>727</v>
      </c>
      <c r="Q294" t="s">
        <v>727</v>
      </c>
      <c r="R294" t="s">
        <v>727</v>
      </c>
      <c r="S294" t="s">
        <v>727</v>
      </c>
      <c r="T294" t="s">
        <v>727</v>
      </c>
      <c r="U294" t="s">
        <v>727</v>
      </c>
      <c r="V294" t="s">
        <v>727</v>
      </c>
      <c r="W294" t="s">
        <v>727</v>
      </c>
      <c r="Y294" t="s">
        <v>727</v>
      </c>
      <c r="Z294" t="s">
        <v>727</v>
      </c>
      <c r="AA294" t="s">
        <v>727</v>
      </c>
      <c r="AB294" t="s">
        <v>727</v>
      </c>
      <c r="AC294" t="s">
        <v>727</v>
      </c>
    </row>
    <row r="295" spans="1:29">
      <c r="A295" t="s">
        <v>728</v>
      </c>
      <c r="B295" t="s">
        <v>728</v>
      </c>
      <c r="C295" t="s">
        <v>728</v>
      </c>
      <c r="E295" t="s">
        <v>728</v>
      </c>
      <c r="F295" t="s">
        <v>728</v>
      </c>
      <c r="G295" t="s">
        <v>728</v>
      </c>
      <c r="H295" t="s">
        <v>728</v>
      </c>
      <c r="I295" t="s">
        <v>728</v>
      </c>
      <c r="J295" t="s">
        <v>728</v>
      </c>
      <c r="K295" t="s">
        <v>728</v>
      </c>
      <c r="L295" t="s">
        <v>728</v>
      </c>
      <c r="M295" t="s">
        <v>728</v>
      </c>
      <c r="N295" t="s">
        <v>728</v>
      </c>
      <c r="O295" t="s">
        <v>728</v>
      </c>
      <c r="P295" t="s">
        <v>728</v>
      </c>
      <c r="Q295" t="s">
        <v>728</v>
      </c>
      <c r="R295" t="s">
        <v>728</v>
      </c>
      <c r="S295" t="s">
        <v>728</v>
      </c>
      <c r="T295" t="s">
        <v>728</v>
      </c>
      <c r="U295" t="s">
        <v>728</v>
      </c>
      <c r="V295" t="s">
        <v>728</v>
      </c>
      <c r="W295" t="s">
        <v>728</v>
      </c>
      <c r="Y295" t="s">
        <v>728</v>
      </c>
      <c r="Z295" t="s">
        <v>728</v>
      </c>
      <c r="AA295" t="s">
        <v>728</v>
      </c>
      <c r="AB295" t="s">
        <v>728</v>
      </c>
      <c r="AC295" t="s">
        <v>728</v>
      </c>
    </row>
    <row r="296" spans="1:29">
      <c r="A296" t="s">
        <v>729</v>
      </c>
      <c r="B296" t="s">
        <v>729</v>
      </c>
      <c r="C296" t="s">
        <v>729</v>
      </c>
      <c r="E296" t="s">
        <v>729</v>
      </c>
      <c r="F296" t="s">
        <v>729</v>
      </c>
      <c r="G296" t="s">
        <v>729</v>
      </c>
      <c r="H296" t="s">
        <v>729</v>
      </c>
      <c r="I296" t="s">
        <v>729</v>
      </c>
      <c r="J296" t="s">
        <v>729</v>
      </c>
      <c r="K296" t="s">
        <v>729</v>
      </c>
      <c r="L296" t="s">
        <v>729</v>
      </c>
      <c r="M296" t="s">
        <v>729</v>
      </c>
      <c r="N296" t="s">
        <v>729</v>
      </c>
      <c r="O296" t="s">
        <v>729</v>
      </c>
      <c r="P296" t="s">
        <v>729</v>
      </c>
      <c r="Q296" t="s">
        <v>729</v>
      </c>
      <c r="R296" t="s">
        <v>729</v>
      </c>
      <c r="S296" t="s">
        <v>729</v>
      </c>
      <c r="T296" t="s">
        <v>729</v>
      </c>
      <c r="U296" t="s">
        <v>729</v>
      </c>
      <c r="V296" t="s">
        <v>729</v>
      </c>
      <c r="W296" t="s">
        <v>729</v>
      </c>
      <c r="Y296" t="s">
        <v>729</v>
      </c>
      <c r="Z296" t="s">
        <v>729</v>
      </c>
      <c r="AA296" t="s">
        <v>729</v>
      </c>
      <c r="AB296" t="s">
        <v>729</v>
      </c>
      <c r="AC296" t="s">
        <v>729</v>
      </c>
    </row>
  </sheetData>
  <phoneticPr fontId="45" type="noConversion"/>
  <conditionalFormatting sqref="A1:AC1">
    <cfRule type="duplicateValues" dxfId="0" priority="2"/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29</vt:i4>
      </vt:variant>
    </vt:vector>
  </HeadingPairs>
  <TitlesOfParts>
    <vt:vector size="36" baseType="lpstr">
      <vt:lpstr>Ross SC Price Guideline</vt:lpstr>
      <vt:lpstr>Commitment</vt:lpstr>
      <vt:lpstr>Item</vt:lpstr>
      <vt:lpstr>Bessie 4.8. 2026</vt:lpstr>
      <vt:lpstr>ValueSelect</vt:lpstr>
      <vt:lpstr>Data</vt:lpstr>
      <vt:lpstr>Customer Brand</vt:lpstr>
      <vt:lpstr>ALDIDI</vt:lpstr>
      <vt:lpstr>AMAZON</vt:lpstr>
      <vt:lpstr>BEALLS</vt:lpstr>
      <vt:lpstr>BLTNCOAT</vt:lpstr>
      <vt:lpstr>DLS</vt:lpstr>
      <vt:lpstr>DOLGEN_DI</vt:lpstr>
      <vt:lpstr>FREDMEYERDI</vt:lpstr>
      <vt:lpstr>GIANTTIGERDI</vt:lpstr>
      <vt:lpstr>HGPOE</vt:lpstr>
      <vt:lpstr>HOMEGOODS</vt:lpstr>
      <vt:lpstr>JCPCAT</vt:lpstr>
      <vt:lpstr>JCPCATDI</vt:lpstr>
      <vt:lpstr>JCPRET</vt:lpstr>
      <vt:lpstr>JCPRETDI</vt:lpstr>
      <vt:lpstr>JLA</vt:lpstr>
      <vt:lpstr>KOHL</vt:lpstr>
      <vt:lpstr>KOHLEFC</vt:lpstr>
      <vt:lpstr>KOHLPOE</vt:lpstr>
      <vt:lpstr>LINENCHEST</vt:lpstr>
      <vt:lpstr>MACY01</vt:lpstr>
      <vt:lpstr>MACY02</vt:lpstr>
      <vt:lpstr>MACY03</vt:lpstr>
      <vt:lpstr>MACY04</vt:lpstr>
      <vt:lpstr>'Ross SC Price Guideline'!Print_Area</vt:lpstr>
      <vt:lpstr>ROSSPOE</vt:lpstr>
      <vt:lpstr>TARHEEL</vt:lpstr>
      <vt:lpstr>TGT1138719</vt:lpstr>
      <vt:lpstr>TK_MAXX</vt:lpstr>
      <vt:lpstr>WALMART_CANADA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Zhu</dc:creator>
  <dc:description/>
  <cp:lastModifiedBy>刘婕</cp:lastModifiedBy>
  <cp:revision>0</cp:revision>
  <dcterms:created xsi:type="dcterms:W3CDTF">2025-03-10T18:28:45Z</dcterms:created>
  <dcterms:modified xsi:type="dcterms:W3CDTF">2026-04-16T05:57:08Z</dcterms:modified>
  <dc:language>en-US</dc:language>
</cp:coreProperties>
</file>