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s">'[3]1-Import Product Data Sheet'!$X$2</definedName>
    <definedName name="ATotalsPos">#REF!</definedName>
    <definedName name="BASI">#REF!</definedName>
    <definedName name="BATH">#REF!</definedName>
    <definedName name="biab">'[4]BIAB OCT 00'!$A$5:$AB$70</definedName>
    <definedName name="bigidea">[5]Lists!$I$6:$I$29</definedName>
    <definedName name="BLK">#REF!</definedName>
    <definedName name="bluedec">'[4]BLUE DEC BED OCT 00'!$A$5:$AB$97</definedName>
    <definedName name="bluesheet">'[4]BLUE SHEETS OCT 00'!$A$5:$AC$150</definedName>
    <definedName name="Brand">'[6]1-Import Product Data Sheet'!$N$102:$N$144</definedName>
    <definedName name="Branded">[5]Lists!$F$6:$F$38</definedName>
    <definedName name="brands">'[1]other data'!$K$2:$K$48</definedName>
    <definedName name="Calendar">[7]calendar!$A$1:$B$62</definedName>
    <definedName name="CATEGORY">[8]Sheet1!$DW$2:$DW$3</definedName>
    <definedName name="categoryfinal">'[9]Import Quote Sheet'!$A$90:$A$190</definedName>
    <definedName name="CG">[10]BL!$A$4:$A$874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'[11]D. 747 Clusters'!$1:$1048576</definedName>
    <definedName name="clust748">'[11]D. 748 Clusters'!$1:$1048576</definedName>
    <definedName name="color">[5]Lists!$J$6:$J$29</definedName>
    <definedName name="COLOR_FAMILY">'[12]x-Lists'!$AB$2:$AB$18</definedName>
    <definedName name="colour">[8]Sheet1!$EH$2:$EH$3</definedName>
    <definedName name="CONCEPT1">'[13]concept dump sheet'!$A$3:$W$1852</definedName>
    <definedName name="corn">#REF!</definedName>
    <definedName name="CostCol">#REF!</definedName>
    <definedName name="countries">'[1]other data'!$I$3:$I$249</definedName>
    <definedName name="Cycle">[5]Lists!$E$6:$E$30</definedName>
    <definedName name="data">[14]DATA!$D:$IV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[5]Lists!$L$6:$L$29</definedName>
    <definedName name="diffgrp">'[1]diff group head'!$A$2:$A$47</definedName>
    <definedName name="DIFFS">'[1]other data'!$AF$2:$AF$13</definedName>
    <definedName name="division">'[15]X-PORTS'!$K$4:$K$12</definedName>
    <definedName name="Exchange_Rate">[16]Costs!$J$11</definedName>
    <definedName name="FASHION">[17]LIST!$E$2:$E$7</definedName>
    <definedName name="finalports">'[9]Import Quote Sheet'!$B$90:$B$123</definedName>
    <definedName name="Flash">#REF!</definedName>
    <definedName name="foam">[8]Sheet1!$EC$2:$EC$3</definedName>
    <definedName name="FOBCostPerPiece">#REF!</definedName>
    <definedName name="fourdec">'[4]4 STAR DEC BED OCT 00'!$A$5:$AB$143</definedName>
    <definedName name="foursheet">'[4]4 STAR SHEETS OCT 00'!$A$5:$AC$190</definedName>
    <definedName name="freight">'[1]other data'!$AC$3:$AC$14</definedName>
    <definedName name="FUR">#REF!</definedName>
    <definedName name="grid">[18]GRID!$C$6:$Q$17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[17]LIST!$G$2:$G$7</definedName>
    <definedName name="ITEMLIST">'[19]ITEM LIST'!$A$1:$H$850</definedName>
    <definedName name="juvenile">'[4]JUVENILE OCT 00'!$A$6:$AB$68</definedName>
    <definedName name="KD">[8]Sheet1!$DS$2:$DS$2</definedName>
    <definedName name="LGT">#REF!</definedName>
    <definedName name="LIFESTYLE">[17]LIST!$C$2:$C$7</definedName>
    <definedName name="LOCALIZATION__PRICEPOINT">'[12]x-Lists'!$Z$2:$Z$4</definedName>
    <definedName name="loctype">'[1]other data'!$BN$2:$BN$6</definedName>
    <definedName name="M">[8]Sheet1!$EA$2:$EA$3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wnedCol">#REF!</definedName>
    <definedName name="PACK">[8]Sheet1!$EE$2:$EE$3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B">#REF!</definedName>
    <definedName name="po_type">'[1]other data'!$AU$2:$AU$11</definedName>
    <definedName name="PORT_IFF">[20]a!$A$10:$B$35</definedName>
    <definedName name="ports">'[15]X-PORTS'!$D$4:$D$33</definedName>
    <definedName name="PortSeq">'[6]1-Import Product Data Sheet'!$U$2</definedName>
    <definedName name="PortSeqLCL">#REF!</definedName>
    <definedName name="POtype">#REF!</definedName>
    <definedName name="PrevBuy">'[6]1-Import Product Data Sheet'!$AR$26:$AR$27</definedName>
    <definedName name="PRICE">[17]LIST!$B$2:$B$6</definedName>
    <definedName name="ProfileDesc">#REF!</definedName>
    <definedName name="QSFOB">[21]Q1!$C$38</definedName>
    <definedName name="RateSeq">'[6]1-Import Product Data Sheet'!$X$2</definedName>
    <definedName name="RUG">#REF!</definedName>
    <definedName name="runnum">'[1]other data'!$BI$2:$BI$18</definedName>
    <definedName name="scalenum">'[1]other data'!$BG$2:$BG$18</definedName>
    <definedName name="sheets">'[4]SHEETS OCT 00'!$A$6:$AC$102</definedName>
    <definedName name="SHET">#REF!</definedName>
    <definedName name="silverdec">'[4]SILVER DEC OCT 00'!$A$5:$AC$102</definedName>
    <definedName name="silversheet">'[4]SILVER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'[12]x-Lists'!$AQ$2:$AQ$12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'[12]x-Lists'!$AR$2:$AR$23</definedName>
    <definedName name="UDA3A">'[1]other data'!$AY$2:$AY$4</definedName>
    <definedName name="UDA3B">'[1]other data'!$AZ$2:$AZ$6</definedName>
    <definedName name="UNIT">[8]Sheet1!$EF$2:$EF$3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USPORTS">'[15]X-PORTS'!$I$5:$I$7</definedName>
    <definedName name="VGAssign">#REF!</definedName>
    <definedName name="WAREHOUSE">'[1]other data'!$BL$2:$BL$24</definedName>
    <definedName name="WIN">#REF!</definedName>
    <definedName name="wood">[8]Sheet1!$EG$2:$EG$3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8" l="1"/>
  <c r="AS8" i="8"/>
  <c r="AS9" i="8"/>
  <c r="BL4" i="8" l="1"/>
  <c r="AJ2" i="8" l="1"/>
  <c r="BL9" i="8"/>
  <c r="BH9" i="8"/>
  <c r="BB9" i="8"/>
  <c r="AY9" i="8"/>
  <c r="AV9" i="8"/>
  <c r="AQ9" i="8"/>
  <c r="AO9" i="8"/>
  <c r="AM9" i="8"/>
  <c r="AD9" i="8"/>
  <c r="AE9" i="8" s="1"/>
  <c r="AG9" i="8" s="1"/>
  <c r="AJ9" i="8"/>
  <c r="BL8" i="8"/>
  <c r="BH8" i="8"/>
  <c r="BB8" i="8"/>
  <c r="AY8" i="8"/>
  <c r="AV8" i="8"/>
  <c r="AQ8" i="8"/>
  <c r="AO8" i="8"/>
  <c r="AM8" i="8"/>
  <c r="AD8" i="8"/>
  <c r="AE8" i="8" s="1"/>
  <c r="AG8" i="8" s="1"/>
  <c r="AJ8" i="8"/>
  <c r="BL7" i="8"/>
  <c r="BH7" i="8"/>
  <c r="BB7" i="8"/>
  <c r="AY7" i="8"/>
  <c r="AV7" i="8"/>
  <c r="AQ7" i="8"/>
  <c r="AO7" i="8"/>
  <c r="AM7" i="8"/>
  <c r="AD7" i="8"/>
  <c r="AE7" i="8" s="1"/>
  <c r="AG7" i="8" s="1"/>
  <c r="AJ7" i="8"/>
  <c r="BL6" i="8"/>
  <c r="BH6" i="8"/>
  <c r="BB6" i="8"/>
  <c r="AY6" i="8"/>
  <c r="AV6" i="8"/>
  <c r="AS6" i="8"/>
  <c r="AQ6" i="8"/>
  <c r="AO6" i="8"/>
  <c r="AM6" i="8"/>
  <c r="AD6" i="8"/>
  <c r="AE6" i="8" s="1"/>
  <c r="AG6" i="8" s="1"/>
  <c r="AJ6" i="8"/>
  <c r="BL5" i="8"/>
  <c r="BH5" i="8"/>
  <c r="BB5" i="8"/>
  <c r="AY5" i="8"/>
  <c r="AV5" i="8"/>
  <c r="AS5" i="8"/>
  <c r="AQ5" i="8"/>
  <c r="AO5" i="8"/>
  <c r="AM5" i="8"/>
  <c r="AD5" i="8"/>
  <c r="AE5" i="8" s="1"/>
  <c r="AG5" i="8" s="1"/>
  <c r="AJ5" i="8"/>
  <c r="BH4" i="8"/>
  <c r="BB4" i="8"/>
  <c r="AY4" i="8"/>
  <c r="AV4" i="8"/>
  <c r="AS4" i="8"/>
  <c r="AQ4" i="8"/>
  <c r="AO4" i="8"/>
  <c r="AM4" i="8"/>
  <c r="AD4" i="8"/>
  <c r="AE4" i="8" s="1"/>
  <c r="AG4" i="8" s="1"/>
  <c r="AJ4" i="8"/>
  <c r="BL3" i="8"/>
  <c r="BH3" i="8"/>
  <c r="BB3" i="8"/>
  <c r="AY3" i="8"/>
  <c r="AV3" i="8"/>
  <c r="AS3" i="8"/>
  <c r="AQ3" i="8"/>
  <c r="AO3" i="8"/>
  <c r="AM3" i="8"/>
  <c r="AD3" i="8"/>
  <c r="AE3" i="8" s="1"/>
  <c r="AG3" i="8" s="1"/>
  <c r="AJ3" i="8"/>
  <c r="BL2" i="8"/>
  <c r="BH2" i="8"/>
  <c r="BB2" i="8"/>
  <c r="AY2" i="8"/>
  <c r="AV2" i="8"/>
  <c r="AS2" i="8"/>
  <c r="AQ2" i="8"/>
  <c r="AO2" i="8"/>
  <c r="AM2" i="8"/>
  <c r="AD2" i="8"/>
  <c r="AE2" i="8" s="1"/>
  <c r="AG2" i="8" s="1"/>
  <c r="BC6" i="8" l="1"/>
  <c r="BC2" i="8"/>
  <c r="BC4" i="8"/>
  <c r="BC7" i="8"/>
  <c r="BC9" i="8"/>
  <c r="BC8" i="8"/>
  <c r="BC5" i="8"/>
  <c r="BC3" i="8"/>
  <c r="AK6" i="8"/>
  <c r="AK7" i="8"/>
  <c r="AK5" i="8"/>
  <c r="AK4" i="8"/>
  <c r="AK2" i="8"/>
  <c r="AK9" i="8"/>
  <c r="BD9" i="8" s="1"/>
  <c r="BE9" i="8" s="1"/>
  <c r="AK8" i="8"/>
  <c r="BD8" i="8" s="1"/>
  <c r="BE8" i="8" s="1"/>
  <c r="AK3" i="8"/>
  <c r="BD7" i="8" l="1"/>
  <c r="BE7" i="8" s="1"/>
  <c r="BD3" i="8"/>
  <c r="BD4" i="8"/>
  <c r="BD5" i="8"/>
  <c r="BE5" i="8" s="1"/>
  <c r="BD6" i="8"/>
  <c r="BK6" i="8" s="1"/>
  <c r="BD2" i="8"/>
  <c r="BK2" i="8" s="1"/>
  <c r="BK8" i="8"/>
  <c r="BK3" i="8"/>
  <c r="BE6" i="8" l="1"/>
  <c r="BK7" i="8"/>
  <c r="BE4" i="8"/>
  <c r="BK4" i="8"/>
  <c r="BK9" i="8"/>
  <c r="BK5" i="8"/>
  <c r="BE2" i="8"/>
  <c r="BE3" i="8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<sst xmlns="http://schemas.openxmlformats.org/spreadsheetml/2006/main" count="168" uniqueCount="87">
  <si>
    <t>Brand</t>
  </si>
  <si>
    <t>Package Type</t>
  </si>
  <si>
    <t>Licensor</t>
  </si>
  <si>
    <t>Normal</t>
  </si>
  <si>
    <t>ELECT BLANKET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</si>
  <si>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</si>
  <si>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</si>
  <si>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</si>
  <si>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</si>
  <si>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</si>
  <si>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</si>
  <si>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</si>
  <si>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</si>
  <si>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</si>
  <si>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</si>
  <si>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</si>
  <si>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</si>
  <si>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</si>
  <si>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</si>
  <si>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</si>
  <si>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</si>
  <si>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</si>
  <si>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</si>
  <si>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</si>
  <si>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</si>
  <si>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</si>
  <si>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</si>
  <si>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</si>
  <si>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</si>
  <si>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</si>
  <si>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</si>
  <si>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</si>
  <si>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</si>
  <si>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</si>
  <si>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</si>
  <si>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</si>
  <si>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</si>
  <si>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</si>
  <si>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</si>
  <si>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</si>
  <si>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</si>
  <si>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</si>
  <si>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</si>
  <si>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</si>
  <si>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</si>
  <si>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</si>
  <si>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</si>
  <si>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</si>
  <si>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</si>
  <si>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</si>
  <si>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</si>
  <si>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</si>
  <si>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</si>
  <si>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</si>
  <si>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</si>
  <si>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</si>
  <si>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</si>
  <si>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</si>
  <si>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</si>
  <si>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</si>
  <si>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</si>
  <si>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</si>
  <si>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</si>
  <si>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</si>
  <si>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</si>
  <si>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</si>
  <si>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 xml:space="preserve">	62X84"</t>
  </si>
  <si>
    <t>6301.10.0000</t>
  </si>
  <si>
    <t>Roylaty</t>
  </si>
  <si>
    <t>Roylaty%</t>
  </si>
  <si>
    <t>80x84"</t>
  </si>
  <si>
    <t>84x90"</t>
  </si>
  <si>
    <t>100x90"</t>
  </si>
  <si>
    <t>Plush to Sherpa Heated Blanket</t>
  </si>
  <si>
    <t>Premier Waffle Plush</t>
  </si>
  <si>
    <t>260gsm Waffle Plush to 200gsm Sherpa
Programmable Controller
Print Box, Case Pack 2</t>
  </si>
  <si>
    <t>100% Polyester 260gsm Plush, 100% Polyester 200gsm Sherpa</t>
  </si>
  <si>
    <t>WHISPER WHITE</t>
  </si>
  <si>
    <t>MOREL BROWN</t>
  </si>
  <si>
    <t>BR54-5465</t>
  </si>
  <si>
    <t>BR54-5466</t>
  </si>
  <si>
    <t>BR54-5467</t>
  </si>
  <si>
    <t>BR54-5468</t>
  </si>
  <si>
    <t>BR54-5469</t>
  </si>
  <si>
    <t>BR54-5470</t>
  </si>
  <si>
    <t>BR54-5471</t>
  </si>
  <si>
    <t>BR54-5464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</si>
</sst>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&quot;$&quot;#,##0.00"/>
    <numFmt numFmtId="179" formatCode="0.0"/>
    <numFmt numFmtId="180" formatCode="0.000"/>
    <numFmt numFmtId="184" formatCode="[$$-409]#,##0.000_ ;\-[$$-409]#,##0.000\ "/>
  </numFmts>
  <fonts count="16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1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8">
    <xf numFmtId="184" fontId="0" fillId="0" borderId="0"/>
    <xf numFmtId="184" fontId="5" fillId="0" borderId="0"/>
    <xf numFmtId="184" fontId="5" fillId="0" borderId="0"/>
    <xf numFmtId="184" fontId="5" fillId="0" borderId="0"/>
    <xf numFmtId="184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184" fontId="11" fillId="0" borderId="0"/>
    <xf numFmtId="184" fontId="11" fillId="0" borderId="0"/>
    <xf numFmtId="184" fontId="5" fillId="0" borderId="0"/>
    <xf numFmtId="184" fontId="11" fillId="0" borderId="0">
      <alignment vertical="center"/>
    </xf>
    <xf numFmtId="184" fontId="2" fillId="0" borderId="0"/>
    <xf numFmtId="184" fontId="13" fillId="0" borderId="0"/>
    <xf numFmtId="184" fontId="5" fillId="0" borderId="0"/>
    <xf numFmtId="184" fontId="5" fillId="0" borderId="0"/>
    <xf numFmtId="184" fontId="5" fillId="0" borderId="0"/>
    <xf numFmtId="184" fontId="4" fillId="0" borderId="0"/>
    <xf numFmtId="9" fontId="4" fillId="0" borderId="0" applyFont="0" applyFill="0" applyBorder="0" applyAlignment="0" applyProtection="0"/>
    <xf numFmtId="184" fontId="11" fillId="0" borderId="0"/>
    <xf numFmtId="176" fontId="4" fillId="0" borderId="0" applyFont="0" applyFill="0" applyBorder="0" applyAlignment="0" applyProtection="0"/>
    <xf numFmtId="184" fontId="11" fillId="0" borderId="0"/>
    <xf numFmtId="184" fontId="5" fillId="0" borderId="0"/>
    <xf numFmtId="184" fontId="11" fillId="0" borderId="0">
      <alignment vertical="center"/>
    </xf>
    <xf numFmtId="184" fontId="1" fillId="0" borderId="0"/>
    <xf numFmtId="184" fontId="4" fillId="0" borderId="0"/>
    <xf numFmtId="184" fontId="14" fillId="0" borderId="0"/>
    <xf numFmtId="184" fontId="15" fillId="0" borderId="0"/>
  </cellStyleXfs>
  <cellXfs count="60">
    <xf numFmtId="184" fontId="0" fillId="0" borderId="0" xfId="0"/>
    <xf numFmtId="184" fontId="0" fillId="0" borderId="1" xfId="0" applyBorder="1" applyAlignment="1">
      <alignment wrapText="1"/>
    </xf>
    <xf numFmtId="184" fontId="0" fillId="0" borderId="0" xfId="0" applyAlignment="1">
      <alignment horizontal="center" wrapText="1"/>
    </xf>
    <xf numFmtId="184" fontId="0" fillId="0" borderId="0" xfId="0" applyAlignment="1">
      <alignment wrapText="1"/>
    </xf>
    <xf numFmtId="18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84" fontId="3" fillId="0" borderId="1" xfId="0" applyFont="1" applyBorder="1" applyAlignment="1">
      <alignment horizontal="center" wrapText="1"/>
    </xf>
    <xf numFmtId="184" fontId="3" fillId="5" borderId="1" xfId="0" applyFont="1" applyFill="1" applyBorder="1" applyAlignment="1">
      <alignment horizontal="center" wrapText="1"/>
    </xf>
    <xf numFmtId="184" fontId="6" fillId="5" borderId="1" xfId="0" applyFont="1" applyFill="1" applyBorder="1" applyAlignment="1">
      <alignment horizontal="center" wrapText="1"/>
    </xf>
    <xf numFmtId="184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3" borderId="1" xfId="0" applyNumberFormat="1" applyFont="1" applyFill="1" applyBorder="1" applyAlignment="1">
      <alignment horizontal="center" wrapText="1"/>
    </xf>
    <xf numFmtId="184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4" borderId="1" xfId="1" applyNumberFormat="1" applyFont="1" applyFill="1" applyBorder="1" applyAlignment="1">
      <alignment wrapText="1"/>
    </xf>
    <xf numFmtId="10" fontId="7" fillId="4" borderId="1" xfId="1" applyNumberFormat="1" applyFont="1" applyFill="1" applyBorder="1" applyAlignment="1">
      <alignment wrapText="1"/>
    </xf>
    <xf numFmtId="184" fontId="8" fillId="7" borderId="0" xfId="0" applyFont="1" applyFill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184" fontId="0" fillId="0" borderId="1" xfId="0" applyBorder="1" applyAlignment="1">
      <alignment horizontal="center" wrapText="1"/>
    </xf>
    <xf numFmtId="18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84" fontId="3" fillId="5" borderId="1" xfId="4" applyFont="1" applyFill="1" applyBorder="1" applyAlignment="1">
      <alignment horizontal="center" wrapText="1"/>
    </xf>
    <xf numFmtId="184" fontId="3" fillId="8" borderId="1" xfId="0" applyFont="1" applyFill="1" applyBorder="1" applyAlignment="1">
      <alignment horizontal="center" wrapText="1"/>
    </xf>
    <xf numFmtId="184" fontId="6" fillId="8" borderId="1" xfId="0" applyFont="1" applyFill="1" applyBorder="1" applyAlignment="1">
      <alignment horizontal="center" wrapText="1"/>
    </xf>
    <xf numFmtId="184" fontId="8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8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84" fontId="4" fillId="0" borderId="0" xfId="4" applyAlignment="1">
      <alignment wrapText="1"/>
    </xf>
    <xf numFmtId="184" fontId="4" fillId="0" borderId="1" xfId="4" applyBorder="1" applyAlignment="1">
      <alignment wrapText="1"/>
    </xf>
    <xf numFmtId="177" fontId="9" fillId="4" borderId="2" xfId="1" applyNumberFormat="1" applyFont="1" applyFill="1" applyBorder="1" applyAlignment="1">
      <alignment wrapText="1"/>
    </xf>
    <xf numFmtId="184" fontId="8" fillId="4" borderId="1" xfId="0" applyFont="1" applyFill="1" applyBorder="1" applyAlignment="1">
      <alignment horizontal="center" wrapText="1"/>
    </xf>
    <xf numFmtId="9" fontId="0" fillId="0" borderId="0" xfId="7" applyFont="1" applyAlignment="1">
      <alignment wrapText="1"/>
    </xf>
    <xf numFmtId="184" fontId="4" fillId="0" borderId="1" xfId="0" applyFont="1" applyBorder="1" applyAlignment="1">
      <alignment wrapText="1"/>
    </xf>
    <xf numFmtId="184" fontId="0" fillId="5" borderId="1" xfId="0" applyNumberFormat="1" applyFill="1" applyBorder="1" applyAlignment="1">
      <alignment wrapText="1"/>
    </xf>
    <xf numFmtId="184" fontId="5" fillId="5" borderId="1" xfId="13" applyFont="1" applyFill="1" applyBorder="1"/>
  </cellXfs>
  <cellStyles count="28">
    <cellStyle name="Currency 2" xfId="5"/>
    <cellStyle name="Normal 2" xfId="4"/>
    <cellStyle name="Normal 2 18 2" xfId="1"/>
    <cellStyle name="Normal 2 18 2 2" xfId="14"/>
    <cellStyle name="Normal 2 2" xfId="17"/>
    <cellStyle name="Normal 27" xfId="9"/>
    <cellStyle name="Normal 27 2" xfId="21"/>
    <cellStyle name="Normal 285" xfId="26"/>
    <cellStyle name="Normal 3" xfId="12"/>
    <cellStyle name="Normal 3 2" xfId="24"/>
    <cellStyle name="Normal 31" xfId="8"/>
    <cellStyle name="Normal 31 2" xfId="19"/>
    <cellStyle name="Normal 31 3" xfId="27"/>
    <cellStyle name="Normal 4 21 2" xfId="11"/>
    <cellStyle name="Normal 4 21 2 2" xfId="23"/>
    <cellStyle name="Percent 2" xfId="6"/>
    <cellStyle name="Style 1" xfId="3"/>
    <cellStyle name="Style 1 2" xfId="16"/>
    <cellStyle name="百分比" xfId="7" builtinId="5"/>
    <cellStyle name="百分比 2" xfId="18"/>
    <cellStyle name="常规" xfId="0" builtinId="0"/>
    <cellStyle name="常规 2" xfId="25"/>
    <cellStyle name="常规 2 4" xfId="10"/>
    <cellStyle name="常规 2 4 2" xfId="22"/>
    <cellStyle name="常规 3" xfId="13"/>
    <cellStyle name="货币 2" xfId="20"/>
    <cellStyle name="样式 1 2" xfId="2"/>
    <cellStyle name="样式 1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13</v>
          </cell>
          <cell r="B1" t="str">
            <v>Wilmington NC - Mall</v>
          </cell>
          <cell r="C1">
            <v>1</v>
          </cell>
        </row>
        <row r="2">
          <cell r="A2">
            <v>16</v>
          </cell>
          <cell r="B2" t="str">
            <v>Greenville SC - Haywood</v>
          </cell>
          <cell r="C2">
            <v>1</v>
          </cell>
        </row>
        <row r="3">
          <cell r="A3">
            <v>17</v>
          </cell>
          <cell r="B3" t="str">
            <v>Winston Salem NC</v>
          </cell>
          <cell r="C3">
            <v>1</v>
          </cell>
        </row>
        <row r="4">
          <cell r="A4">
            <v>19</v>
          </cell>
          <cell r="B4" t="str">
            <v>Anderson SC</v>
          </cell>
          <cell r="C4">
            <v>1</v>
          </cell>
        </row>
        <row r="5">
          <cell r="A5">
            <v>162</v>
          </cell>
          <cell r="B5" t="str">
            <v>Columbia SC - Columbiana</v>
          </cell>
          <cell r="C5">
            <v>1</v>
          </cell>
        </row>
        <row r="6">
          <cell r="A6">
            <v>228</v>
          </cell>
          <cell r="B6" t="str">
            <v>Lady Lake FL</v>
          </cell>
          <cell r="C6">
            <v>1</v>
          </cell>
        </row>
        <row r="7">
          <cell r="A7">
            <v>239</v>
          </cell>
          <cell r="B7" t="str">
            <v>Savannah GA - Oglethorpe</v>
          </cell>
          <cell r="C7">
            <v>1</v>
          </cell>
        </row>
        <row r="8">
          <cell r="A8">
            <v>452</v>
          </cell>
          <cell r="B8" t="str">
            <v>Charlotte NC - SouthPark</v>
          </cell>
          <cell r="C8">
            <v>1</v>
          </cell>
        </row>
        <row r="9">
          <cell r="A9">
            <v>458</v>
          </cell>
          <cell r="B9" t="str">
            <v>Raleigh NC - Crabtree</v>
          </cell>
          <cell r="C9">
            <v>1</v>
          </cell>
        </row>
        <row r="10">
          <cell r="A10">
            <v>553</v>
          </cell>
          <cell r="B10" t="str">
            <v>Pineville NC</v>
          </cell>
          <cell r="C10">
            <v>1</v>
          </cell>
        </row>
        <row r="11">
          <cell r="A11">
            <v>608</v>
          </cell>
          <cell r="B11" t="str">
            <v>Tuscaloosa AL (PR)</v>
          </cell>
          <cell r="C11">
            <v>1</v>
          </cell>
        </row>
        <row r="12">
          <cell r="A12">
            <v>676</v>
          </cell>
          <cell r="B12" t="str">
            <v>RIDGELAND MS (M)</v>
          </cell>
          <cell r="C12">
            <v>1</v>
          </cell>
        </row>
        <row r="13">
          <cell r="A13">
            <v>678</v>
          </cell>
          <cell r="B13" t="str">
            <v>FLOWOOD MS (M)</v>
          </cell>
          <cell r="C13">
            <v>1</v>
          </cell>
        </row>
        <row r="14">
          <cell r="A14">
            <v>694</v>
          </cell>
          <cell r="B14" t="str">
            <v>CHATTANOOGA TN HAMILTON PL (P)</v>
          </cell>
          <cell r="C14">
            <v>1</v>
          </cell>
        </row>
        <row r="15">
          <cell r="A15">
            <v>6</v>
          </cell>
          <cell r="B15" t="str">
            <v>Gastonia NC</v>
          </cell>
          <cell r="C15">
            <v>2</v>
          </cell>
        </row>
        <row r="16">
          <cell r="A16">
            <v>25</v>
          </cell>
          <cell r="B16" t="str">
            <v>Greensboro NC - Friendly</v>
          </cell>
          <cell r="C16">
            <v>2</v>
          </cell>
        </row>
        <row r="17">
          <cell r="A17">
            <v>26</v>
          </cell>
          <cell r="B17" t="str">
            <v>Hickory NC</v>
          </cell>
          <cell r="C17">
            <v>2</v>
          </cell>
        </row>
        <row r="18">
          <cell r="A18">
            <v>84</v>
          </cell>
          <cell r="B18" t="str">
            <v>Florence SC</v>
          </cell>
          <cell r="C18">
            <v>2</v>
          </cell>
        </row>
        <row r="19">
          <cell r="A19">
            <v>141</v>
          </cell>
          <cell r="B19" t="str">
            <v>Jacksonville FL - The Avenues</v>
          </cell>
          <cell r="C19">
            <v>2</v>
          </cell>
        </row>
        <row r="20">
          <cell r="A20">
            <v>202</v>
          </cell>
          <cell r="B20" t="str">
            <v>Charleston SC - Citadel</v>
          </cell>
          <cell r="C20">
            <v>2</v>
          </cell>
        </row>
        <row r="21">
          <cell r="A21">
            <v>244</v>
          </cell>
          <cell r="B21" t="str">
            <v>Myrtle Beach SC-Coastal Grand</v>
          </cell>
          <cell r="C21">
            <v>2</v>
          </cell>
        </row>
        <row r="22">
          <cell r="A22">
            <v>263</v>
          </cell>
          <cell r="B22" t="str">
            <v>Shallotte NC</v>
          </cell>
          <cell r="C22">
            <v>2</v>
          </cell>
        </row>
        <row r="23">
          <cell r="A23">
            <v>329</v>
          </cell>
          <cell r="B23" t="str">
            <v>Charlotte NC - Northlake Vlg</v>
          </cell>
          <cell r="C23">
            <v>2</v>
          </cell>
        </row>
        <row r="24">
          <cell r="A24">
            <v>398</v>
          </cell>
          <cell r="B24" t="str">
            <v>Macon GA -River Crossing (New)</v>
          </cell>
          <cell r="C24">
            <v>2</v>
          </cell>
        </row>
        <row r="25">
          <cell r="A25">
            <v>491</v>
          </cell>
          <cell r="B25" t="str">
            <v>Charlottesville VA</v>
          </cell>
          <cell r="C25">
            <v>2</v>
          </cell>
        </row>
        <row r="26">
          <cell r="A26">
            <v>510</v>
          </cell>
          <cell r="B26" t="str">
            <v>Valdosta GA</v>
          </cell>
          <cell r="C26">
            <v>2</v>
          </cell>
        </row>
        <row r="27">
          <cell r="A27">
            <v>516</v>
          </cell>
          <cell r="B27" t="str">
            <v>Myrtle Beach SC-Myrtle Beach M</v>
          </cell>
          <cell r="C27">
            <v>2</v>
          </cell>
        </row>
        <row r="28">
          <cell r="A28">
            <v>532</v>
          </cell>
          <cell r="B28" t="str">
            <v>Southern Pines NC</v>
          </cell>
          <cell r="C28">
            <v>2</v>
          </cell>
        </row>
        <row r="29">
          <cell r="A29">
            <v>552</v>
          </cell>
          <cell r="B29" t="str">
            <v>Greenville NC - Colonial</v>
          </cell>
          <cell r="C29">
            <v>2</v>
          </cell>
        </row>
        <row r="30">
          <cell r="A30">
            <v>603</v>
          </cell>
          <cell r="B30" t="str">
            <v>Birmingham AL - Riverchase</v>
          </cell>
          <cell r="C30">
            <v>2</v>
          </cell>
        </row>
        <row r="31">
          <cell r="A31">
            <v>607</v>
          </cell>
          <cell r="B31" t="str">
            <v>Huntsville AL - Parkway (PR)</v>
          </cell>
          <cell r="C31">
            <v>2</v>
          </cell>
        </row>
        <row r="32">
          <cell r="A32">
            <v>645</v>
          </cell>
          <cell r="B32" t="str">
            <v>MONROE LA (M)</v>
          </cell>
          <cell r="C32">
            <v>2</v>
          </cell>
        </row>
        <row r="33">
          <cell r="A33">
            <v>652</v>
          </cell>
          <cell r="B33" t="str">
            <v>MOBILE AL (M)</v>
          </cell>
          <cell r="C33">
            <v>2</v>
          </cell>
        </row>
        <row r="34">
          <cell r="A34">
            <v>671</v>
          </cell>
          <cell r="B34" t="str">
            <v>TUPELO MS (M)</v>
          </cell>
          <cell r="C34">
            <v>2</v>
          </cell>
        </row>
        <row r="35">
          <cell r="A35">
            <v>682</v>
          </cell>
          <cell r="B35" t="str">
            <v>KINGSPORT TN (P)</v>
          </cell>
          <cell r="C35">
            <v>2</v>
          </cell>
        </row>
        <row r="36">
          <cell r="A36">
            <v>685</v>
          </cell>
          <cell r="B36" t="str">
            <v>KNOXVILLE TN WEST TOWN (P)</v>
          </cell>
          <cell r="C36">
            <v>2</v>
          </cell>
        </row>
        <row r="37">
          <cell r="A37">
            <v>24</v>
          </cell>
          <cell r="B37" t="str">
            <v>Danville VA</v>
          </cell>
          <cell r="C37">
            <v>3</v>
          </cell>
        </row>
        <row r="38">
          <cell r="A38">
            <v>28</v>
          </cell>
          <cell r="B38" t="str">
            <v>Rocky Mount NC</v>
          </cell>
          <cell r="C38">
            <v>3</v>
          </cell>
        </row>
        <row r="39">
          <cell r="A39">
            <v>52</v>
          </cell>
          <cell r="B39" t="str">
            <v>Bristol VA</v>
          </cell>
          <cell r="C39">
            <v>3</v>
          </cell>
        </row>
        <row r="40">
          <cell r="A40">
            <v>54</v>
          </cell>
          <cell r="B40" t="str">
            <v>Athens GA</v>
          </cell>
          <cell r="C40">
            <v>3</v>
          </cell>
        </row>
        <row r="41">
          <cell r="A41">
            <v>74</v>
          </cell>
          <cell r="B41" t="str">
            <v>Mt Pleasant SC</v>
          </cell>
          <cell r="C41">
            <v>3</v>
          </cell>
        </row>
        <row r="42">
          <cell r="A42">
            <v>87</v>
          </cell>
          <cell r="B42" t="str">
            <v>Gainesville GA</v>
          </cell>
          <cell r="C42">
            <v>3</v>
          </cell>
        </row>
        <row r="43">
          <cell r="A43">
            <v>112</v>
          </cell>
          <cell r="B43" t="str">
            <v>Asheville NC - Asheville Mall</v>
          </cell>
          <cell r="C43">
            <v>3</v>
          </cell>
        </row>
        <row r="44">
          <cell r="A44">
            <v>178</v>
          </cell>
          <cell r="B44" t="str">
            <v>Columbia SC - Dutch Sq</v>
          </cell>
          <cell r="C44">
            <v>3</v>
          </cell>
        </row>
        <row r="45">
          <cell r="A45">
            <v>189</v>
          </cell>
          <cell r="B45" t="str">
            <v>Macon GA</v>
          </cell>
          <cell r="C45">
            <v>3</v>
          </cell>
        </row>
        <row r="46">
          <cell r="A46">
            <v>242</v>
          </cell>
          <cell r="B46" t="str">
            <v>Durham NC - Southpoint</v>
          </cell>
          <cell r="C46">
            <v>3</v>
          </cell>
        </row>
        <row r="47">
          <cell r="A47">
            <v>243</v>
          </cell>
          <cell r="B47" t="str">
            <v>Raleigh NC - Triangle Town Ctr</v>
          </cell>
          <cell r="C47">
            <v>3</v>
          </cell>
        </row>
        <row r="48">
          <cell r="A48">
            <v>283</v>
          </cell>
          <cell r="B48" t="str">
            <v>Morehead City NC - Cypress Bay</v>
          </cell>
          <cell r="C48">
            <v>3</v>
          </cell>
        </row>
        <row r="49">
          <cell r="A49">
            <v>284</v>
          </cell>
          <cell r="B49" t="str">
            <v>Statesboro GA</v>
          </cell>
          <cell r="C49">
            <v>3</v>
          </cell>
        </row>
        <row r="50">
          <cell r="A50">
            <v>349</v>
          </cell>
          <cell r="B50" t="str">
            <v>Trussville AL</v>
          </cell>
          <cell r="C50">
            <v>3</v>
          </cell>
        </row>
        <row r="51">
          <cell r="A51">
            <v>375</v>
          </cell>
          <cell r="B51" t="str">
            <v>Buford GA</v>
          </cell>
          <cell r="C51">
            <v>3</v>
          </cell>
        </row>
        <row r="52">
          <cell r="A52">
            <v>381</v>
          </cell>
          <cell r="B52" t="str">
            <v>Fort Worth TX - Alliance (New)</v>
          </cell>
          <cell r="C52">
            <v>3</v>
          </cell>
        </row>
        <row r="53">
          <cell r="A53">
            <v>396</v>
          </cell>
          <cell r="B53" t="str">
            <v>Oxford MS (New)</v>
          </cell>
          <cell r="C53">
            <v>3</v>
          </cell>
        </row>
        <row r="54">
          <cell r="A54">
            <v>400</v>
          </cell>
          <cell r="B54" t="str">
            <v>Prattville AL (New)</v>
          </cell>
          <cell r="C54">
            <v>3</v>
          </cell>
        </row>
        <row r="55">
          <cell r="A55">
            <v>402</v>
          </cell>
          <cell r="B55" t="str">
            <v>Richmond KY - Richmond Centre (New)</v>
          </cell>
          <cell r="C55">
            <v>3</v>
          </cell>
        </row>
        <row r="56">
          <cell r="A56">
            <v>404</v>
          </cell>
          <cell r="B56" t="str">
            <v>Newnan GA - Ashley Park (New)</v>
          </cell>
          <cell r="C56">
            <v>3</v>
          </cell>
        </row>
        <row r="57">
          <cell r="A57">
            <v>465</v>
          </cell>
          <cell r="B57" t="str">
            <v>Greensboro NC - 4 Seasons</v>
          </cell>
          <cell r="C57">
            <v>3</v>
          </cell>
        </row>
        <row r="58">
          <cell r="A58">
            <v>476</v>
          </cell>
          <cell r="B58" t="str">
            <v>Fayetteville NC - Cross Creek</v>
          </cell>
          <cell r="C58">
            <v>3</v>
          </cell>
        </row>
        <row r="59">
          <cell r="A59">
            <v>482</v>
          </cell>
          <cell r="B59" t="str">
            <v>Spartanburg SC - Westgate</v>
          </cell>
          <cell r="C59">
            <v>3</v>
          </cell>
        </row>
        <row r="60">
          <cell r="A60">
            <v>489</v>
          </cell>
          <cell r="B60" t="str">
            <v>Cary NC</v>
          </cell>
          <cell r="C60">
            <v>3</v>
          </cell>
        </row>
        <row r="61">
          <cell r="A61">
            <v>503</v>
          </cell>
          <cell r="B61" t="str">
            <v>Sumter SC</v>
          </cell>
          <cell r="C61">
            <v>3</v>
          </cell>
        </row>
        <row r="62">
          <cell r="A62">
            <v>517</v>
          </cell>
          <cell r="B62" t="str">
            <v>Roanoke VA - Valley View</v>
          </cell>
          <cell r="C62">
            <v>3</v>
          </cell>
        </row>
        <row r="63">
          <cell r="A63">
            <v>551</v>
          </cell>
          <cell r="B63" t="str">
            <v>Murrell's Inlet SC</v>
          </cell>
          <cell r="C63">
            <v>3</v>
          </cell>
        </row>
        <row r="64">
          <cell r="A64">
            <v>616</v>
          </cell>
          <cell r="B64" t="str">
            <v>Gadsden AL - Gadsden Mall (PR)</v>
          </cell>
          <cell r="C64">
            <v>3</v>
          </cell>
        </row>
        <row r="65">
          <cell r="A65">
            <v>620</v>
          </cell>
          <cell r="B65" t="str">
            <v>Kennesaw GA (PR)</v>
          </cell>
          <cell r="C65">
            <v>3</v>
          </cell>
        </row>
        <row r="66">
          <cell r="A66">
            <v>675</v>
          </cell>
          <cell r="B66" t="str">
            <v>COLUMBUS MS (M)</v>
          </cell>
          <cell r="C66">
            <v>3</v>
          </cell>
        </row>
        <row r="67">
          <cell r="A67">
            <v>680</v>
          </cell>
          <cell r="B67" t="str">
            <v>MCCOMB MS (M)</v>
          </cell>
          <cell r="C67">
            <v>3</v>
          </cell>
        </row>
        <row r="68">
          <cell r="A68">
            <v>683</v>
          </cell>
          <cell r="B68" t="str">
            <v>MARYVILLE TN (P)</v>
          </cell>
          <cell r="C68">
            <v>3</v>
          </cell>
        </row>
        <row r="69">
          <cell r="A69">
            <v>688</v>
          </cell>
          <cell r="B69" t="str">
            <v>JOHNSON CITY TN (P)</v>
          </cell>
          <cell r="C69">
            <v>3</v>
          </cell>
        </row>
        <row r="70">
          <cell r="A70">
            <v>8</v>
          </cell>
          <cell r="B70" t="str">
            <v>Sanford NC</v>
          </cell>
          <cell r="C70">
            <v>4</v>
          </cell>
        </row>
        <row r="71">
          <cell r="A71">
            <v>10</v>
          </cell>
          <cell r="B71" t="str">
            <v>Concord NC</v>
          </cell>
          <cell r="C71">
            <v>4</v>
          </cell>
        </row>
        <row r="72">
          <cell r="A72">
            <v>27</v>
          </cell>
          <cell r="B72" t="str">
            <v>Greenwood SC</v>
          </cell>
          <cell r="C72">
            <v>4</v>
          </cell>
        </row>
        <row r="73">
          <cell r="A73">
            <v>30</v>
          </cell>
          <cell r="B73" t="str">
            <v>High Point NC</v>
          </cell>
          <cell r="C73">
            <v>4</v>
          </cell>
        </row>
        <row r="74">
          <cell r="A74">
            <v>33</v>
          </cell>
          <cell r="B74" t="str">
            <v>Canton GA</v>
          </cell>
          <cell r="C74">
            <v>4</v>
          </cell>
        </row>
        <row r="75">
          <cell r="A75">
            <v>42</v>
          </cell>
          <cell r="B75" t="str">
            <v>Mount Airy NC</v>
          </cell>
          <cell r="C75">
            <v>4</v>
          </cell>
        </row>
        <row r="76">
          <cell r="A76">
            <v>61</v>
          </cell>
          <cell r="B76" t="str">
            <v>Asheboro NC</v>
          </cell>
          <cell r="C76">
            <v>4</v>
          </cell>
        </row>
        <row r="77">
          <cell r="A77">
            <v>83</v>
          </cell>
          <cell r="B77" t="str">
            <v>Goldsboro NC</v>
          </cell>
          <cell r="C77">
            <v>4</v>
          </cell>
        </row>
        <row r="78">
          <cell r="A78">
            <v>85</v>
          </cell>
          <cell r="B78" t="str">
            <v>New Bern NC</v>
          </cell>
          <cell r="C78">
            <v>4</v>
          </cell>
        </row>
        <row r="79">
          <cell r="A79">
            <v>109</v>
          </cell>
          <cell r="B79" t="str">
            <v>Ocala FL</v>
          </cell>
          <cell r="C79">
            <v>4</v>
          </cell>
        </row>
        <row r="80">
          <cell r="A80">
            <v>115</v>
          </cell>
          <cell r="B80" t="str">
            <v>Boone NC</v>
          </cell>
          <cell r="C80">
            <v>4</v>
          </cell>
        </row>
        <row r="81">
          <cell r="A81">
            <v>142</v>
          </cell>
          <cell r="B81" t="str">
            <v>Jacksonville FL - Regency Sq</v>
          </cell>
          <cell r="C81">
            <v>4</v>
          </cell>
        </row>
        <row r="82">
          <cell r="A82">
            <v>182</v>
          </cell>
          <cell r="B82" t="str">
            <v>Columbia SC - Richland</v>
          </cell>
          <cell r="C82">
            <v>4</v>
          </cell>
        </row>
        <row r="83">
          <cell r="A83">
            <v>184</v>
          </cell>
          <cell r="B83" t="str">
            <v>Snellville GA</v>
          </cell>
          <cell r="C83">
            <v>4</v>
          </cell>
        </row>
        <row r="84">
          <cell r="A84">
            <v>187</v>
          </cell>
          <cell r="B84" t="str">
            <v>Winchester VA</v>
          </cell>
          <cell r="C84">
            <v>4</v>
          </cell>
        </row>
        <row r="85">
          <cell r="A85">
            <v>253</v>
          </cell>
          <cell r="B85" t="str">
            <v>Jasper AL</v>
          </cell>
          <cell r="C85">
            <v>4</v>
          </cell>
        </row>
        <row r="86">
          <cell r="A86">
            <v>274</v>
          </cell>
          <cell r="B86" t="str">
            <v>Thomasville GA</v>
          </cell>
          <cell r="C86">
            <v>4</v>
          </cell>
        </row>
        <row r="87">
          <cell r="A87">
            <v>281</v>
          </cell>
          <cell r="B87" t="str">
            <v>Spanish Fort AL</v>
          </cell>
          <cell r="C87">
            <v>4</v>
          </cell>
        </row>
        <row r="88">
          <cell r="A88">
            <v>285</v>
          </cell>
          <cell r="B88" t="str">
            <v>Rogers AR</v>
          </cell>
          <cell r="C88">
            <v>4</v>
          </cell>
        </row>
        <row r="89">
          <cell r="A89">
            <v>294</v>
          </cell>
          <cell r="B89" t="str">
            <v>Jacksonville NC</v>
          </cell>
          <cell r="C89">
            <v>4</v>
          </cell>
        </row>
        <row r="90">
          <cell r="A90">
            <v>321</v>
          </cell>
          <cell r="B90" t="str">
            <v>Williamsburg VA</v>
          </cell>
          <cell r="C90">
            <v>4</v>
          </cell>
        </row>
        <row r="91">
          <cell r="A91">
            <v>322</v>
          </cell>
          <cell r="B91" t="str">
            <v>Lynchburg VA</v>
          </cell>
          <cell r="C91">
            <v>4</v>
          </cell>
        </row>
        <row r="92">
          <cell r="A92">
            <v>335</v>
          </cell>
          <cell r="B92" t="str">
            <v>Sevierville TN</v>
          </cell>
          <cell r="C92">
            <v>4</v>
          </cell>
        </row>
        <row r="93">
          <cell r="A93">
            <v>337</v>
          </cell>
          <cell r="B93" t="str">
            <v>Cumming GA</v>
          </cell>
          <cell r="C93">
            <v>4</v>
          </cell>
        </row>
        <row r="94">
          <cell r="A94">
            <v>339</v>
          </cell>
          <cell r="B94" t="str">
            <v>Alabaster AL</v>
          </cell>
          <cell r="C94">
            <v>4</v>
          </cell>
        </row>
        <row r="95">
          <cell r="A95">
            <v>346</v>
          </cell>
          <cell r="B95" t="str">
            <v>Ft Myers FL</v>
          </cell>
          <cell r="C95">
            <v>4</v>
          </cell>
        </row>
        <row r="96">
          <cell r="A96">
            <v>347</v>
          </cell>
          <cell r="B96" t="str">
            <v>Fredericksburg VA</v>
          </cell>
          <cell r="C96">
            <v>4</v>
          </cell>
        </row>
        <row r="97">
          <cell r="A97">
            <v>348</v>
          </cell>
          <cell r="B97" t="str">
            <v>Guntersville AL</v>
          </cell>
          <cell r="C97">
            <v>4</v>
          </cell>
        </row>
        <row r="98">
          <cell r="A98">
            <v>355</v>
          </cell>
          <cell r="B98" t="str">
            <v>Lakeland FL</v>
          </cell>
          <cell r="C98">
            <v>4</v>
          </cell>
        </row>
        <row r="99">
          <cell r="A99">
            <v>356</v>
          </cell>
          <cell r="B99" t="str">
            <v>Shreveport LA</v>
          </cell>
          <cell r="C99">
            <v>4</v>
          </cell>
        </row>
        <row r="100">
          <cell r="A100">
            <v>358</v>
          </cell>
          <cell r="B100" t="str">
            <v>Mt Juliet TN</v>
          </cell>
          <cell r="C100">
            <v>4</v>
          </cell>
        </row>
        <row r="101">
          <cell r="A101">
            <v>378</v>
          </cell>
          <cell r="B101" t="str">
            <v>Columbia SC - Sandhill</v>
          </cell>
          <cell r="C101">
            <v>4</v>
          </cell>
        </row>
        <row r="102">
          <cell r="A102">
            <v>380</v>
          </cell>
          <cell r="B102" t="str">
            <v>Murfreesboro TN</v>
          </cell>
          <cell r="C102">
            <v>4</v>
          </cell>
        </row>
        <row r="103">
          <cell r="A103">
            <v>386</v>
          </cell>
          <cell r="B103" t="str">
            <v>Burlington NC</v>
          </cell>
          <cell r="C103">
            <v>4</v>
          </cell>
        </row>
        <row r="104">
          <cell r="A104">
            <v>394</v>
          </cell>
          <cell r="B104" t="str">
            <v>Wilmington NC - Mayfaire</v>
          </cell>
          <cell r="C104">
            <v>4</v>
          </cell>
        </row>
        <row r="105">
          <cell r="A105">
            <v>401</v>
          </cell>
          <cell r="B105" t="str">
            <v>Winder GA - Winder Crossing (New)</v>
          </cell>
          <cell r="C105">
            <v>4</v>
          </cell>
        </row>
        <row r="106">
          <cell r="A106">
            <v>408</v>
          </cell>
          <cell r="B106" t="str">
            <v>Bluefield WV</v>
          </cell>
          <cell r="C106">
            <v>4</v>
          </cell>
        </row>
        <row r="107">
          <cell r="A107">
            <v>417</v>
          </cell>
          <cell r="B107" t="str">
            <v>Cullman AL</v>
          </cell>
          <cell r="C107">
            <v>4</v>
          </cell>
        </row>
        <row r="108">
          <cell r="A108">
            <v>454</v>
          </cell>
          <cell r="B108" t="str">
            <v>Easley SC</v>
          </cell>
          <cell r="C108">
            <v>4</v>
          </cell>
        </row>
        <row r="109">
          <cell r="A109">
            <v>463</v>
          </cell>
          <cell r="B109" t="str">
            <v>Charleston SC - Northwoods</v>
          </cell>
          <cell r="C109">
            <v>4</v>
          </cell>
        </row>
        <row r="110">
          <cell r="A110">
            <v>484</v>
          </cell>
          <cell r="B110" t="str">
            <v>Albany GA</v>
          </cell>
          <cell r="C110">
            <v>4</v>
          </cell>
        </row>
        <row r="111">
          <cell r="A111">
            <v>501</v>
          </cell>
          <cell r="B111" t="str">
            <v>Somerset KY</v>
          </cell>
          <cell r="C111">
            <v>4</v>
          </cell>
        </row>
        <row r="112">
          <cell r="A112">
            <v>514</v>
          </cell>
          <cell r="B112" t="str">
            <v>Brunswick GA</v>
          </cell>
          <cell r="C112">
            <v>4</v>
          </cell>
        </row>
        <row r="113">
          <cell r="A113">
            <v>538</v>
          </cell>
          <cell r="B113" t="str">
            <v>Seneca SC</v>
          </cell>
          <cell r="C113">
            <v>4</v>
          </cell>
        </row>
        <row r="114">
          <cell r="A114">
            <v>540</v>
          </cell>
          <cell r="B114" t="str">
            <v>Christiansburg VA</v>
          </cell>
          <cell r="C114">
            <v>4</v>
          </cell>
        </row>
        <row r="115">
          <cell r="A115">
            <v>554</v>
          </cell>
          <cell r="B115" t="str">
            <v>Aiken SC</v>
          </cell>
          <cell r="C115">
            <v>4</v>
          </cell>
        </row>
        <row r="116">
          <cell r="A116">
            <v>555</v>
          </cell>
          <cell r="B116" t="str">
            <v>Kill Devil Hills NC</v>
          </cell>
          <cell r="C116">
            <v>4</v>
          </cell>
        </row>
        <row r="117">
          <cell r="A117">
            <v>562</v>
          </cell>
          <cell r="B117" t="str">
            <v>Waynesville NC</v>
          </cell>
          <cell r="C117">
            <v>4</v>
          </cell>
        </row>
        <row r="118">
          <cell r="A118">
            <v>574</v>
          </cell>
          <cell r="B118" t="str">
            <v>Rome GA</v>
          </cell>
          <cell r="C118">
            <v>4</v>
          </cell>
        </row>
        <row r="119">
          <cell r="A119">
            <v>581</v>
          </cell>
          <cell r="B119" t="str">
            <v>Rock Hill SC</v>
          </cell>
          <cell r="C119">
            <v>4</v>
          </cell>
        </row>
        <row r="120">
          <cell r="A120">
            <v>606</v>
          </cell>
          <cell r="B120" t="str">
            <v>Huntsville AL - Madison (PR)</v>
          </cell>
          <cell r="C120">
            <v>4</v>
          </cell>
        </row>
        <row r="121">
          <cell r="A121">
            <v>613</v>
          </cell>
          <cell r="B121" t="str">
            <v>Montgomery AL - Eastdale (PR)</v>
          </cell>
          <cell r="C121">
            <v>4</v>
          </cell>
        </row>
        <row r="122">
          <cell r="A122">
            <v>615</v>
          </cell>
          <cell r="B122" t="str">
            <v>Dothan AL - Wiregrass (PR)</v>
          </cell>
          <cell r="C122">
            <v>4</v>
          </cell>
        </row>
        <row r="123">
          <cell r="A123">
            <v>657</v>
          </cell>
          <cell r="B123" t="str">
            <v>PENSACOLA FL (M)</v>
          </cell>
          <cell r="C123">
            <v>4</v>
          </cell>
        </row>
        <row r="124">
          <cell r="A124">
            <v>663</v>
          </cell>
          <cell r="B124" t="str">
            <v>ASHLAND KY (P)</v>
          </cell>
          <cell r="C124">
            <v>4</v>
          </cell>
        </row>
        <row r="125">
          <cell r="A125">
            <v>668</v>
          </cell>
          <cell r="B125" t="str">
            <v>MERIDIAN MS (M)</v>
          </cell>
          <cell r="C125">
            <v>4</v>
          </cell>
        </row>
        <row r="126">
          <cell r="A126">
            <v>670</v>
          </cell>
          <cell r="B126" t="str">
            <v>HATTIESBURG MS (M)</v>
          </cell>
          <cell r="C126">
            <v>4</v>
          </cell>
        </row>
        <row r="127">
          <cell r="A127">
            <v>673</v>
          </cell>
          <cell r="B127" t="str">
            <v>GAUTIER MS (M)</v>
          </cell>
          <cell r="C127">
            <v>4</v>
          </cell>
        </row>
        <row r="128">
          <cell r="A128">
            <v>677</v>
          </cell>
          <cell r="B128" t="str">
            <v>NATCHEZ MS (M)</v>
          </cell>
          <cell r="C128">
            <v>4</v>
          </cell>
        </row>
        <row r="129">
          <cell r="A129">
            <v>679</v>
          </cell>
          <cell r="B129" t="str">
            <v>BILOXI MS (M)</v>
          </cell>
          <cell r="C129">
            <v>4</v>
          </cell>
        </row>
        <row r="130">
          <cell r="A130">
            <v>687</v>
          </cell>
          <cell r="B130" t="str">
            <v>KNOXVILLE TN KNOXVILLE CNTR(P)</v>
          </cell>
          <cell r="C130">
            <v>4</v>
          </cell>
        </row>
        <row r="131">
          <cell r="A131">
            <v>689</v>
          </cell>
          <cell r="B131" t="str">
            <v>TURKEY CREEK TN (P)</v>
          </cell>
          <cell r="C131">
            <v>4</v>
          </cell>
        </row>
        <row r="132">
          <cell r="A132">
            <v>691</v>
          </cell>
          <cell r="B132" t="str">
            <v>CHATTANOOGA TN NORTHGATE (P)</v>
          </cell>
          <cell r="C132">
            <v>4</v>
          </cell>
        </row>
        <row r="133">
          <cell r="A133">
            <v>1</v>
          </cell>
          <cell r="B133" t="str">
            <v>Monroe NC</v>
          </cell>
          <cell r="C133">
            <v>5</v>
          </cell>
        </row>
        <row r="134">
          <cell r="A134">
            <v>7</v>
          </cell>
          <cell r="B134" t="str">
            <v>Salisbury NC</v>
          </cell>
          <cell r="C134">
            <v>5</v>
          </cell>
        </row>
        <row r="135">
          <cell r="A135">
            <v>11</v>
          </cell>
          <cell r="B135" t="str">
            <v>Statesville NC</v>
          </cell>
          <cell r="C135">
            <v>5</v>
          </cell>
        </row>
        <row r="136">
          <cell r="A136">
            <v>18</v>
          </cell>
          <cell r="B136" t="str">
            <v>Albemarle NC</v>
          </cell>
          <cell r="C136">
            <v>5</v>
          </cell>
        </row>
        <row r="137">
          <cell r="A137">
            <v>39</v>
          </cell>
          <cell r="B137" t="str">
            <v>Cartersville GA</v>
          </cell>
          <cell r="C137">
            <v>5</v>
          </cell>
        </row>
        <row r="138">
          <cell r="A138">
            <v>44</v>
          </cell>
          <cell r="B138" t="str">
            <v>Carrollton GA</v>
          </cell>
          <cell r="C138">
            <v>5</v>
          </cell>
        </row>
        <row r="139">
          <cell r="A139">
            <v>60</v>
          </cell>
          <cell r="B139" t="str">
            <v>Smithfield NC</v>
          </cell>
          <cell r="C139">
            <v>5</v>
          </cell>
        </row>
        <row r="140">
          <cell r="A140">
            <v>80</v>
          </cell>
          <cell r="B140" t="str">
            <v>Shelby NC</v>
          </cell>
          <cell r="C140">
            <v>5</v>
          </cell>
        </row>
        <row r="141">
          <cell r="A141">
            <v>91</v>
          </cell>
          <cell r="B141" t="str">
            <v>Dunn NC</v>
          </cell>
          <cell r="C141">
            <v>5</v>
          </cell>
        </row>
        <row r="142">
          <cell r="A142">
            <v>108</v>
          </cell>
          <cell r="B142" t="str">
            <v>Elizabeth City NC</v>
          </cell>
          <cell r="C142">
            <v>5</v>
          </cell>
        </row>
        <row r="143">
          <cell r="A143">
            <v>110</v>
          </cell>
          <cell r="B143" t="str">
            <v>Suffolk VA</v>
          </cell>
          <cell r="C143">
            <v>5</v>
          </cell>
        </row>
        <row r="144">
          <cell r="A144">
            <v>120</v>
          </cell>
          <cell r="B144" t="str">
            <v>Lumberton NC</v>
          </cell>
          <cell r="C144">
            <v>5</v>
          </cell>
        </row>
        <row r="145">
          <cell r="A145">
            <v>121</v>
          </cell>
          <cell r="B145" t="str">
            <v>Spring Hill FL</v>
          </cell>
          <cell r="C145">
            <v>5</v>
          </cell>
        </row>
        <row r="146">
          <cell r="A146">
            <v>122</v>
          </cell>
          <cell r="B146" t="str">
            <v>Forest City NC</v>
          </cell>
          <cell r="C146">
            <v>5</v>
          </cell>
        </row>
        <row r="147">
          <cell r="A147">
            <v>151</v>
          </cell>
          <cell r="B147" t="str">
            <v>Jacksonville FL - Roosevelt</v>
          </cell>
          <cell r="C147">
            <v>5</v>
          </cell>
        </row>
        <row r="148">
          <cell r="A148">
            <v>165</v>
          </cell>
          <cell r="B148" t="str">
            <v>Hendersonville NC</v>
          </cell>
          <cell r="C148">
            <v>5</v>
          </cell>
        </row>
        <row r="149">
          <cell r="A149">
            <v>188</v>
          </cell>
          <cell r="B149" t="str">
            <v>Dalton GA</v>
          </cell>
          <cell r="C149">
            <v>5</v>
          </cell>
        </row>
        <row r="150">
          <cell r="A150">
            <v>196</v>
          </cell>
          <cell r="B150" t="str">
            <v>Fayetteville GA</v>
          </cell>
          <cell r="C150">
            <v>5</v>
          </cell>
        </row>
        <row r="151">
          <cell r="A151">
            <v>238</v>
          </cell>
          <cell r="B151" t="str">
            <v>Dublin GA</v>
          </cell>
          <cell r="C151">
            <v>5</v>
          </cell>
        </row>
        <row r="152">
          <cell r="A152">
            <v>248</v>
          </cell>
          <cell r="B152" t="str">
            <v>Winter Haven FL</v>
          </cell>
          <cell r="C152">
            <v>5</v>
          </cell>
        </row>
        <row r="153">
          <cell r="A153">
            <v>251</v>
          </cell>
          <cell r="B153" t="str">
            <v>Corbin KY</v>
          </cell>
          <cell r="C153">
            <v>5</v>
          </cell>
        </row>
        <row r="154">
          <cell r="A154">
            <v>262</v>
          </cell>
          <cell r="B154" t="str">
            <v>McDonough GA</v>
          </cell>
          <cell r="C154">
            <v>5</v>
          </cell>
        </row>
        <row r="155">
          <cell r="A155">
            <v>270</v>
          </cell>
          <cell r="B155" t="str">
            <v>Norcross GA</v>
          </cell>
          <cell r="C155">
            <v>5</v>
          </cell>
        </row>
        <row r="156">
          <cell r="A156">
            <v>282</v>
          </cell>
          <cell r="B156" t="str">
            <v>Morristown TN</v>
          </cell>
          <cell r="C156">
            <v>5</v>
          </cell>
        </row>
        <row r="157">
          <cell r="A157">
            <v>288</v>
          </cell>
          <cell r="B157" t="str">
            <v>Conway AR</v>
          </cell>
          <cell r="C157">
            <v>5</v>
          </cell>
        </row>
        <row r="158">
          <cell r="A158">
            <v>289</v>
          </cell>
          <cell r="B158" t="str">
            <v>Auburn AL</v>
          </cell>
          <cell r="C158">
            <v>5</v>
          </cell>
        </row>
        <row r="159">
          <cell r="A159">
            <v>292</v>
          </cell>
          <cell r="B159" t="str">
            <v>Hot Springs AR</v>
          </cell>
          <cell r="C159">
            <v>5</v>
          </cell>
        </row>
        <row r="160">
          <cell r="A160">
            <v>295</v>
          </cell>
          <cell r="B160" t="str">
            <v>Gulfport MS</v>
          </cell>
          <cell r="C160">
            <v>5</v>
          </cell>
        </row>
        <row r="161">
          <cell r="A161">
            <v>296</v>
          </cell>
          <cell r="B161" t="str">
            <v>Waco TX</v>
          </cell>
          <cell r="C161">
            <v>5</v>
          </cell>
        </row>
        <row r="162">
          <cell r="A162">
            <v>304</v>
          </cell>
          <cell r="B162" t="str">
            <v>North Shore LA</v>
          </cell>
          <cell r="C162">
            <v>5</v>
          </cell>
        </row>
        <row r="163">
          <cell r="A163">
            <v>323</v>
          </cell>
          <cell r="B163" t="str">
            <v>Viera FL</v>
          </cell>
          <cell r="C163">
            <v>5</v>
          </cell>
        </row>
        <row r="164">
          <cell r="A164">
            <v>325</v>
          </cell>
          <cell r="B164" t="str">
            <v>Beaufort SC</v>
          </cell>
          <cell r="C164">
            <v>5</v>
          </cell>
        </row>
        <row r="165">
          <cell r="A165">
            <v>331</v>
          </cell>
          <cell r="B165" t="str">
            <v>Conyers GA</v>
          </cell>
          <cell r="C165">
            <v>5</v>
          </cell>
        </row>
        <row r="166">
          <cell r="A166">
            <v>334</v>
          </cell>
          <cell r="B166" t="str">
            <v>Marietta GA</v>
          </cell>
          <cell r="C166">
            <v>5</v>
          </cell>
        </row>
        <row r="167">
          <cell r="A167">
            <v>341</v>
          </cell>
          <cell r="B167" t="str">
            <v>Waxahachie TX</v>
          </cell>
          <cell r="C167">
            <v>5</v>
          </cell>
        </row>
        <row r="168">
          <cell r="A168">
            <v>350</v>
          </cell>
          <cell r="B168" t="str">
            <v>St Augustine FL</v>
          </cell>
          <cell r="C168">
            <v>5</v>
          </cell>
        </row>
        <row r="169">
          <cell r="A169">
            <v>351</v>
          </cell>
          <cell r="B169" t="str">
            <v>Branson MO</v>
          </cell>
          <cell r="C169">
            <v>5</v>
          </cell>
        </row>
        <row r="170">
          <cell r="A170">
            <v>353</v>
          </cell>
          <cell r="B170" t="str">
            <v>Harrisonburg VA</v>
          </cell>
          <cell r="C170">
            <v>5</v>
          </cell>
        </row>
        <row r="171">
          <cell r="A171">
            <v>359</v>
          </cell>
          <cell r="B171" t="str">
            <v>Russellville AR</v>
          </cell>
          <cell r="C171">
            <v>5</v>
          </cell>
        </row>
        <row r="172">
          <cell r="A172">
            <v>363</v>
          </cell>
          <cell r="B172" t="str">
            <v>Palm Coast FL</v>
          </cell>
          <cell r="C172">
            <v>5</v>
          </cell>
        </row>
        <row r="173">
          <cell r="A173">
            <v>368</v>
          </cell>
          <cell r="B173" t="str">
            <v>Wilson NC</v>
          </cell>
          <cell r="C173">
            <v>5</v>
          </cell>
        </row>
        <row r="174">
          <cell r="A174">
            <v>371</v>
          </cell>
          <cell r="B174" t="str">
            <v>Tulsa OK  (New)</v>
          </cell>
          <cell r="C174">
            <v>5</v>
          </cell>
        </row>
        <row r="175">
          <cell r="A175">
            <v>372</v>
          </cell>
          <cell r="B175" t="str">
            <v>Bossier City LA</v>
          </cell>
          <cell r="C175">
            <v>5</v>
          </cell>
        </row>
        <row r="176">
          <cell r="A176">
            <v>377</v>
          </cell>
          <cell r="B176" t="str">
            <v>Rockwall TX</v>
          </cell>
          <cell r="C176">
            <v>5</v>
          </cell>
        </row>
        <row r="177">
          <cell r="A177">
            <v>379</v>
          </cell>
          <cell r="B177" t="str">
            <v>Dallas TX - Flower Mound</v>
          </cell>
          <cell r="C177">
            <v>5</v>
          </cell>
        </row>
        <row r="178">
          <cell r="A178">
            <v>385</v>
          </cell>
          <cell r="B178" t="str">
            <v>Weatherford, TX (New)</v>
          </cell>
          <cell r="C178">
            <v>5</v>
          </cell>
        </row>
        <row r="179">
          <cell r="A179">
            <v>392</v>
          </cell>
          <cell r="B179" t="str">
            <v>Port Orange FL (New)</v>
          </cell>
          <cell r="C179">
            <v>5</v>
          </cell>
        </row>
        <row r="180">
          <cell r="A180">
            <v>462</v>
          </cell>
          <cell r="B180" t="str">
            <v>Roanoke VA - Tanglewood</v>
          </cell>
          <cell r="C180">
            <v>5</v>
          </cell>
        </row>
        <row r="181">
          <cell r="A181">
            <v>490</v>
          </cell>
          <cell r="B181" t="str">
            <v>Gainesville FL - Oaks Mall</v>
          </cell>
          <cell r="C181">
            <v>5</v>
          </cell>
        </row>
        <row r="182">
          <cell r="A182">
            <v>497</v>
          </cell>
          <cell r="B182" t="str">
            <v>Leesburg FL - Lake Square</v>
          </cell>
          <cell r="C182">
            <v>5</v>
          </cell>
        </row>
        <row r="183">
          <cell r="A183">
            <v>520</v>
          </cell>
          <cell r="B183" t="str">
            <v>Waycross GA</v>
          </cell>
          <cell r="C183">
            <v>5</v>
          </cell>
        </row>
        <row r="184">
          <cell r="A184">
            <v>531</v>
          </cell>
          <cell r="B184" t="str">
            <v>Staunton VA</v>
          </cell>
          <cell r="C184">
            <v>5</v>
          </cell>
        </row>
        <row r="185">
          <cell r="A185">
            <v>534</v>
          </cell>
          <cell r="B185" t="str">
            <v>Hilton Head SC</v>
          </cell>
          <cell r="C185">
            <v>5</v>
          </cell>
        </row>
        <row r="186">
          <cell r="A186">
            <v>539</v>
          </cell>
          <cell r="B186" t="str">
            <v>Clarksville TN</v>
          </cell>
          <cell r="C186">
            <v>5</v>
          </cell>
        </row>
        <row r="187">
          <cell r="A187">
            <v>543</v>
          </cell>
          <cell r="B187" t="str">
            <v>California MD</v>
          </cell>
          <cell r="C187">
            <v>5</v>
          </cell>
        </row>
        <row r="188">
          <cell r="A188">
            <v>544</v>
          </cell>
          <cell r="B188" t="str">
            <v>Martinsville VA</v>
          </cell>
          <cell r="C188">
            <v>5</v>
          </cell>
        </row>
        <row r="189">
          <cell r="A189">
            <v>563</v>
          </cell>
          <cell r="B189" t="str">
            <v>Crystal River FL</v>
          </cell>
          <cell r="C189">
            <v>5</v>
          </cell>
        </row>
        <row r="190">
          <cell r="A190">
            <v>568</v>
          </cell>
          <cell r="B190" t="str">
            <v>Asheville NC - Biltmore</v>
          </cell>
          <cell r="C190">
            <v>5</v>
          </cell>
        </row>
        <row r="191">
          <cell r="A191">
            <v>582</v>
          </cell>
          <cell r="B191" t="str">
            <v>Warner Robins GA</v>
          </cell>
          <cell r="C191">
            <v>5</v>
          </cell>
        </row>
        <row r="192">
          <cell r="A192">
            <v>585</v>
          </cell>
          <cell r="B192" t="str">
            <v>Cookeville TN</v>
          </cell>
          <cell r="C192">
            <v>5</v>
          </cell>
        </row>
        <row r="193">
          <cell r="A193">
            <v>588</v>
          </cell>
          <cell r="B193" t="str">
            <v>Jackson TN</v>
          </cell>
          <cell r="C193">
            <v>5</v>
          </cell>
        </row>
        <row r="194">
          <cell r="A194">
            <v>604</v>
          </cell>
          <cell r="B194" t="str">
            <v>Birmingham AL - Summit (PR)</v>
          </cell>
          <cell r="C194">
            <v>5</v>
          </cell>
        </row>
        <row r="195">
          <cell r="A195">
            <v>611</v>
          </cell>
          <cell r="B195" t="str">
            <v>Decatur AL (PR)</v>
          </cell>
          <cell r="C195">
            <v>5</v>
          </cell>
        </row>
        <row r="196">
          <cell r="A196">
            <v>614</v>
          </cell>
          <cell r="B196" t="str">
            <v>Florence AL - Regency Sq (PR)</v>
          </cell>
          <cell r="C196">
            <v>5</v>
          </cell>
        </row>
        <row r="197">
          <cell r="A197">
            <v>623</v>
          </cell>
          <cell r="B197" t="str">
            <v>Douglasville GA (PR)</v>
          </cell>
          <cell r="C197">
            <v>5</v>
          </cell>
        </row>
        <row r="198">
          <cell r="A198">
            <v>627</v>
          </cell>
          <cell r="B198" t="str">
            <v>Tallahassee FL (PR)</v>
          </cell>
          <cell r="C198">
            <v>5</v>
          </cell>
        </row>
        <row r="199">
          <cell r="A199">
            <v>629</v>
          </cell>
          <cell r="B199" t="str">
            <v>Franklin TN (PR)</v>
          </cell>
          <cell r="C199">
            <v>5</v>
          </cell>
        </row>
        <row r="200">
          <cell r="A200">
            <v>664</v>
          </cell>
          <cell r="B200" t="str">
            <v>ELIZABETHTOWN KY (P)</v>
          </cell>
          <cell r="C200">
            <v>5</v>
          </cell>
        </row>
        <row r="201">
          <cell r="A201">
            <v>669</v>
          </cell>
          <cell r="B201" t="str">
            <v>VICKSBURG MS (M)</v>
          </cell>
          <cell r="C201">
            <v>5</v>
          </cell>
        </row>
        <row r="202">
          <cell r="A202">
            <v>692</v>
          </cell>
          <cell r="B202" t="str">
            <v>CLEVELAND TN (P)</v>
          </cell>
          <cell r="C202">
            <v>5</v>
          </cell>
        </row>
        <row r="203">
          <cell r="A203">
            <v>79</v>
          </cell>
          <cell r="B203" t="str">
            <v>Raleigh NC - Garner Station</v>
          </cell>
          <cell r="C203">
            <v>6</v>
          </cell>
        </row>
        <row r="204">
          <cell r="A204">
            <v>81</v>
          </cell>
          <cell r="B204" t="str">
            <v>Morganton NC</v>
          </cell>
          <cell r="C204">
            <v>6</v>
          </cell>
        </row>
        <row r="205">
          <cell r="A205">
            <v>86</v>
          </cell>
          <cell r="B205" t="str">
            <v>Clinton NC</v>
          </cell>
          <cell r="C205">
            <v>6</v>
          </cell>
        </row>
        <row r="206">
          <cell r="A206">
            <v>106</v>
          </cell>
          <cell r="B206" t="str">
            <v>LaGrange GA</v>
          </cell>
          <cell r="C206">
            <v>6</v>
          </cell>
        </row>
        <row r="207">
          <cell r="A207">
            <v>107</v>
          </cell>
          <cell r="B207" t="str">
            <v>Douglas GA</v>
          </cell>
          <cell r="C207">
            <v>6</v>
          </cell>
        </row>
        <row r="208">
          <cell r="A208">
            <v>114</v>
          </cell>
          <cell r="B208" t="str">
            <v>Conway SC</v>
          </cell>
          <cell r="C208">
            <v>6</v>
          </cell>
        </row>
        <row r="209">
          <cell r="A209">
            <v>149</v>
          </cell>
          <cell r="B209" t="str">
            <v>Jacksonville FL - Orange Park</v>
          </cell>
          <cell r="C209">
            <v>6</v>
          </cell>
        </row>
        <row r="210">
          <cell r="A210">
            <v>177</v>
          </cell>
          <cell r="B210" t="str">
            <v>Cornelia GA</v>
          </cell>
          <cell r="C210">
            <v>6</v>
          </cell>
        </row>
        <row r="211">
          <cell r="A211">
            <v>204</v>
          </cell>
          <cell r="B211" t="str">
            <v>Lake City FL</v>
          </cell>
          <cell r="C211">
            <v>6</v>
          </cell>
        </row>
        <row r="212">
          <cell r="A212">
            <v>227</v>
          </cell>
          <cell r="B212" t="str">
            <v>Camden SC</v>
          </cell>
          <cell r="C212">
            <v>6</v>
          </cell>
        </row>
        <row r="213">
          <cell r="A213">
            <v>233</v>
          </cell>
          <cell r="B213" t="str">
            <v>Wilkesboro NC</v>
          </cell>
          <cell r="C213">
            <v>6</v>
          </cell>
        </row>
        <row r="214">
          <cell r="A214">
            <v>234</v>
          </cell>
          <cell r="B214" t="str">
            <v>Deland FL</v>
          </cell>
          <cell r="C214">
            <v>6</v>
          </cell>
        </row>
        <row r="215">
          <cell r="A215">
            <v>246</v>
          </cell>
          <cell r="B215" t="str">
            <v>Corinth MS</v>
          </cell>
          <cell r="C215">
            <v>6</v>
          </cell>
        </row>
        <row r="216">
          <cell r="A216">
            <v>255</v>
          </cell>
          <cell r="B216" t="str">
            <v>Nacogdoches TX</v>
          </cell>
          <cell r="C216">
            <v>6</v>
          </cell>
        </row>
        <row r="217">
          <cell r="A217">
            <v>269</v>
          </cell>
          <cell r="B217" t="str">
            <v>Bainbridge GA</v>
          </cell>
          <cell r="C217">
            <v>6</v>
          </cell>
        </row>
        <row r="218">
          <cell r="A218">
            <v>297</v>
          </cell>
          <cell r="B218" t="str">
            <v>Lufkin TX</v>
          </cell>
          <cell r="C218">
            <v>6</v>
          </cell>
        </row>
        <row r="219">
          <cell r="A219">
            <v>299</v>
          </cell>
          <cell r="B219" t="str">
            <v>North Augusta SC</v>
          </cell>
          <cell r="C219">
            <v>6</v>
          </cell>
        </row>
        <row r="220">
          <cell r="A220">
            <v>302</v>
          </cell>
          <cell r="B220" t="str">
            <v>Milledgeville GA</v>
          </cell>
          <cell r="C220">
            <v>6</v>
          </cell>
        </row>
        <row r="221">
          <cell r="A221">
            <v>308</v>
          </cell>
          <cell r="B221" t="str">
            <v>Destin FL</v>
          </cell>
          <cell r="C221">
            <v>6</v>
          </cell>
        </row>
        <row r="222">
          <cell r="A222">
            <v>311</v>
          </cell>
          <cell r="B222" t="str">
            <v>Gallatin TN</v>
          </cell>
          <cell r="C222">
            <v>6</v>
          </cell>
        </row>
        <row r="223">
          <cell r="A223">
            <v>315</v>
          </cell>
          <cell r="B223" t="str">
            <v>Columbia TN</v>
          </cell>
          <cell r="C223">
            <v>6</v>
          </cell>
        </row>
        <row r="224">
          <cell r="A224">
            <v>316</v>
          </cell>
          <cell r="B224" t="str">
            <v>Springfield TN</v>
          </cell>
          <cell r="C224">
            <v>6</v>
          </cell>
        </row>
        <row r="225">
          <cell r="A225">
            <v>319</v>
          </cell>
          <cell r="B225" t="str">
            <v>Lenoir NC</v>
          </cell>
          <cell r="C225">
            <v>6</v>
          </cell>
        </row>
        <row r="226">
          <cell r="A226">
            <v>320</v>
          </cell>
          <cell r="B226" t="str">
            <v>Paris TX</v>
          </cell>
          <cell r="C226">
            <v>6</v>
          </cell>
        </row>
        <row r="227">
          <cell r="A227">
            <v>327</v>
          </cell>
          <cell r="B227" t="str">
            <v>Sherman Tx</v>
          </cell>
          <cell r="C227">
            <v>6</v>
          </cell>
        </row>
        <row r="228">
          <cell r="A228">
            <v>328</v>
          </cell>
          <cell r="B228" t="str">
            <v>Kerrville TX</v>
          </cell>
          <cell r="C228">
            <v>6</v>
          </cell>
        </row>
        <row r="229">
          <cell r="A229">
            <v>336</v>
          </cell>
          <cell r="B229" t="str">
            <v>McKinney TX</v>
          </cell>
          <cell r="C229">
            <v>6</v>
          </cell>
        </row>
        <row r="230">
          <cell r="A230">
            <v>344</v>
          </cell>
          <cell r="B230" t="str">
            <v>Land O Lakes FL</v>
          </cell>
          <cell r="C230">
            <v>6</v>
          </cell>
        </row>
        <row r="231">
          <cell r="A231">
            <v>345</v>
          </cell>
          <cell r="B231" t="str">
            <v>Clermont FL</v>
          </cell>
          <cell r="C231">
            <v>6</v>
          </cell>
        </row>
        <row r="232">
          <cell r="A232">
            <v>352</v>
          </cell>
          <cell r="B232" t="str">
            <v>Owasso OK</v>
          </cell>
          <cell r="C232">
            <v>6</v>
          </cell>
        </row>
        <row r="233">
          <cell r="A233">
            <v>360</v>
          </cell>
          <cell r="B233" t="str">
            <v>Roanoke Rapids NC</v>
          </cell>
          <cell r="C233">
            <v>6</v>
          </cell>
        </row>
        <row r="234">
          <cell r="A234">
            <v>362</v>
          </cell>
          <cell r="B234" t="str">
            <v>Stillwater OK</v>
          </cell>
          <cell r="C234">
            <v>6</v>
          </cell>
        </row>
        <row r="235">
          <cell r="A235">
            <v>387</v>
          </cell>
          <cell r="B235" t="str">
            <v>Kissimmee, FL - (New)</v>
          </cell>
          <cell r="C235">
            <v>6</v>
          </cell>
        </row>
        <row r="236">
          <cell r="A236">
            <v>388</v>
          </cell>
          <cell r="B236" t="str">
            <v>Cape Coral, FL (The Shops)</v>
          </cell>
          <cell r="C236">
            <v>6</v>
          </cell>
        </row>
        <row r="237">
          <cell r="A237">
            <v>464</v>
          </cell>
          <cell r="B237" t="str">
            <v>Greer SC</v>
          </cell>
          <cell r="C237">
            <v>6</v>
          </cell>
        </row>
        <row r="238">
          <cell r="A238">
            <v>495</v>
          </cell>
          <cell r="B238" t="str">
            <v>Griffin GA</v>
          </cell>
          <cell r="C238">
            <v>6</v>
          </cell>
        </row>
        <row r="239">
          <cell r="A239">
            <v>496</v>
          </cell>
          <cell r="B239" t="str">
            <v>Middlesboro KY</v>
          </cell>
          <cell r="C239">
            <v>6</v>
          </cell>
        </row>
        <row r="240">
          <cell r="A240">
            <v>498</v>
          </cell>
          <cell r="B240" t="str">
            <v>Beckley WV</v>
          </cell>
          <cell r="C240">
            <v>6</v>
          </cell>
        </row>
        <row r="241">
          <cell r="A241">
            <v>513</v>
          </cell>
          <cell r="B241" t="str">
            <v>Orangeburg SC</v>
          </cell>
          <cell r="C241">
            <v>6</v>
          </cell>
        </row>
        <row r="242">
          <cell r="A242">
            <v>521</v>
          </cell>
          <cell r="B242" t="str">
            <v>Westminster MD</v>
          </cell>
          <cell r="C242">
            <v>6</v>
          </cell>
        </row>
        <row r="243">
          <cell r="A243">
            <v>547</v>
          </cell>
          <cell r="B243" t="str">
            <v>Vidalia GA</v>
          </cell>
          <cell r="C243">
            <v>6</v>
          </cell>
        </row>
        <row r="244">
          <cell r="A244">
            <v>561</v>
          </cell>
          <cell r="B244" t="str">
            <v>Wise VA</v>
          </cell>
          <cell r="C244">
            <v>6</v>
          </cell>
        </row>
        <row r="245">
          <cell r="A245">
            <v>566</v>
          </cell>
          <cell r="B245" t="str">
            <v>Summerville SC</v>
          </cell>
          <cell r="C245">
            <v>6</v>
          </cell>
        </row>
        <row r="246">
          <cell r="A246">
            <v>571</v>
          </cell>
          <cell r="B246" t="str">
            <v>Lexington NC</v>
          </cell>
          <cell r="C246">
            <v>6</v>
          </cell>
        </row>
        <row r="247">
          <cell r="A247">
            <v>583</v>
          </cell>
          <cell r="B247" t="str">
            <v>Sebring FL</v>
          </cell>
          <cell r="C247">
            <v>6</v>
          </cell>
        </row>
        <row r="248">
          <cell r="A248">
            <v>593</v>
          </cell>
          <cell r="B248" t="str">
            <v>Whiteville NC</v>
          </cell>
          <cell r="C248">
            <v>6</v>
          </cell>
        </row>
        <row r="249">
          <cell r="A249">
            <v>598</v>
          </cell>
          <cell r="B249" t="str">
            <v>Henderson NC</v>
          </cell>
          <cell r="C249">
            <v>6</v>
          </cell>
        </row>
        <row r="250">
          <cell r="A250">
            <v>633</v>
          </cell>
          <cell r="B250" t="str">
            <v>Little Rock AR (PR)</v>
          </cell>
          <cell r="C250">
            <v>6</v>
          </cell>
        </row>
        <row r="251">
          <cell r="A251">
            <v>655</v>
          </cell>
          <cell r="B251" t="str">
            <v>SELMA AL (M)</v>
          </cell>
          <cell r="C251">
            <v>6</v>
          </cell>
        </row>
        <row r="252">
          <cell r="A252">
            <v>658</v>
          </cell>
          <cell r="B252" t="str">
            <v>MARY ESTHER FL (M)</v>
          </cell>
          <cell r="C252">
            <v>6</v>
          </cell>
        </row>
        <row r="253">
          <cell r="A253">
            <v>667</v>
          </cell>
          <cell r="B253" t="str">
            <v>GREENVILLE MS (M)</v>
          </cell>
          <cell r="C253">
            <v>6</v>
          </cell>
        </row>
        <row r="254">
          <cell r="A254">
            <v>674</v>
          </cell>
          <cell r="B254" t="str">
            <v>LAUREL MS (M)</v>
          </cell>
          <cell r="C254">
            <v>6</v>
          </cell>
        </row>
        <row r="255">
          <cell r="A255">
            <v>684</v>
          </cell>
          <cell r="B255" t="str">
            <v>ATHENS TN (P)</v>
          </cell>
          <cell r="C255">
            <v>6</v>
          </cell>
        </row>
        <row r="256">
          <cell r="A256">
            <v>697</v>
          </cell>
          <cell r="B256" t="str">
            <v>MORGANTOWN WV (P)</v>
          </cell>
          <cell r="C256">
            <v>6</v>
          </cell>
        </row>
        <row r="257">
          <cell r="A257">
            <v>698</v>
          </cell>
          <cell r="B257" t="str">
            <v>PARKERSBURG WV (P)</v>
          </cell>
          <cell r="C257">
            <v>6</v>
          </cell>
        </row>
        <row r="258">
          <cell r="A258">
            <v>3</v>
          </cell>
          <cell r="B258" t="str">
            <v>Union SC</v>
          </cell>
          <cell r="C258">
            <v>7</v>
          </cell>
        </row>
        <row r="259">
          <cell r="A259">
            <v>14</v>
          </cell>
          <cell r="B259" t="str">
            <v>Rockingham NC</v>
          </cell>
          <cell r="C259">
            <v>7</v>
          </cell>
        </row>
        <row r="260">
          <cell r="A260">
            <v>22</v>
          </cell>
          <cell r="B260" t="str">
            <v>Lincolnton NC</v>
          </cell>
          <cell r="C260">
            <v>7</v>
          </cell>
        </row>
        <row r="261">
          <cell r="A261">
            <v>31</v>
          </cell>
          <cell r="B261" t="str">
            <v>Reidsville NC</v>
          </cell>
          <cell r="C261">
            <v>7</v>
          </cell>
        </row>
        <row r="262">
          <cell r="A262">
            <v>48</v>
          </cell>
          <cell r="B262" t="str">
            <v>South Boston VA</v>
          </cell>
          <cell r="C262">
            <v>7</v>
          </cell>
        </row>
        <row r="263">
          <cell r="A263">
            <v>56</v>
          </cell>
          <cell r="B263" t="str">
            <v>Lancaster SC</v>
          </cell>
          <cell r="C263">
            <v>7</v>
          </cell>
        </row>
        <row r="264">
          <cell r="A264">
            <v>72</v>
          </cell>
          <cell r="B264" t="str">
            <v>Gaffney SC</v>
          </cell>
          <cell r="C264">
            <v>7</v>
          </cell>
        </row>
        <row r="265">
          <cell r="A265">
            <v>78</v>
          </cell>
          <cell r="B265" t="str">
            <v>Hartwell GA</v>
          </cell>
          <cell r="C265">
            <v>7</v>
          </cell>
        </row>
        <row r="266">
          <cell r="A266">
            <v>89</v>
          </cell>
          <cell r="B266" t="str">
            <v>Simpsonville SC</v>
          </cell>
          <cell r="C266">
            <v>7</v>
          </cell>
        </row>
        <row r="267">
          <cell r="A267">
            <v>124</v>
          </cell>
          <cell r="B267" t="str">
            <v>Greenville TX</v>
          </cell>
          <cell r="C267">
            <v>7</v>
          </cell>
        </row>
        <row r="268">
          <cell r="A268">
            <v>130</v>
          </cell>
          <cell r="B268" t="str">
            <v>Washington NC</v>
          </cell>
          <cell r="C268">
            <v>7</v>
          </cell>
        </row>
        <row r="269">
          <cell r="A269">
            <v>179</v>
          </cell>
          <cell r="B269" t="str">
            <v>Moultrie GA</v>
          </cell>
          <cell r="C269">
            <v>7</v>
          </cell>
        </row>
        <row r="270">
          <cell r="A270">
            <v>197</v>
          </cell>
          <cell r="B270" t="str">
            <v>Eden NC</v>
          </cell>
          <cell r="C270">
            <v>7</v>
          </cell>
        </row>
        <row r="271">
          <cell r="A271">
            <v>199</v>
          </cell>
          <cell r="B271" t="str">
            <v>Paragould AR</v>
          </cell>
          <cell r="C271">
            <v>7</v>
          </cell>
        </row>
        <row r="272">
          <cell r="A272">
            <v>366</v>
          </cell>
          <cell r="B272" t="str">
            <v>Thomaston GA</v>
          </cell>
          <cell r="C272">
            <v>7</v>
          </cell>
        </row>
        <row r="273">
          <cell r="A273">
            <v>374</v>
          </cell>
          <cell r="B273" t="str">
            <v>Walterboro SC</v>
          </cell>
          <cell r="C273">
            <v>7</v>
          </cell>
        </row>
        <row r="274">
          <cell r="A274">
            <v>439</v>
          </cell>
          <cell r="B274" t="str">
            <v>Duluth GA (PR)</v>
          </cell>
          <cell r="C274">
            <v>7</v>
          </cell>
        </row>
        <row r="275">
          <cell r="A275">
            <v>449</v>
          </cell>
          <cell r="B275" t="str">
            <v>Kinston NC</v>
          </cell>
          <cell r="C275">
            <v>7</v>
          </cell>
        </row>
        <row r="276">
          <cell r="A276">
            <v>526</v>
          </cell>
          <cell r="B276" t="str">
            <v>Culpeper VA</v>
          </cell>
          <cell r="C276">
            <v>7</v>
          </cell>
        </row>
        <row r="277">
          <cell r="A277">
            <v>528</v>
          </cell>
          <cell r="B277" t="str">
            <v>Americus GA</v>
          </cell>
          <cell r="C277">
            <v>7</v>
          </cell>
        </row>
        <row r="278">
          <cell r="A278">
            <v>530</v>
          </cell>
          <cell r="B278" t="str">
            <v>Farmville VA</v>
          </cell>
          <cell r="C278">
            <v>7</v>
          </cell>
        </row>
        <row r="279">
          <cell r="A279">
            <v>537</v>
          </cell>
          <cell r="B279" t="str">
            <v>Franklin VA</v>
          </cell>
          <cell r="C279">
            <v>7</v>
          </cell>
        </row>
        <row r="280">
          <cell r="A280">
            <v>558</v>
          </cell>
          <cell r="B280" t="str">
            <v>Stuttgart AR</v>
          </cell>
          <cell r="C280">
            <v>7</v>
          </cell>
        </row>
        <row r="281">
          <cell r="A281">
            <v>560</v>
          </cell>
          <cell r="B281" t="str">
            <v>Hartsville SC</v>
          </cell>
          <cell r="C281">
            <v>7</v>
          </cell>
        </row>
        <row r="282">
          <cell r="A282">
            <v>564</v>
          </cell>
          <cell r="B282" t="str">
            <v>Elkin NC</v>
          </cell>
          <cell r="C282">
            <v>7</v>
          </cell>
        </row>
        <row r="283">
          <cell r="A283">
            <v>565</v>
          </cell>
          <cell r="B283" t="str">
            <v>Laurinburg NC</v>
          </cell>
          <cell r="C283">
            <v>7</v>
          </cell>
        </row>
        <row r="284">
          <cell r="A284">
            <v>569</v>
          </cell>
          <cell r="B284" t="str">
            <v>Georgetown SC</v>
          </cell>
          <cell r="C284">
            <v>7</v>
          </cell>
        </row>
        <row r="285">
          <cell r="A285">
            <v>573</v>
          </cell>
          <cell r="B285" t="str">
            <v>St Marys GA</v>
          </cell>
          <cell r="C285">
            <v>7</v>
          </cell>
        </row>
        <row r="286">
          <cell r="A286">
            <v>584</v>
          </cell>
          <cell r="B286" t="str">
            <v>Williamston NC</v>
          </cell>
          <cell r="C286">
            <v>7</v>
          </cell>
        </row>
        <row r="287">
          <cell r="A287">
            <v>587</v>
          </cell>
          <cell r="B287" t="str">
            <v>Brevard NC</v>
          </cell>
          <cell r="C287">
            <v>7</v>
          </cell>
        </row>
        <row r="288">
          <cell r="A288">
            <v>589</v>
          </cell>
          <cell r="B288" t="str">
            <v>Ahoskie NC</v>
          </cell>
          <cell r="C288">
            <v>7</v>
          </cell>
        </row>
        <row r="289">
          <cell r="A289">
            <v>592</v>
          </cell>
          <cell r="B289" t="str">
            <v>Laurens SC</v>
          </cell>
          <cell r="C289">
            <v>7</v>
          </cell>
        </row>
        <row r="290">
          <cell r="A290">
            <v>594</v>
          </cell>
          <cell r="B290" t="str">
            <v>Lake City SC</v>
          </cell>
          <cell r="C290">
            <v>7</v>
          </cell>
        </row>
        <row r="291">
          <cell r="A291">
            <v>506</v>
          </cell>
          <cell r="B291" t="str">
            <v>Richlands, VA</v>
          </cell>
          <cell r="C291">
            <v>7</v>
          </cell>
        </row>
        <row r="292">
          <cell r="A292">
            <v>599</v>
          </cell>
          <cell r="B292" t="str">
            <v>Toccoa GA</v>
          </cell>
          <cell r="C292">
            <v>7</v>
          </cell>
        </row>
        <row r="293">
          <cell r="A293">
            <v>686</v>
          </cell>
          <cell r="B293" t="str">
            <v>OAK RIDGE TN (P)</v>
          </cell>
          <cell r="C293">
            <v>7</v>
          </cell>
        </row>
        <row r="294">
          <cell r="A294">
            <v>693</v>
          </cell>
          <cell r="B294" t="str">
            <v>GREENEVILLE TN (P)</v>
          </cell>
          <cell r="C294">
            <v>7</v>
          </cell>
        </row>
        <row r="295">
          <cell r="A295">
            <v>888</v>
          </cell>
          <cell r="B295" t="str">
            <v>E-Commerce</v>
          </cell>
          <cell r="C295">
            <v>16</v>
          </cell>
        </row>
      </sheetData>
      <sheetData sheetId="5" refreshError="1">
        <row r="1">
          <cell r="A1">
            <v>452</v>
          </cell>
          <cell r="B1" t="str">
            <v>Charlotte NC - SouthPark</v>
          </cell>
          <cell r="C1">
            <v>1</v>
          </cell>
        </row>
        <row r="2">
          <cell r="A2">
            <v>458</v>
          </cell>
          <cell r="B2" t="str">
            <v>Raleigh NC - Crabtree</v>
          </cell>
          <cell r="C2">
            <v>1</v>
          </cell>
        </row>
        <row r="3">
          <cell r="A3">
            <v>16</v>
          </cell>
          <cell r="B3" t="str">
            <v>Greenville SC - Haywood</v>
          </cell>
          <cell r="C3">
            <v>2</v>
          </cell>
        </row>
        <row r="4">
          <cell r="A4">
            <v>17</v>
          </cell>
          <cell r="B4" t="str">
            <v>Winston Salem NC</v>
          </cell>
          <cell r="C4">
            <v>2</v>
          </cell>
        </row>
        <row r="5">
          <cell r="A5">
            <v>603</v>
          </cell>
          <cell r="B5" t="str">
            <v>Birmingham AL -Riverchase (PR)</v>
          </cell>
          <cell r="C5">
            <v>2</v>
          </cell>
        </row>
        <row r="6">
          <cell r="A6">
            <v>162</v>
          </cell>
          <cell r="B6" t="str">
            <v>Columbia SC - Columbiana</v>
          </cell>
          <cell r="C6">
            <v>2</v>
          </cell>
        </row>
        <row r="7">
          <cell r="A7">
            <v>553</v>
          </cell>
          <cell r="B7" t="str">
            <v>Pineville NC</v>
          </cell>
          <cell r="C7">
            <v>2</v>
          </cell>
        </row>
        <row r="8">
          <cell r="A8">
            <v>676</v>
          </cell>
          <cell r="B8" t="str">
            <v>RIDGELAND MS (M)</v>
          </cell>
          <cell r="C8">
            <v>2</v>
          </cell>
        </row>
        <row r="9">
          <cell r="A9">
            <v>694</v>
          </cell>
          <cell r="B9" t="str">
            <v>CHATTANOOGA TN HAMILTON PL (P)</v>
          </cell>
          <cell r="C9">
            <v>3</v>
          </cell>
        </row>
        <row r="10">
          <cell r="A10">
            <v>141</v>
          </cell>
          <cell r="B10" t="str">
            <v>Jacksonville FL - The Avenues</v>
          </cell>
          <cell r="C10">
            <v>3</v>
          </cell>
        </row>
        <row r="11">
          <cell r="A11">
            <v>329</v>
          </cell>
          <cell r="B11" t="str">
            <v>Charlotte NC - Northlake Vlg</v>
          </cell>
          <cell r="C11">
            <v>3</v>
          </cell>
        </row>
        <row r="12">
          <cell r="A12">
            <v>685</v>
          </cell>
          <cell r="B12" t="str">
            <v>KNOXVILLE TN WEST TOWN (P)</v>
          </cell>
          <cell r="C12">
            <v>3</v>
          </cell>
        </row>
        <row r="13">
          <cell r="A13">
            <v>13</v>
          </cell>
          <cell r="B13" t="str">
            <v>Wilmington NC - Mall</v>
          </cell>
          <cell r="C13">
            <v>3</v>
          </cell>
        </row>
        <row r="14">
          <cell r="A14">
            <v>607</v>
          </cell>
          <cell r="B14" t="str">
            <v>Huntsville AL - Parkway (PR)</v>
          </cell>
          <cell r="C14">
            <v>3</v>
          </cell>
        </row>
        <row r="15">
          <cell r="A15">
            <v>491</v>
          </cell>
          <cell r="B15" t="str">
            <v>Charlottesville VA</v>
          </cell>
          <cell r="C15">
            <v>3</v>
          </cell>
        </row>
        <row r="16">
          <cell r="A16">
            <v>25</v>
          </cell>
          <cell r="B16" t="str">
            <v>Greensboro NC - Friendly</v>
          </cell>
          <cell r="C16">
            <v>3</v>
          </cell>
        </row>
        <row r="17">
          <cell r="A17">
            <v>239</v>
          </cell>
          <cell r="B17" t="str">
            <v>Savannah GA - Oglethorpe</v>
          </cell>
          <cell r="C17">
            <v>4</v>
          </cell>
        </row>
        <row r="18">
          <cell r="A18">
            <v>516</v>
          </cell>
          <cell r="B18" t="str">
            <v>Myrtle Beach SC-Myrtle Beach M</v>
          </cell>
          <cell r="C18">
            <v>4</v>
          </cell>
        </row>
        <row r="19">
          <cell r="A19">
            <v>620</v>
          </cell>
          <cell r="B19" t="str">
            <v>Kennesaw GA (PR)</v>
          </cell>
          <cell r="C19">
            <v>4</v>
          </cell>
        </row>
        <row r="20">
          <cell r="A20">
            <v>84</v>
          </cell>
          <cell r="B20" t="str">
            <v>Florence SC</v>
          </cell>
          <cell r="C20">
            <v>4</v>
          </cell>
        </row>
        <row r="21">
          <cell r="A21">
            <v>608</v>
          </cell>
          <cell r="B21" t="str">
            <v>Tuscaloosa AL (PR)</v>
          </cell>
          <cell r="C21">
            <v>4</v>
          </cell>
        </row>
        <row r="22">
          <cell r="A22">
            <v>604</v>
          </cell>
          <cell r="B22" t="str">
            <v>Birmingham AL - Summit (PR)</v>
          </cell>
          <cell r="C22">
            <v>4</v>
          </cell>
        </row>
        <row r="23">
          <cell r="A23">
            <v>375</v>
          </cell>
          <cell r="B23" t="str">
            <v>Buford GA</v>
          </cell>
          <cell r="C23">
            <v>4</v>
          </cell>
        </row>
        <row r="24">
          <cell r="A24">
            <v>19</v>
          </cell>
          <cell r="B24" t="str">
            <v>Anderson SC</v>
          </cell>
          <cell r="C24">
            <v>4</v>
          </cell>
        </row>
        <row r="25">
          <cell r="A25">
            <v>228</v>
          </cell>
          <cell r="B25" t="str">
            <v>Lady Lake FL</v>
          </cell>
          <cell r="C25">
            <v>4</v>
          </cell>
        </row>
        <row r="26">
          <cell r="A26">
            <v>678</v>
          </cell>
          <cell r="B26" t="str">
            <v>FLOWOOD MS (M)</v>
          </cell>
          <cell r="C26">
            <v>4</v>
          </cell>
        </row>
        <row r="27">
          <cell r="A27">
            <v>671</v>
          </cell>
          <cell r="B27" t="str">
            <v>TUPELO MS (M)</v>
          </cell>
          <cell r="C27">
            <v>4</v>
          </cell>
        </row>
        <row r="28">
          <cell r="A28">
            <v>404</v>
          </cell>
          <cell r="B28" t="str">
            <v>Newnan GA - Ashley Park (New)</v>
          </cell>
          <cell r="C28">
            <v>4</v>
          </cell>
        </row>
        <row r="29">
          <cell r="A29">
            <v>398</v>
          </cell>
          <cell r="B29" t="str">
            <v>Macon GA -River Crossing (New)</v>
          </cell>
          <cell r="C29">
            <v>4</v>
          </cell>
        </row>
        <row r="30">
          <cell r="A30">
            <v>244</v>
          </cell>
          <cell r="B30" t="str">
            <v>Myrtle Beach SC-Coastal Grand</v>
          </cell>
          <cell r="C30">
            <v>4</v>
          </cell>
        </row>
        <row r="31">
          <cell r="A31">
            <v>394</v>
          </cell>
          <cell r="B31" t="str">
            <v>Wilmington NC - Mayfaire</v>
          </cell>
          <cell r="C31">
            <v>5</v>
          </cell>
        </row>
        <row r="32">
          <cell r="A32">
            <v>670</v>
          </cell>
          <cell r="B32" t="str">
            <v>HATTIESBURG MS (M)</v>
          </cell>
          <cell r="C32">
            <v>5</v>
          </cell>
        </row>
        <row r="33">
          <cell r="A33">
            <v>532</v>
          </cell>
          <cell r="B33" t="str">
            <v>Southern Pines NC</v>
          </cell>
          <cell r="C33">
            <v>5</v>
          </cell>
        </row>
        <row r="34">
          <cell r="A34">
            <v>242</v>
          </cell>
          <cell r="B34" t="str">
            <v>Durham NC - Southpoint</v>
          </cell>
          <cell r="C34">
            <v>5</v>
          </cell>
        </row>
        <row r="35">
          <cell r="A35">
            <v>349</v>
          </cell>
          <cell r="B35" t="str">
            <v>Trussville AL</v>
          </cell>
          <cell r="C35">
            <v>5</v>
          </cell>
        </row>
        <row r="36">
          <cell r="A36">
            <v>682</v>
          </cell>
          <cell r="B36" t="str">
            <v>KINGSPORT TN (P)</v>
          </cell>
          <cell r="C36">
            <v>5</v>
          </cell>
        </row>
        <row r="37">
          <cell r="A37">
            <v>688</v>
          </cell>
          <cell r="B37" t="str">
            <v>JOHNSON CITY TN (P)</v>
          </cell>
          <cell r="C37">
            <v>5</v>
          </cell>
        </row>
        <row r="38">
          <cell r="A38">
            <v>652</v>
          </cell>
          <cell r="B38" t="str">
            <v>MOBILE AL (M)</v>
          </cell>
          <cell r="C38">
            <v>5</v>
          </cell>
        </row>
        <row r="39">
          <cell r="A39">
            <v>378</v>
          </cell>
          <cell r="B39" t="str">
            <v>Columbia SC - Sandhill</v>
          </cell>
          <cell r="C39">
            <v>5</v>
          </cell>
        </row>
        <row r="40">
          <cell r="A40">
            <v>683</v>
          </cell>
          <cell r="B40" t="str">
            <v>MARYVILLE TN (P)</v>
          </cell>
          <cell r="C40">
            <v>5</v>
          </cell>
        </row>
        <row r="41">
          <cell r="A41">
            <v>202</v>
          </cell>
          <cell r="B41" t="str">
            <v>Charleston SC - Citadel</v>
          </cell>
          <cell r="C41">
            <v>5</v>
          </cell>
        </row>
        <row r="42">
          <cell r="A42">
            <v>189</v>
          </cell>
          <cell r="B42" t="str">
            <v>Macon GA</v>
          </cell>
          <cell r="C42">
            <v>5</v>
          </cell>
        </row>
        <row r="43">
          <cell r="A43">
            <v>552</v>
          </cell>
          <cell r="B43" t="str">
            <v>Greenville NC - Colonial</v>
          </cell>
          <cell r="C43">
            <v>5</v>
          </cell>
        </row>
        <row r="44">
          <cell r="A44">
            <v>26</v>
          </cell>
          <cell r="B44" t="str">
            <v>Hickory NC</v>
          </cell>
          <cell r="C44">
            <v>6</v>
          </cell>
        </row>
        <row r="45">
          <cell r="A45">
            <v>645</v>
          </cell>
          <cell r="B45" t="str">
            <v>MONROE LA (M)</v>
          </cell>
          <cell r="C45">
            <v>6</v>
          </cell>
        </row>
        <row r="46">
          <cell r="A46">
            <v>112</v>
          </cell>
          <cell r="B46" t="str">
            <v>Asheville NC - Asheville Mall</v>
          </cell>
          <cell r="C46">
            <v>6</v>
          </cell>
        </row>
        <row r="47">
          <cell r="A47">
            <v>6</v>
          </cell>
          <cell r="B47" t="str">
            <v>Gastonia NC</v>
          </cell>
          <cell r="C47">
            <v>6</v>
          </cell>
        </row>
        <row r="48">
          <cell r="A48">
            <v>465</v>
          </cell>
          <cell r="B48" t="str">
            <v>Greensboro NC - 4 Seasons</v>
          </cell>
          <cell r="C48">
            <v>6</v>
          </cell>
        </row>
        <row r="49">
          <cell r="A49">
            <v>534</v>
          </cell>
          <cell r="B49" t="str">
            <v>Hilton Head SC</v>
          </cell>
          <cell r="C49">
            <v>6</v>
          </cell>
        </row>
        <row r="50">
          <cell r="A50">
            <v>489</v>
          </cell>
          <cell r="B50" t="str">
            <v>Cary NC</v>
          </cell>
          <cell r="C50">
            <v>6</v>
          </cell>
        </row>
        <row r="51">
          <cell r="A51">
            <v>476</v>
          </cell>
          <cell r="B51" t="str">
            <v>Fayetteville NC - Cross Creek</v>
          </cell>
          <cell r="C51">
            <v>6</v>
          </cell>
        </row>
        <row r="52">
          <cell r="A52">
            <v>687</v>
          </cell>
          <cell r="B52" t="str">
            <v>KNOXVILLE TN KNOXVILLE CNTR(P)</v>
          </cell>
          <cell r="C52">
            <v>6</v>
          </cell>
        </row>
        <row r="53">
          <cell r="A53">
            <v>87</v>
          </cell>
          <cell r="B53" t="str">
            <v>Gainesville GA</v>
          </cell>
          <cell r="C53">
            <v>6</v>
          </cell>
        </row>
        <row r="54">
          <cell r="A54">
            <v>629</v>
          </cell>
          <cell r="B54" t="str">
            <v>Franklin TN (PR)</v>
          </cell>
          <cell r="C54">
            <v>6</v>
          </cell>
        </row>
        <row r="55">
          <cell r="A55">
            <v>184</v>
          </cell>
          <cell r="B55" t="str">
            <v>Snellville GA</v>
          </cell>
          <cell r="C55">
            <v>6</v>
          </cell>
        </row>
        <row r="56">
          <cell r="A56">
            <v>243</v>
          </cell>
          <cell r="B56" t="str">
            <v>Raleigh NC - Triangle Town Ctr</v>
          </cell>
          <cell r="C56">
            <v>6</v>
          </cell>
        </row>
        <row r="57">
          <cell r="A57">
            <v>679</v>
          </cell>
          <cell r="B57" t="str">
            <v>BILOXI MS (M)</v>
          </cell>
          <cell r="C57">
            <v>6</v>
          </cell>
        </row>
        <row r="58">
          <cell r="A58">
            <v>663</v>
          </cell>
          <cell r="B58" t="str">
            <v>ASHLAND KY (P)</v>
          </cell>
          <cell r="C58">
            <v>6</v>
          </cell>
        </row>
        <row r="59">
          <cell r="A59">
            <v>381</v>
          </cell>
          <cell r="B59" t="str">
            <v>Fort Worth TX - Alliance (New)</v>
          </cell>
          <cell r="C59">
            <v>7</v>
          </cell>
        </row>
        <row r="60">
          <cell r="A60">
            <v>657</v>
          </cell>
          <cell r="B60" t="str">
            <v>PENSACOLA FL (M)</v>
          </cell>
          <cell r="C60">
            <v>7</v>
          </cell>
        </row>
        <row r="61">
          <cell r="A61">
            <v>285</v>
          </cell>
          <cell r="B61" t="str">
            <v>Rogers AR</v>
          </cell>
          <cell r="C61">
            <v>7</v>
          </cell>
        </row>
        <row r="62">
          <cell r="A62">
            <v>380</v>
          </cell>
          <cell r="B62" t="str">
            <v>Murfreesboro TN</v>
          </cell>
          <cell r="C62">
            <v>7</v>
          </cell>
        </row>
        <row r="63">
          <cell r="A63">
            <v>52</v>
          </cell>
          <cell r="B63" t="str">
            <v>Bristol VA</v>
          </cell>
          <cell r="C63">
            <v>7</v>
          </cell>
        </row>
        <row r="64">
          <cell r="A64">
            <v>675</v>
          </cell>
          <cell r="B64" t="str">
            <v>COLUMBUS MS (M)</v>
          </cell>
          <cell r="C64">
            <v>7</v>
          </cell>
        </row>
        <row r="65">
          <cell r="A65">
            <v>510</v>
          </cell>
          <cell r="B65" t="str">
            <v>Valdosta GA</v>
          </cell>
          <cell r="C65">
            <v>7</v>
          </cell>
        </row>
        <row r="66">
          <cell r="A66">
            <v>28</v>
          </cell>
          <cell r="B66" t="str">
            <v>Rocky Mount NC</v>
          </cell>
          <cell r="C66">
            <v>7</v>
          </cell>
        </row>
        <row r="67">
          <cell r="A67">
            <v>482</v>
          </cell>
          <cell r="B67" t="str">
            <v>Spartanburg SC - Westgate</v>
          </cell>
          <cell r="C67">
            <v>7</v>
          </cell>
        </row>
        <row r="68">
          <cell r="A68">
            <v>613</v>
          </cell>
          <cell r="B68" t="str">
            <v>Montgomery AL - Eastdale (PR)</v>
          </cell>
          <cell r="C68">
            <v>7</v>
          </cell>
        </row>
        <row r="69">
          <cell r="A69">
            <v>24</v>
          </cell>
          <cell r="B69" t="str">
            <v>Danville VA</v>
          </cell>
          <cell r="C69">
            <v>7</v>
          </cell>
        </row>
        <row r="70">
          <cell r="A70">
            <v>606</v>
          </cell>
          <cell r="B70" t="str">
            <v>Huntsville AL - Madison (PR)</v>
          </cell>
          <cell r="C70">
            <v>7</v>
          </cell>
        </row>
        <row r="71">
          <cell r="A71">
            <v>284</v>
          </cell>
          <cell r="B71" t="str">
            <v>Statesboro GA</v>
          </cell>
          <cell r="C71">
            <v>7</v>
          </cell>
        </row>
        <row r="72">
          <cell r="A72">
            <v>74</v>
          </cell>
          <cell r="B72" t="str">
            <v>Mt Pleasant SC</v>
          </cell>
          <cell r="C72">
            <v>7</v>
          </cell>
        </row>
        <row r="73">
          <cell r="A73">
            <v>54</v>
          </cell>
          <cell r="B73" t="str">
            <v>Athens GA</v>
          </cell>
          <cell r="C73">
            <v>7</v>
          </cell>
        </row>
        <row r="74">
          <cell r="A74">
            <v>304</v>
          </cell>
          <cell r="B74" t="str">
            <v>North Shore LA</v>
          </cell>
          <cell r="C74">
            <v>7</v>
          </cell>
        </row>
        <row r="75">
          <cell r="A75">
            <v>668</v>
          </cell>
          <cell r="B75" t="str">
            <v>MERIDIAN MS (M)</v>
          </cell>
          <cell r="C75">
            <v>7</v>
          </cell>
        </row>
        <row r="76">
          <cell r="A76">
            <v>182</v>
          </cell>
          <cell r="B76" t="str">
            <v>Columbia SC - Richland</v>
          </cell>
          <cell r="C76">
            <v>7</v>
          </cell>
        </row>
        <row r="77">
          <cell r="A77">
            <v>392</v>
          </cell>
          <cell r="B77" t="str">
            <v>Port Orange FL (New)</v>
          </cell>
          <cell r="C77">
            <v>8</v>
          </cell>
        </row>
        <row r="78">
          <cell r="A78">
            <v>283</v>
          </cell>
          <cell r="B78" t="str">
            <v>Morehead City NC - Cypress Bay</v>
          </cell>
          <cell r="C78">
            <v>8</v>
          </cell>
        </row>
        <row r="79">
          <cell r="A79">
            <v>386</v>
          </cell>
          <cell r="B79" t="str">
            <v>Burlington NC</v>
          </cell>
          <cell r="C79">
            <v>8</v>
          </cell>
        </row>
        <row r="80">
          <cell r="A80">
            <v>379</v>
          </cell>
          <cell r="B80" t="str">
            <v>Dallas TX - Flower Mound</v>
          </cell>
          <cell r="C80">
            <v>8</v>
          </cell>
        </row>
        <row r="81">
          <cell r="A81">
            <v>178</v>
          </cell>
          <cell r="B81" t="str">
            <v>Columbia SC - Dutch Sq</v>
          </cell>
          <cell r="C81">
            <v>8</v>
          </cell>
        </row>
        <row r="82">
          <cell r="A82">
            <v>10</v>
          </cell>
          <cell r="B82" t="str">
            <v>Concord NC</v>
          </cell>
          <cell r="C82">
            <v>8</v>
          </cell>
        </row>
        <row r="83">
          <cell r="A83">
            <v>691</v>
          </cell>
          <cell r="B83" t="str">
            <v>CHATTANOOGA TN NORTHGATE (P)</v>
          </cell>
          <cell r="C83">
            <v>8</v>
          </cell>
        </row>
        <row r="84">
          <cell r="A84">
            <v>551</v>
          </cell>
          <cell r="B84" t="str">
            <v>Murrell's Inlet SC</v>
          </cell>
          <cell r="C84">
            <v>8</v>
          </cell>
        </row>
        <row r="85">
          <cell r="A85">
            <v>623</v>
          </cell>
          <cell r="B85" t="str">
            <v>Douglasville GA (PR)</v>
          </cell>
          <cell r="C85">
            <v>8</v>
          </cell>
        </row>
        <row r="86">
          <cell r="A86">
            <v>322</v>
          </cell>
          <cell r="B86" t="str">
            <v>Lynchburg VA</v>
          </cell>
          <cell r="C86">
            <v>8</v>
          </cell>
        </row>
        <row r="87">
          <cell r="A87">
            <v>614</v>
          </cell>
          <cell r="B87" t="str">
            <v>Florence AL - Regency Sq (PR)</v>
          </cell>
          <cell r="C87">
            <v>8</v>
          </cell>
        </row>
        <row r="88">
          <cell r="A88">
            <v>142</v>
          </cell>
          <cell r="B88" t="str">
            <v>Jacksonville FL - Regency Sq</v>
          </cell>
          <cell r="C88">
            <v>8</v>
          </cell>
        </row>
        <row r="89">
          <cell r="A89">
            <v>83</v>
          </cell>
          <cell r="B89" t="str">
            <v>Goldsboro NC</v>
          </cell>
          <cell r="C89">
            <v>8</v>
          </cell>
        </row>
        <row r="90">
          <cell r="A90">
            <v>30</v>
          </cell>
          <cell r="B90" t="str">
            <v>High Point NC</v>
          </cell>
          <cell r="C90">
            <v>8</v>
          </cell>
        </row>
        <row r="91">
          <cell r="A91">
            <v>633</v>
          </cell>
          <cell r="B91" t="str">
            <v>Little Rock AR (PR)</v>
          </cell>
          <cell r="C91">
            <v>8</v>
          </cell>
        </row>
        <row r="92">
          <cell r="A92">
            <v>503</v>
          </cell>
          <cell r="B92" t="str">
            <v>Sumter SC</v>
          </cell>
          <cell r="C92">
            <v>8</v>
          </cell>
        </row>
        <row r="93">
          <cell r="A93">
            <v>616</v>
          </cell>
          <cell r="B93" t="str">
            <v>Gadsden AL - Gadsden Mall (PR)</v>
          </cell>
          <cell r="C93">
            <v>8</v>
          </cell>
        </row>
        <row r="94">
          <cell r="A94">
            <v>463</v>
          </cell>
          <cell r="B94" t="str">
            <v>Charleston SC - Northwoods</v>
          </cell>
          <cell r="C94">
            <v>8</v>
          </cell>
        </row>
        <row r="95">
          <cell r="A95">
            <v>615</v>
          </cell>
          <cell r="B95" t="str">
            <v>Dothan AL - Wiregrass (PR)</v>
          </cell>
          <cell r="C95">
            <v>8</v>
          </cell>
        </row>
        <row r="96">
          <cell r="A96">
            <v>680</v>
          </cell>
          <cell r="B96" t="str">
            <v>MCCOMB MS (M)</v>
          </cell>
          <cell r="C96">
            <v>8</v>
          </cell>
        </row>
        <row r="97">
          <cell r="A97">
            <v>337</v>
          </cell>
          <cell r="B97" t="str">
            <v>Cumming GA</v>
          </cell>
          <cell r="C97">
            <v>8</v>
          </cell>
        </row>
        <row r="98">
          <cell r="A98">
            <v>281</v>
          </cell>
          <cell r="B98" t="str">
            <v>Spanish Fort AL</v>
          </cell>
          <cell r="C98">
            <v>8</v>
          </cell>
        </row>
        <row r="99">
          <cell r="A99">
            <v>346</v>
          </cell>
          <cell r="B99" t="str">
            <v>Ft Myers FL</v>
          </cell>
          <cell r="C99">
            <v>9</v>
          </cell>
        </row>
        <row r="100">
          <cell r="A100">
            <v>689</v>
          </cell>
          <cell r="B100" t="str">
            <v>TURKEY CREEK TN (P)</v>
          </cell>
          <cell r="C100">
            <v>9</v>
          </cell>
        </row>
        <row r="101">
          <cell r="A101">
            <v>574</v>
          </cell>
          <cell r="B101" t="str">
            <v>Rome GA</v>
          </cell>
          <cell r="C101">
            <v>9</v>
          </cell>
        </row>
        <row r="102">
          <cell r="A102">
            <v>417</v>
          </cell>
          <cell r="B102" t="str">
            <v>Cullman AL</v>
          </cell>
          <cell r="C102">
            <v>9</v>
          </cell>
        </row>
        <row r="103">
          <cell r="A103">
            <v>568</v>
          </cell>
          <cell r="B103" t="str">
            <v>Asheville NC - Biltmore</v>
          </cell>
          <cell r="C103">
            <v>9</v>
          </cell>
        </row>
        <row r="104">
          <cell r="A104">
            <v>371</v>
          </cell>
          <cell r="B104" t="str">
            <v>Tulsa OK  (New)</v>
          </cell>
          <cell r="C104">
            <v>9</v>
          </cell>
        </row>
        <row r="105">
          <cell r="A105">
            <v>627</v>
          </cell>
          <cell r="B105" t="str">
            <v>Tallahassee FL (PR)</v>
          </cell>
          <cell r="C105">
            <v>9</v>
          </cell>
        </row>
        <row r="106">
          <cell r="A106">
            <v>454</v>
          </cell>
          <cell r="B106" t="str">
            <v>Easley SC</v>
          </cell>
          <cell r="C106">
            <v>9</v>
          </cell>
        </row>
        <row r="107">
          <cell r="A107">
            <v>385</v>
          </cell>
          <cell r="B107" t="str">
            <v>Weatherford, TX (New)</v>
          </cell>
          <cell r="C107">
            <v>9</v>
          </cell>
        </row>
        <row r="108">
          <cell r="A108">
            <v>263</v>
          </cell>
          <cell r="B108" t="str">
            <v>Shallotte NC</v>
          </cell>
          <cell r="C108">
            <v>9</v>
          </cell>
        </row>
        <row r="109">
          <cell r="A109">
            <v>692</v>
          </cell>
          <cell r="B109" t="str">
            <v>CLEVELAND TN (P)</v>
          </cell>
          <cell r="C109">
            <v>9</v>
          </cell>
        </row>
        <row r="110">
          <cell r="A110">
            <v>562</v>
          </cell>
          <cell r="B110" t="str">
            <v>Waynesville NC</v>
          </cell>
          <cell r="C110">
            <v>9</v>
          </cell>
        </row>
        <row r="111">
          <cell r="A111">
            <v>402</v>
          </cell>
          <cell r="B111" t="str">
            <v>Richmond KY - Richmond Centre (New)</v>
          </cell>
          <cell r="C111">
            <v>9</v>
          </cell>
        </row>
        <row r="112">
          <cell r="A112">
            <v>677</v>
          </cell>
          <cell r="B112" t="str">
            <v>NATCHEZ MS (M)</v>
          </cell>
          <cell r="C112">
            <v>9</v>
          </cell>
        </row>
        <row r="113">
          <cell r="A113">
            <v>611</v>
          </cell>
          <cell r="B113" t="str">
            <v>Decatur AL (PR)</v>
          </cell>
          <cell r="C113">
            <v>9</v>
          </cell>
        </row>
        <row r="114">
          <cell r="A114">
            <v>351</v>
          </cell>
          <cell r="B114" t="str">
            <v>Branson MO</v>
          </cell>
          <cell r="C114">
            <v>9</v>
          </cell>
        </row>
        <row r="115">
          <cell r="A115">
            <v>387</v>
          </cell>
          <cell r="B115" t="str">
            <v>Kissimmee, FL - (New)</v>
          </cell>
          <cell r="C115">
            <v>9</v>
          </cell>
        </row>
        <row r="116">
          <cell r="A116">
            <v>33</v>
          </cell>
          <cell r="B116" t="str">
            <v>Canton GA</v>
          </cell>
          <cell r="C116">
            <v>9</v>
          </cell>
        </row>
        <row r="117">
          <cell r="A117">
            <v>484</v>
          </cell>
          <cell r="B117" t="str">
            <v>Albany GA</v>
          </cell>
          <cell r="C117">
            <v>9</v>
          </cell>
        </row>
        <row r="118">
          <cell r="A118">
            <v>355</v>
          </cell>
          <cell r="B118" t="str">
            <v>Lakeland FL</v>
          </cell>
          <cell r="C118">
            <v>9</v>
          </cell>
        </row>
        <row r="119">
          <cell r="A119">
            <v>335</v>
          </cell>
          <cell r="B119" t="str">
            <v>Sevierville TN</v>
          </cell>
          <cell r="C119">
            <v>9</v>
          </cell>
        </row>
        <row r="120">
          <cell r="A120">
            <v>698</v>
          </cell>
          <cell r="B120" t="str">
            <v>PARKERSBURG WV (P)</v>
          </cell>
          <cell r="C120">
            <v>9</v>
          </cell>
        </row>
        <row r="121">
          <cell r="A121">
            <v>339</v>
          </cell>
          <cell r="B121" t="str">
            <v>Alabaster AL</v>
          </cell>
          <cell r="C121">
            <v>9</v>
          </cell>
        </row>
        <row r="122">
          <cell r="A122">
            <v>667</v>
          </cell>
          <cell r="B122" t="str">
            <v>GREENVILLE MS (M)</v>
          </cell>
          <cell r="C122">
            <v>9</v>
          </cell>
        </row>
        <row r="123">
          <cell r="A123">
            <v>517</v>
          </cell>
          <cell r="B123" t="str">
            <v>Roanoke VA - Valley View</v>
          </cell>
          <cell r="C123">
            <v>9</v>
          </cell>
        </row>
        <row r="124">
          <cell r="A124">
            <v>400</v>
          </cell>
          <cell r="B124" t="str">
            <v>Prattville AL (New)</v>
          </cell>
          <cell r="C124">
            <v>9</v>
          </cell>
        </row>
        <row r="125">
          <cell r="A125">
            <v>540</v>
          </cell>
          <cell r="B125" t="str">
            <v>Christiansburg VA</v>
          </cell>
          <cell r="C125">
            <v>9</v>
          </cell>
        </row>
        <row r="126">
          <cell r="A126">
            <v>554</v>
          </cell>
          <cell r="B126" t="str">
            <v>Aiken SC</v>
          </cell>
          <cell r="C126">
            <v>9</v>
          </cell>
        </row>
        <row r="127">
          <cell r="A127">
            <v>555</v>
          </cell>
          <cell r="B127" t="str">
            <v>Kill Devil Hills NC</v>
          </cell>
          <cell r="C127">
            <v>9</v>
          </cell>
        </row>
        <row r="128">
          <cell r="A128">
            <v>334</v>
          </cell>
          <cell r="B128" t="str">
            <v>Marietta GA</v>
          </cell>
          <cell r="C128">
            <v>9</v>
          </cell>
        </row>
        <row r="129">
          <cell r="A129">
            <v>115</v>
          </cell>
          <cell r="B129" t="str">
            <v>Boone NC</v>
          </cell>
          <cell r="C129">
            <v>9</v>
          </cell>
        </row>
        <row r="130">
          <cell r="A130">
            <v>356</v>
          </cell>
          <cell r="B130" t="str">
            <v>Shreveport LA</v>
          </cell>
          <cell r="C130">
            <v>9</v>
          </cell>
        </row>
        <row r="131">
          <cell r="A131">
            <v>61</v>
          </cell>
          <cell r="B131" t="str">
            <v>Asheboro NC</v>
          </cell>
          <cell r="C131">
            <v>9</v>
          </cell>
        </row>
        <row r="132">
          <cell r="A132">
            <v>439</v>
          </cell>
          <cell r="B132" t="str">
            <v>Duluth GA (PR)</v>
          </cell>
          <cell r="C132">
            <v>9</v>
          </cell>
        </row>
        <row r="133">
          <cell r="A133">
            <v>80</v>
          </cell>
          <cell r="B133" t="str">
            <v>Shelby NC</v>
          </cell>
          <cell r="C133">
            <v>9</v>
          </cell>
        </row>
        <row r="134">
          <cell r="A134">
            <v>673</v>
          </cell>
          <cell r="B134" t="str">
            <v>GAUTIER MS (M)</v>
          </cell>
          <cell r="C134">
            <v>9</v>
          </cell>
        </row>
        <row r="135">
          <cell r="A135">
            <v>490</v>
          </cell>
          <cell r="B135" t="str">
            <v>Gainesville FL - Oaks Mall</v>
          </cell>
          <cell r="C135">
            <v>9</v>
          </cell>
        </row>
        <row r="136">
          <cell r="A136">
            <v>347</v>
          </cell>
          <cell r="B136" t="str">
            <v>Fredericksburg VA</v>
          </cell>
          <cell r="C136">
            <v>9</v>
          </cell>
        </row>
        <row r="137">
          <cell r="A137">
            <v>27</v>
          </cell>
          <cell r="B137" t="str">
            <v>Greenwood SC</v>
          </cell>
          <cell r="C137">
            <v>10</v>
          </cell>
        </row>
        <row r="138">
          <cell r="A138">
            <v>321</v>
          </cell>
          <cell r="B138" t="str">
            <v>Williamsburg VA</v>
          </cell>
          <cell r="C138">
            <v>10</v>
          </cell>
        </row>
        <row r="139">
          <cell r="A139">
            <v>109</v>
          </cell>
          <cell r="B139" t="str">
            <v>Ocala FL</v>
          </cell>
          <cell r="C139">
            <v>10</v>
          </cell>
        </row>
        <row r="140">
          <cell r="A140">
            <v>262</v>
          </cell>
          <cell r="B140" t="str">
            <v>McDonough GA</v>
          </cell>
          <cell r="C140">
            <v>10</v>
          </cell>
        </row>
        <row r="141">
          <cell r="A141">
            <v>188</v>
          </cell>
          <cell r="B141" t="str">
            <v>Dalton GA</v>
          </cell>
          <cell r="C141">
            <v>10</v>
          </cell>
        </row>
        <row r="142">
          <cell r="A142">
            <v>8</v>
          </cell>
          <cell r="B142" t="str">
            <v>Sanford NC</v>
          </cell>
          <cell r="C142">
            <v>10</v>
          </cell>
        </row>
        <row r="143">
          <cell r="A143">
            <v>295</v>
          </cell>
          <cell r="B143" t="str">
            <v>Gulfport MS</v>
          </cell>
          <cell r="C143">
            <v>10</v>
          </cell>
        </row>
        <row r="144">
          <cell r="A144">
            <v>120</v>
          </cell>
          <cell r="B144" t="str">
            <v>Lumberton NC</v>
          </cell>
          <cell r="C144">
            <v>10</v>
          </cell>
        </row>
        <row r="145">
          <cell r="A145">
            <v>368</v>
          </cell>
          <cell r="B145" t="str">
            <v>Wilson NC</v>
          </cell>
          <cell r="C145">
            <v>10</v>
          </cell>
        </row>
        <row r="146">
          <cell r="A146">
            <v>658</v>
          </cell>
          <cell r="B146" t="str">
            <v>MARY ESTHER FL (M)</v>
          </cell>
          <cell r="C146">
            <v>10</v>
          </cell>
        </row>
        <row r="147">
          <cell r="A147">
            <v>85</v>
          </cell>
          <cell r="B147" t="str">
            <v>New Bern NC</v>
          </cell>
          <cell r="C147">
            <v>10</v>
          </cell>
        </row>
        <row r="148">
          <cell r="A148">
            <v>18</v>
          </cell>
          <cell r="B148" t="str">
            <v>Albemarle NC</v>
          </cell>
          <cell r="C148">
            <v>10</v>
          </cell>
        </row>
        <row r="149">
          <cell r="A149">
            <v>121</v>
          </cell>
          <cell r="B149" t="str">
            <v>Spring Hill FL</v>
          </cell>
          <cell r="C149">
            <v>10</v>
          </cell>
        </row>
        <row r="150">
          <cell r="A150">
            <v>669</v>
          </cell>
          <cell r="B150" t="str">
            <v>VICKSBURG MS (M)</v>
          </cell>
          <cell r="C150">
            <v>10</v>
          </cell>
        </row>
        <row r="151">
          <cell r="A151">
            <v>582</v>
          </cell>
          <cell r="B151" t="str">
            <v>Warner Robins GA</v>
          </cell>
          <cell r="C151">
            <v>10</v>
          </cell>
        </row>
        <row r="152">
          <cell r="A152">
            <v>521</v>
          </cell>
          <cell r="B152" t="str">
            <v>Westminster MD</v>
          </cell>
          <cell r="C152">
            <v>10</v>
          </cell>
        </row>
        <row r="153">
          <cell r="A153">
            <v>588</v>
          </cell>
          <cell r="B153" t="str">
            <v>Jackson TN</v>
          </cell>
          <cell r="C153">
            <v>10</v>
          </cell>
        </row>
        <row r="154">
          <cell r="A154">
            <v>581</v>
          </cell>
          <cell r="B154" t="str">
            <v>Rock Hill SC</v>
          </cell>
          <cell r="C154">
            <v>10</v>
          </cell>
        </row>
        <row r="155">
          <cell r="A155">
            <v>274</v>
          </cell>
          <cell r="B155" t="str">
            <v>Thomasville GA</v>
          </cell>
          <cell r="C155">
            <v>10</v>
          </cell>
        </row>
        <row r="156">
          <cell r="A156">
            <v>348</v>
          </cell>
          <cell r="B156" t="str">
            <v>Guntersville AL</v>
          </cell>
          <cell r="C156">
            <v>10</v>
          </cell>
        </row>
        <row r="157">
          <cell r="A157">
            <v>122</v>
          </cell>
          <cell r="B157" t="str">
            <v>Forest City NC</v>
          </cell>
          <cell r="C157">
            <v>10</v>
          </cell>
        </row>
        <row r="158">
          <cell r="A158">
            <v>388</v>
          </cell>
          <cell r="B158" t="str">
            <v>Cape Coral, FL (The Shops)</v>
          </cell>
          <cell r="C158">
            <v>10</v>
          </cell>
        </row>
        <row r="159">
          <cell r="A159">
            <v>514</v>
          </cell>
          <cell r="B159" t="str">
            <v>Brunswick GA</v>
          </cell>
          <cell r="C159">
            <v>10</v>
          </cell>
        </row>
        <row r="160">
          <cell r="A160">
            <v>323</v>
          </cell>
          <cell r="B160" t="str">
            <v>Viera FL</v>
          </cell>
          <cell r="C160">
            <v>10</v>
          </cell>
        </row>
        <row r="161">
          <cell r="A161">
            <v>345</v>
          </cell>
          <cell r="B161" t="str">
            <v>Clermont FL</v>
          </cell>
          <cell r="C161">
            <v>10</v>
          </cell>
        </row>
        <row r="162">
          <cell r="A162">
            <v>362</v>
          </cell>
          <cell r="B162" t="str">
            <v>Stillwater OK</v>
          </cell>
          <cell r="C162">
            <v>10</v>
          </cell>
        </row>
        <row r="163">
          <cell r="A163">
            <v>327</v>
          </cell>
          <cell r="B163" t="str">
            <v>Sherman Tx</v>
          </cell>
          <cell r="C163">
            <v>10</v>
          </cell>
        </row>
        <row r="164">
          <cell r="A164">
            <v>288</v>
          </cell>
          <cell r="B164" t="str">
            <v>Conway AR</v>
          </cell>
          <cell r="C164">
            <v>10</v>
          </cell>
        </row>
        <row r="165">
          <cell r="A165">
            <v>238</v>
          </cell>
          <cell r="B165" t="str">
            <v>Dublin GA</v>
          </cell>
          <cell r="C165">
            <v>10</v>
          </cell>
        </row>
        <row r="166">
          <cell r="A166">
            <v>358</v>
          </cell>
          <cell r="B166" t="str">
            <v>Mt Juliet TN</v>
          </cell>
          <cell r="C166">
            <v>10</v>
          </cell>
        </row>
        <row r="167">
          <cell r="A167">
            <v>341</v>
          </cell>
          <cell r="B167" t="str">
            <v>Waxahachie TX</v>
          </cell>
          <cell r="C167">
            <v>10</v>
          </cell>
        </row>
        <row r="168">
          <cell r="A168">
            <v>110</v>
          </cell>
          <cell r="B168" t="str">
            <v>Suffolk VA</v>
          </cell>
          <cell r="C168">
            <v>10</v>
          </cell>
        </row>
        <row r="169">
          <cell r="A169">
            <v>289</v>
          </cell>
          <cell r="B169" t="str">
            <v>Auburn AL</v>
          </cell>
          <cell r="C169">
            <v>10</v>
          </cell>
        </row>
        <row r="170">
          <cell r="A170">
            <v>544</v>
          </cell>
          <cell r="B170" t="str">
            <v>Martinsville VA</v>
          </cell>
          <cell r="C170">
            <v>10</v>
          </cell>
        </row>
        <row r="171">
          <cell r="A171">
            <v>344</v>
          </cell>
          <cell r="B171" t="str">
            <v>Land O Lakes FL</v>
          </cell>
          <cell r="C171">
            <v>10</v>
          </cell>
        </row>
        <row r="172">
          <cell r="A172">
            <v>501</v>
          </cell>
          <cell r="B172" t="str">
            <v>Somerset KY</v>
          </cell>
          <cell r="C172">
            <v>10</v>
          </cell>
        </row>
        <row r="173">
          <cell r="A173">
            <v>253</v>
          </cell>
          <cell r="B173" t="str">
            <v>Jasper AL</v>
          </cell>
          <cell r="C173">
            <v>10</v>
          </cell>
        </row>
        <row r="174">
          <cell r="A174">
            <v>539</v>
          </cell>
          <cell r="B174" t="str">
            <v>Clarksville TN</v>
          </cell>
          <cell r="C174">
            <v>10</v>
          </cell>
        </row>
        <row r="175">
          <cell r="A175">
            <v>408</v>
          </cell>
          <cell r="B175" t="str">
            <v>Bluefield WV</v>
          </cell>
          <cell r="C175">
            <v>10</v>
          </cell>
        </row>
        <row r="176">
          <cell r="A176">
            <v>44</v>
          </cell>
          <cell r="B176" t="str">
            <v>Carrollton GA</v>
          </cell>
          <cell r="C176">
            <v>10</v>
          </cell>
        </row>
        <row r="177">
          <cell r="A177">
            <v>108</v>
          </cell>
          <cell r="B177" t="str">
            <v>Elizabeth City NC</v>
          </cell>
          <cell r="C177">
            <v>10</v>
          </cell>
        </row>
        <row r="178">
          <cell r="A178">
            <v>585</v>
          </cell>
          <cell r="B178" t="str">
            <v>Cookeville TN</v>
          </cell>
          <cell r="C178">
            <v>10</v>
          </cell>
        </row>
        <row r="179">
          <cell r="A179">
            <v>248</v>
          </cell>
          <cell r="B179" t="str">
            <v>Winter Haven FL</v>
          </cell>
          <cell r="C179">
            <v>10</v>
          </cell>
        </row>
        <row r="180">
          <cell r="A180">
            <v>583</v>
          </cell>
          <cell r="B180" t="str">
            <v>Sebring FL</v>
          </cell>
          <cell r="C180">
            <v>10</v>
          </cell>
        </row>
        <row r="181">
          <cell r="A181">
            <v>294</v>
          </cell>
          <cell r="B181" t="str">
            <v>Jacksonville NC</v>
          </cell>
          <cell r="C181">
            <v>10</v>
          </cell>
        </row>
        <row r="182">
          <cell r="A182">
            <v>11</v>
          </cell>
          <cell r="B182" t="str">
            <v>Statesville NC</v>
          </cell>
          <cell r="C182">
            <v>10</v>
          </cell>
        </row>
        <row r="183">
          <cell r="A183">
            <v>359</v>
          </cell>
          <cell r="B183" t="str">
            <v>Russellville AR</v>
          </cell>
          <cell r="C183">
            <v>10</v>
          </cell>
        </row>
        <row r="184">
          <cell r="A184">
            <v>531</v>
          </cell>
          <cell r="B184" t="str">
            <v>Staunton VA</v>
          </cell>
          <cell r="C184">
            <v>10</v>
          </cell>
        </row>
        <row r="185">
          <cell r="A185">
            <v>308</v>
          </cell>
          <cell r="B185" t="str">
            <v>Destin FL</v>
          </cell>
          <cell r="C185">
            <v>10</v>
          </cell>
        </row>
        <row r="186">
          <cell r="A186">
            <v>7</v>
          </cell>
          <cell r="B186" t="str">
            <v>Salisbury NC</v>
          </cell>
          <cell r="C186">
            <v>10</v>
          </cell>
        </row>
        <row r="187">
          <cell r="A187">
            <v>91</v>
          </cell>
          <cell r="B187" t="str">
            <v>Dunn NC</v>
          </cell>
          <cell r="C187">
            <v>10</v>
          </cell>
        </row>
        <row r="188">
          <cell r="A188">
            <v>292</v>
          </cell>
          <cell r="B188" t="str">
            <v>Hot Springs AR</v>
          </cell>
          <cell r="C188">
            <v>10</v>
          </cell>
        </row>
        <row r="189">
          <cell r="A189">
            <v>328</v>
          </cell>
          <cell r="B189" t="str">
            <v>Kerrville TX</v>
          </cell>
          <cell r="C189">
            <v>10</v>
          </cell>
        </row>
        <row r="190">
          <cell r="A190">
            <v>353</v>
          </cell>
          <cell r="B190" t="str">
            <v>Harrisonburg VA</v>
          </cell>
          <cell r="C190">
            <v>10</v>
          </cell>
        </row>
        <row r="191">
          <cell r="A191">
            <v>42</v>
          </cell>
          <cell r="B191" t="str">
            <v>Mount Airy NC</v>
          </cell>
          <cell r="C191">
            <v>10</v>
          </cell>
        </row>
        <row r="192">
          <cell r="A192">
            <v>251</v>
          </cell>
          <cell r="B192" t="str">
            <v>Corbin KY</v>
          </cell>
          <cell r="C192">
            <v>10</v>
          </cell>
        </row>
        <row r="193">
          <cell r="A193">
            <v>233</v>
          </cell>
          <cell r="B193" t="str">
            <v>Wilkesboro NC</v>
          </cell>
          <cell r="C193">
            <v>10</v>
          </cell>
        </row>
        <row r="194">
          <cell r="A194">
            <v>462</v>
          </cell>
          <cell r="B194" t="str">
            <v>Roanoke VA - Tanglewood</v>
          </cell>
          <cell r="C194">
            <v>10</v>
          </cell>
        </row>
        <row r="195">
          <cell r="A195">
            <v>282</v>
          </cell>
          <cell r="B195" t="str">
            <v>Morristown TN</v>
          </cell>
          <cell r="C195">
            <v>10</v>
          </cell>
        </row>
        <row r="196">
          <cell r="A196">
            <v>396</v>
          </cell>
          <cell r="B196" t="str">
            <v>Oxford MS (New)</v>
          </cell>
          <cell r="C196">
            <v>10</v>
          </cell>
        </row>
        <row r="197">
          <cell r="A197">
            <v>1</v>
          </cell>
          <cell r="B197" t="str">
            <v>Monroe NC</v>
          </cell>
          <cell r="C197">
            <v>10</v>
          </cell>
        </row>
        <row r="198">
          <cell r="A198">
            <v>311</v>
          </cell>
          <cell r="B198" t="str">
            <v>Gallatin TN</v>
          </cell>
          <cell r="C198">
            <v>10</v>
          </cell>
        </row>
        <row r="199">
          <cell r="A199">
            <v>571</v>
          </cell>
          <cell r="B199" t="str">
            <v>Lexington NC</v>
          </cell>
          <cell r="C199">
            <v>10</v>
          </cell>
        </row>
        <row r="200">
          <cell r="A200">
            <v>543</v>
          </cell>
          <cell r="B200" t="str">
            <v>California MD</v>
          </cell>
          <cell r="C200">
            <v>10</v>
          </cell>
        </row>
        <row r="201">
          <cell r="A201">
            <v>165</v>
          </cell>
          <cell r="B201" t="str">
            <v>Hendersonville NC</v>
          </cell>
          <cell r="C201">
            <v>10</v>
          </cell>
        </row>
        <row r="202">
          <cell r="A202">
            <v>325</v>
          </cell>
          <cell r="B202" t="str">
            <v>Beaufort SC</v>
          </cell>
          <cell r="C202">
            <v>10</v>
          </cell>
        </row>
        <row r="203">
          <cell r="A203">
            <v>674</v>
          </cell>
          <cell r="B203" t="str">
            <v>LAUREL MS (M)</v>
          </cell>
          <cell r="C203">
            <v>10</v>
          </cell>
        </row>
        <row r="204">
          <cell r="A204">
            <v>187</v>
          </cell>
          <cell r="B204" t="str">
            <v>Winchester VA</v>
          </cell>
          <cell r="C204">
            <v>10</v>
          </cell>
        </row>
        <row r="205">
          <cell r="A205">
            <v>372</v>
          </cell>
          <cell r="B205" t="str">
            <v>Bossier City LA</v>
          </cell>
          <cell r="C205">
            <v>10</v>
          </cell>
        </row>
        <row r="206">
          <cell r="A206">
            <v>204</v>
          </cell>
          <cell r="B206" t="str">
            <v>Lake City FL</v>
          </cell>
          <cell r="C206">
            <v>10</v>
          </cell>
        </row>
        <row r="207">
          <cell r="A207">
            <v>331</v>
          </cell>
          <cell r="B207" t="str">
            <v>Conyers GA</v>
          </cell>
          <cell r="C207">
            <v>10</v>
          </cell>
        </row>
        <row r="208">
          <cell r="A208">
            <v>39</v>
          </cell>
          <cell r="B208" t="str">
            <v>Cartersville GA</v>
          </cell>
          <cell r="C208">
            <v>10</v>
          </cell>
        </row>
        <row r="209">
          <cell r="A209">
            <v>401</v>
          </cell>
          <cell r="B209" t="str">
            <v>Winder GA - Winder Crossing (New)</v>
          </cell>
          <cell r="C209">
            <v>10</v>
          </cell>
        </row>
        <row r="210">
          <cell r="A210">
            <v>60</v>
          </cell>
          <cell r="B210" t="str">
            <v>Smithfield NC</v>
          </cell>
          <cell r="C210">
            <v>10</v>
          </cell>
        </row>
        <row r="211">
          <cell r="A211">
            <v>520</v>
          </cell>
          <cell r="B211" t="str">
            <v>Waycross GA</v>
          </cell>
          <cell r="C211">
            <v>10</v>
          </cell>
        </row>
        <row r="212">
          <cell r="A212">
            <v>563</v>
          </cell>
          <cell r="B212" t="str">
            <v>Crystal River FL</v>
          </cell>
          <cell r="C212">
            <v>10</v>
          </cell>
        </row>
        <row r="213">
          <cell r="A213">
            <v>81</v>
          </cell>
          <cell r="B213" t="str">
            <v>Morganton NC</v>
          </cell>
          <cell r="C213">
            <v>10</v>
          </cell>
        </row>
        <row r="214">
          <cell r="A214">
            <v>149</v>
          </cell>
          <cell r="B214" t="str">
            <v>Jacksonville FL - Orange Park</v>
          </cell>
          <cell r="C214">
            <v>10</v>
          </cell>
        </row>
        <row r="215">
          <cell r="A215">
            <v>196</v>
          </cell>
          <cell r="B215" t="str">
            <v>Fayetteville GA</v>
          </cell>
          <cell r="C215">
            <v>10</v>
          </cell>
        </row>
        <row r="216">
          <cell r="A216">
            <v>538</v>
          </cell>
          <cell r="B216" t="str">
            <v>Seneca SC</v>
          </cell>
          <cell r="C216">
            <v>10</v>
          </cell>
        </row>
        <row r="217">
          <cell r="A217">
            <v>598</v>
          </cell>
          <cell r="B217" t="str">
            <v>Henderson NC</v>
          </cell>
          <cell r="C217">
            <v>10</v>
          </cell>
        </row>
        <row r="218">
          <cell r="A218">
            <v>151</v>
          </cell>
          <cell r="B218" t="str">
            <v>Jacksonville FL - Roosevelt</v>
          </cell>
          <cell r="C218">
            <v>10</v>
          </cell>
        </row>
        <row r="219">
          <cell r="A219">
            <v>497</v>
          </cell>
          <cell r="B219" t="str">
            <v>Leesburg FL - Lake Square</v>
          </cell>
          <cell r="C219">
            <v>10</v>
          </cell>
        </row>
        <row r="220">
          <cell r="A220">
            <v>363</v>
          </cell>
          <cell r="B220" t="str">
            <v>Palm Coast FL</v>
          </cell>
          <cell r="C220">
            <v>10</v>
          </cell>
        </row>
        <row r="221">
          <cell r="A221">
            <v>377</v>
          </cell>
          <cell r="B221" t="str">
            <v>Rockwall TX</v>
          </cell>
          <cell r="C221">
            <v>10</v>
          </cell>
        </row>
        <row r="222">
          <cell r="A222">
            <v>350</v>
          </cell>
          <cell r="B222" t="str">
            <v>St Augustine FL</v>
          </cell>
          <cell r="C222">
            <v>11</v>
          </cell>
        </row>
        <row r="223">
          <cell r="A223">
            <v>3</v>
          </cell>
          <cell r="B223" t="str">
            <v>Union SC</v>
          </cell>
          <cell r="C223">
            <v>11</v>
          </cell>
        </row>
        <row r="224">
          <cell r="A224">
            <v>14</v>
          </cell>
          <cell r="B224" t="str">
            <v>Rockingham NC</v>
          </cell>
          <cell r="C224">
            <v>11</v>
          </cell>
        </row>
        <row r="225">
          <cell r="A225">
            <v>22</v>
          </cell>
          <cell r="B225" t="str">
            <v>Lincolnton NC</v>
          </cell>
          <cell r="C225">
            <v>11</v>
          </cell>
        </row>
        <row r="226">
          <cell r="A226">
            <v>31</v>
          </cell>
          <cell r="B226" t="str">
            <v>Reidsville NC</v>
          </cell>
          <cell r="C226">
            <v>11</v>
          </cell>
        </row>
        <row r="227">
          <cell r="A227">
            <v>48</v>
          </cell>
          <cell r="B227" t="str">
            <v>South Boston VA</v>
          </cell>
          <cell r="C227">
            <v>11</v>
          </cell>
        </row>
        <row r="228">
          <cell r="A228">
            <v>56</v>
          </cell>
          <cell r="B228" t="str">
            <v>Lancaster SC</v>
          </cell>
          <cell r="C228">
            <v>11</v>
          </cell>
        </row>
        <row r="229">
          <cell r="A229">
            <v>72</v>
          </cell>
          <cell r="B229" t="str">
            <v>Gaffney SC</v>
          </cell>
          <cell r="C229">
            <v>11</v>
          </cell>
        </row>
        <row r="230">
          <cell r="A230">
            <v>78</v>
          </cell>
          <cell r="B230" t="str">
            <v>Hartwell GA</v>
          </cell>
          <cell r="C230">
            <v>11</v>
          </cell>
        </row>
        <row r="231">
          <cell r="A231">
            <v>79</v>
          </cell>
          <cell r="B231" t="str">
            <v>Raleigh NC - Garner Station</v>
          </cell>
          <cell r="C231">
            <v>11</v>
          </cell>
        </row>
        <row r="232">
          <cell r="A232">
            <v>86</v>
          </cell>
          <cell r="B232" t="str">
            <v>Clinton NC</v>
          </cell>
          <cell r="C232">
            <v>11</v>
          </cell>
        </row>
        <row r="233">
          <cell r="A233">
            <v>89</v>
          </cell>
          <cell r="B233" t="str">
            <v>Simpsonville SC</v>
          </cell>
          <cell r="C233">
            <v>11</v>
          </cell>
        </row>
        <row r="234">
          <cell r="A234">
            <v>106</v>
          </cell>
          <cell r="B234" t="str">
            <v>LaGrange GA</v>
          </cell>
          <cell r="C234">
            <v>11</v>
          </cell>
        </row>
        <row r="235">
          <cell r="A235">
            <v>107</v>
          </cell>
          <cell r="B235" t="str">
            <v>Douglas GA</v>
          </cell>
          <cell r="C235">
            <v>11</v>
          </cell>
        </row>
        <row r="236">
          <cell r="A236">
            <v>114</v>
          </cell>
          <cell r="B236" t="str">
            <v>Conway SC</v>
          </cell>
          <cell r="C236">
            <v>11</v>
          </cell>
        </row>
        <row r="237">
          <cell r="A237">
            <v>124</v>
          </cell>
          <cell r="B237" t="str">
            <v>Greenville TX</v>
          </cell>
          <cell r="C237">
            <v>11</v>
          </cell>
        </row>
        <row r="238">
          <cell r="A238">
            <v>130</v>
          </cell>
          <cell r="B238" t="str">
            <v>Washington NC</v>
          </cell>
          <cell r="C238">
            <v>11</v>
          </cell>
        </row>
        <row r="239">
          <cell r="A239">
            <v>177</v>
          </cell>
          <cell r="B239" t="str">
            <v>Cornelia GA</v>
          </cell>
          <cell r="C239">
            <v>11</v>
          </cell>
        </row>
        <row r="240">
          <cell r="A240">
            <v>179</v>
          </cell>
          <cell r="B240" t="str">
            <v>Moultrie GA</v>
          </cell>
          <cell r="C240">
            <v>11</v>
          </cell>
        </row>
        <row r="241">
          <cell r="A241">
            <v>197</v>
          </cell>
          <cell r="B241" t="str">
            <v>Eden NC</v>
          </cell>
          <cell r="C241">
            <v>11</v>
          </cell>
        </row>
        <row r="242">
          <cell r="A242">
            <v>199</v>
          </cell>
          <cell r="B242" t="str">
            <v>Paragould AR</v>
          </cell>
          <cell r="C242">
            <v>11</v>
          </cell>
        </row>
        <row r="243">
          <cell r="A243">
            <v>227</v>
          </cell>
          <cell r="B243" t="str">
            <v>Camden SC</v>
          </cell>
          <cell r="C243">
            <v>11</v>
          </cell>
        </row>
        <row r="244">
          <cell r="A244">
            <v>234</v>
          </cell>
          <cell r="B244" t="str">
            <v>Deland FL</v>
          </cell>
          <cell r="C244">
            <v>11</v>
          </cell>
        </row>
        <row r="245">
          <cell r="A245">
            <v>246</v>
          </cell>
          <cell r="B245" t="str">
            <v>Corinth MS</v>
          </cell>
          <cell r="C245">
            <v>11</v>
          </cell>
        </row>
        <row r="246">
          <cell r="A246">
            <v>255</v>
          </cell>
          <cell r="B246" t="str">
            <v>Nacogdoches TX</v>
          </cell>
          <cell r="C246">
            <v>11</v>
          </cell>
        </row>
        <row r="247">
          <cell r="A247">
            <v>269</v>
          </cell>
          <cell r="B247" t="str">
            <v>Bainbridge GA</v>
          </cell>
          <cell r="C247">
            <v>11</v>
          </cell>
        </row>
        <row r="248">
          <cell r="A248">
            <v>270</v>
          </cell>
          <cell r="B248" t="str">
            <v>Norcross GA</v>
          </cell>
          <cell r="C248">
            <v>11</v>
          </cell>
        </row>
        <row r="249">
          <cell r="A249">
            <v>296</v>
          </cell>
          <cell r="B249" t="str">
            <v>Waco TX</v>
          </cell>
          <cell r="C249">
            <v>11</v>
          </cell>
        </row>
        <row r="250">
          <cell r="A250">
            <v>297</v>
          </cell>
          <cell r="B250" t="str">
            <v>Lufkin TX</v>
          </cell>
          <cell r="C250">
            <v>11</v>
          </cell>
        </row>
        <row r="251">
          <cell r="A251">
            <v>299</v>
          </cell>
          <cell r="B251" t="str">
            <v>North Augusta SC</v>
          </cell>
          <cell r="C251">
            <v>11</v>
          </cell>
        </row>
        <row r="252">
          <cell r="A252">
            <v>302</v>
          </cell>
          <cell r="B252" t="str">
            <v>Milledgeville GA</v>
          </cell>
          <cell r="C252">
            <v>11</v>
          </cell>
        </row>
        <row r="253">
          <cell r="A253">
            <v>315</v>
          </cell>
          <cell r="B253" t="str">
            <v>Columbia TN</v>
          </cell>
          <cell r="C253">
            <v>11</v>
          </cell>
        </row>
        <row r="254">
          <cell r="A254">
            <v>316</v>
          </cell>
          <cell r="B254" t="str">
            <v>Springfield TN</v>
          </cell>
          <cell r="C254">
            <v>11</v>
          </cell>
        </row>
        <row r="255">
          <cell r="A255">
            <v>319</v>
          </cell>
          <cell r="B255" t="str">
            <v>Lenoir NC</v>
          </cell>
          <cell r="C255">
            <v>11</v>
          </cell>
        </row>
        <row r="256">
          <cell r="A256">
            <v>320</v>
          </cell>
          <cell r="B256" t="str">
            <v>Paris TX</v>
          </cell>
          <cell r="C256">
            <v>11</v>
          </cell>
        </row>
        <row r="257">
          <cell r="A257">
            <v>336</v>
          </cell>
          <cell r="B257" t="str">
            <v>McKinney TX</v>
          </cell>
          <cell r="C257">
            <v>11</v>
          </cell>
        </row>
        <row r="258">
          <cell r="A258">
            <v>352</v>
          </cell>
          <cell r="B258" t="str">
            <v>Owasso OK</v>
          </cell>
          <cell r="C258">
            <v>11</v>
          </cell>
        </row>
        <row r="259">
          <cell r="A259">
            <v>360</v>
          </cell>
          <cell r="B259" t="str">
            <v>Roanoke Rapids NC</v>
          </cell>
          <cell r="C259">
            <v>11</v>
          </cell>
        </row>
        <row r="260">
          <cell r="A260">
            <v>366</v>
          </cell>
          <cell r="B260" t="str">
            <v>Thomaston GA</v>
          </cell>
          <cell r="C260">
            <v>11</v>
          </cell>
        </row>
        <row r="261">
          <cell r="A261">
            <v>374</v>
          </cell>
          <cell r="B261" t="str">
            <v>Walterboro SC</v>
          </cell>
          <cell r="C261">
            <v>11</v>
          </cell>
        </row>
        <row r="262">
          <cell r="A262">
            <v>449</v>
          </cell>
          <cell r="B262" t="str">
            <v>Kinston NC</v>
          </cell>
          <cell r="C262">
            <v>11</v>
          </cell>
        </row>
        <row r="263">
          <cell r="A263">
            <v>464</v>
          </cell>
          <cell r="B263" t="str">
            <v>Greer SC</v>
          </cell>
          <cell r="C263">
            <v>11</v>
          </cell>
        </row>
        <row r="264">
          <cell r="A264">
            <v>495</v>
          </cell>
          <cell r="B264" t="str">
            <v>Griffin GA</v>
          </cell>
          <cell r="C264">
            <v>11</v>
          </cell>
        </row>
        <row r="265">
          <cell r="A265">
            <v>496</v>
          </cell>
          <cell r="B265" t="str">
            <v>Middlesboro KY</v>
          </cell>
          <cell r="C265">
            <v>11</v>
          </cell>
        </row>
        <row r="266">
          <cell r="A266">
            <v>498</v>
          </cell>
          <cell r="B266" t="str">
            <v>Beckley WV</v>
          </cell>
          <cell r="C266">
            <v>11</v>
          </cell>
        </row>
        <row r="267">
          <cell r="A267">
            <v>513</v>
          </cell>
          <cell r="B267" t="str">
            <v>Orangeburg SC</v>
          </cell>
          <cell r="C267">
            <v>11</v>
          </cell>
        </row>
        <row r="268">
          <cell r="A268">
            <v>526</v>
          </cell>
          <cell r="B268" t="str">
            <v>Culpeper VA</v>
          </cell>
          <cell r="C268">
            <v>11</v>
          </cell>
        </row>
        <row r="269">
          <cell r="A269">
            <v>528</v>
          </cell>
          <cell r="B269" t="str">
            <v>Americus GA</v>
          </cell>
          <cell r="C269">
            <v>11</v>
          </cell>
        </row>
        <row r="270">
          <cell r="A270">
            <v>530</v>
          </cell>
          <cell r="B270" t="str">
            <v>Farmville VA</v>
          </cell>
          <cell r="C270">
            <v>11</v>
          </cell>
        </row>
        <row r="271">
          <cell r="A271">
            <v>537</v>
          </cell>
          <cell r="B271" t="str">
            <v>Franklin VA</v>
          </cell>
          <cell r="C271">
            <v>11</v>
          </cell>
        </row>
        <row r="272">
          <cell r="A272">
            <v>547</v>
          </cell>
          <cell r="B272" t="str">
            <v>Vidalia GA</v>
          </cell>
          <cell r="C272">
            <v>11</v>
          </cell>
        </row>
        <row r="273">
          <cell r="A273">
            <v>558</v>
          </cell>
          <cell r="B273" t="str">
            <v>Stuttgart AR</v>
          </cell>
          <cell r="C273">
            <v>11</v>
          </cell>
        </row>
        <row r="274">
          <cell r="A274">
            <v>560</v>
          </cell>
          <cell r="B274" t="str">
            <v>Hartsville SC</v>
          </cell>
          <cell r="C274">
            <v>11</v>
          </cell>
        </row>
        <row r="275">
          <cell r="A275">
            <v>561</v>
          </cell>
          <cell r="B275" t="str">
            <v>Wise VA</v>
          </cell>
          <cell r="C275">
            <v>11</v>
          </cell>
        </row>
        <row r="276">
          <cell r="A276">
            <v>564</v>
          </cell>
          <cell r="B276" t="str">
            <v>Elkin NC</v>
          </cell>
          <cell r="C276">
            <v>11</v>
          </cell>
        </row>
        <row r="277">
          <cell r="A277">
            <v>565</v>
          </cell>
          <cell r="B277" t="str">
            <v>Laurinburg NC</v>
          </cell>
          <cell r="C277">
            <v>11</v>
          </cell>
        </row>
        <row r="278">
          <cell r="A278">
            <v>566</v>
          </cell>
          <cell r="B278" t="str">
            <v>Summerville SC</v>
          </cell>
          <cell r="C278">
            <v>11</v>
          </cell>
        </row>
        <row r="279">
          <cell r="A279">
            <v>569</v>
          </cell>
          <cell r="B279" t="str">
            <v>Georgetown SC</v>
          </cell>
          <cell r="C279">
            <v>11</v>
          </cell>
        </row>
        <row r="280">
          <cell r="A280">
            <v>573</v>
          </cell>
          <cell r="B280" t="str">
            <v>St Marys GA</v>
          </cell>
          <cell r="C280">
            <v>11</v>
          </cell>
        </row>
        <row r="281">
          <cell r="A281">
            <v>584</v>
          </cell>
          <cell r="B281" t="str">
            <v>Williamston NC</v>
          </cell>
          <cell r="C281">
            <v>11</v>
          </cell>
        </row>
        <row r="282">
          <cell r="A282">
            <v>587</v>
          </cell>
          <cell r="B282" t="str">
            <v>Brevard NC</v>
          </cell>
          <cell r="C282">
            <v>11</v>
          </cell>
        </row>
        <row r="283">
          <cell r="A283">
            <v>589</v>
          </cell>
          <cell r="B283" t="str">
            <v>Ahoskie NC</v>
          </cell>
          <cell r="C283">
            <v>11</v>
          </cell>
        </row>
        <row r="284">
          <cell r="A284">
            <v>592</v>
          </cell>
          <cell r="B284" t="str">
            <v>Laurens SC</v>
          </cell>
          <cell r="C284">
            <v>11</v>
          </cell>
        </row>
        <row r="285">
          <cell r="A285">
            <v>593</v>
          </cell>
          <cell r="B285" t="str">
            <v>Whiteville NC</v>
          </cell>
          <cell r="C285">
            <v>11</v>
          </cell>
        </row>
        <row r="286">
          <cell r="A286">
            <v>594</v>
          </cell>
          <cell r="B286" t="str">
            <v>Lake City SC</v>
          </cell>
          <cell r="C286">
            <v>11</v>
          </cell>
        </row>
        <row r="287">
          <cell r="A287">
            <v>599</v>
          </cell>
          <cell r="B287" t="str">
            <v>Toccoa GA</v>
          </cell>
          <cell r="C287">
            <v>11</v>
          </cell>
        </row>
        <row r="288">
          <cell r="A288">
            <v>655</v>
          </cell>
          <cell r="B288" t="str">
            <v>SELMA AL (M)</v>
          </cell>
          <cell r="C288">
            <v>11</v>
          </cell>
        </row>
        <row r="289">
          <cell r="A289">
            <v>664</v>
          </cell>
          <cell r="B289" t="str">
            <v>ELIZABETHTOWN KY (P)</v>
          </cell>
          <cell r="C289">
            <v>11</v>
          </cell>
        </row>
        <row r="290">
          <cell r="A290">
            <v>684</v>
          </cell>
          <cell r="B290" t="str">
            <v>ATHENS TN (P)</v>
          </cell>
          <cell r="C290">
            <v>11</v>
          </cell>
        </row>
        <row r="291">
          <cell r="A291">
            <v>693</v>
          </cell>
          <cell r="B291" t="str">
            <v>GREENEVILLE TN (P)</v>
          </cell>
          <cell r="C291">
            <v>11</v>
          </cell>
        </row>
        <row r="292">
          <cell r="A292">
            <v>697</v>
          </cell>
          <cell r="B292" t="str">
            <v>MORGANTOWN WV (P)</v>
          </cell>
          <cell r="C292">
            <v>11</v>
          </cell>
        </row>
        <row r="293">
          <cell r="A293">
            <v>686</v>
          </cell>
          <cell r="B293" t="str">
            <v>OAK RIDGE TN (P)</v>
          </cell>
          <cell r="C293">
            <v>11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10"/>
  <sheetViews>
    <sheetView tabSelected="1" workbookViewId="0">
      <selection activeCell="A10" sqref="A10:XFD51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25.7109375" style="3" customWidth="1"/>
    <col min="11" max="11" width="15.28515625" style="52" customWidth="1"/>
    <col min="12" max="12" width="15.28515625" style="3" customWidth="1"/>
    <col min="13" max="13" width="15.42578125" style="3" customWidth="1"/>
    <col min="14" max="14" width="6.140625" style="3" customWidth="1"/>
    <col min="15" max="15" width="8.5703125" style="3" customWidth="1"/>
    <col min="16" max="17" width="15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5" customWidth="1"/>
    <col min="29" max="29" width="6.28515625" style="7" customWidth="1"/>
    <col min="30" max="30" width="10" style="49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2.7109375" style="3" bestFit="1" customWidth="1"/>
    <col min="64" max="64" width="12.42578125" style="3" customWidth="1"/>
    <col min="65" max="65" width="11.5703125" style="3" bestFit="1" customWidth="1"/>
    <col min="66" max="16384" width="9.140625" style="3"/>
  </cols>
  <sheetData>
    <row r="1" spans="1:65" ht="68.099999999999994" customHeight="1">
      <c r="A1" s="11" t="s">
        <v>6</v>
      </c>
      <c r="B1" s="11" t="s">
        <v>7</v>
      </c>
      <c r="C1" s="42" t="s">
        <v>8</v>
      </c>
      <c r="D1" s="43" t="s">
        <v>0</v>
      </c>
      <c r="E1" s="43" t="s">
        <v>2</v>
      </c>
      <c r="F1" s="13" t="s">
        <v>59</v>
      </c>
      <c r="G1" s="42" t="s">
        <v>9</v>
      </c>
      <c r="H1" s="12" t="s">
        <v>10</v>
      </c>
      <c r="I1" s="41" t="s">
        <v>61</v>
      </c>
      <c r="J1" s="12" t="s">
        <v>11</v>
      </c>
      <c r="K1" s="41" t="s">
        <v>63</v>
      </c>
      <c r="L1" s="12" t="s">
        <v>12</v>
      </c>
      <c r="M1" s="12" t="s">
        <v>13</v>
      </c>
      <c r="N1" s="42" t="s">
        <v>14</v>
      </c>
      <c r="O1" s="42" t="s">
        <v>65</v>
      </c>
      <c r="P1" s="42" t="s">
        <v>15</v>
      </c>
      <c r="Q1" s="42" t="s">
        <v>16</v>
      </c>
      <c r="R1" s="41" t="s">
        <v>62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6" t="s">
        <v>22</v>
      </c>
      <c r="Z1" s="46" t="s">
        <v>23</v>
      </c>
      <c r="AA1" s="46" t="s">
        <v>24</v>
      </c>
      <c r="AB1" s="20" t="s">
        <v>25</v>
      </c>
      <c r="AC1" s="21" t="s">
        <v>26</v>
      </c>
      <c r="AD1" s="50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8" t="s">
        <v>41</v>
      </c>
      <c r="AS1" s="23" t="s">
        <v>42</v>
      </c>
      <c r="AT1" s="19" t="s">
        <v>68</v>
      </c>
      <c r="AU1" s="24" t="s">
        <v>69</v>
      </c>
      <c r="AV1" s="23" t="s">
        <v>43</v>
      </c>
      <c r="AW1" s="44" t="s">
        <v>44</v>
      </c>
      <c r="AX1" s="24" t="s">
        <v>45</v>
      </c>
      <c r="AY1" s="23" t="s">
        <v>46</v>
      </c>
      <c r="AZ1" s="44" t="s">
        <v>47</v>
      </c>
      <c r="BA1" s="24" t="s">
        <v>48</v>
      </c>
      <c r="BB1" s="23" t="s">
        <v>49</v>
      </c>
      <c r="BC1" s="23" t="s">
        <v>50</v>
      </c>
      <c r="BD1" s="26" t="s">
        <v>51</v>
      </c>
      <c r="BE1" s="27" t="s">
        <v>52</v>
      </c>
      <c r="BF1" s="28" t="s">
        <v>53</v>
      </c>
      <c r="BG1" s="29" t="s">
        <v>54</v>
      </c>
      <c r="BH1" s="55" t="s">
        <v>55</v>
      </c>
      <c r="BI1" s="54" t="s">
        <v>64</v>
      </c>
      <c r="BJ1" s="11" t="s">
        <v>56</v>
      </c>
      <c r="BK1" s="30" t="s">
        <v>57</v>
      </c>
      <c r="BL1" s="30" t="s">
        <v>58</v>
      </c>
    </row>
    <row r="2" spans="1:65" ht="35.1" customHeight="1">
      <c r="A2" s="31">
        <v>1</v>
      </c>
      <c r="B2" s="1"/>
      <c r="C2" s="1"/>
      <c r="D2" s="1" t="s">
        <v>5</v>
      </c>
      <c r="E2" s="1"/>
      <c r="F2" s="1" t="s">
        <v>4</v>
      </c>
      <c r="G2" s="1" t="s">
        <v>74</v>
      </c>
      <c r="H2" s="1" t="s">
        <v>73</v>
      </c>
      <c r="I2" s="1" t="s">
        <v>73</v>
      </c>
      <c r="J2" s="1" t="s">
        <v>75</v>
      </c>
      <c r="K2" s="53" t="s">
        <v>76</v>
      </c>
      <c r="L2" s="1" t="s">
        <v>66</v>
      </c>
      <c r="M2" s="57" t="s">
        <v>77</v>
      </c>
      <c r="N2" s="1"/>
      <c r="O2" s="1"/>
      <c r="P2" s="59" t="s">
        <v>86</v>
      </c>
      <c r="Q2" s="59"/>
      <c r="R2" s="1" t="s">
        <v>60</v>
      </c>
      <c r="S2" s="32"/>
      <c r="T2" s="33">
        <v>7.8</v>
      </c>
      <c r="U2" s="34">
        <v>16.47</v>
      </c>
      <c r="V2" s="35">
        <v>16.47</v>
      </c>
      <c r="W2" s="58"/>
      <c r="X2" s="1" t="s">
        <v>3</v>
      </c>
      <c r="Y2" s="47">
        <v>37.5</v>
      </c>
      <c r="Z2" s="47">
        <v>40.5</v>
      </c>
      <c r="AA2" s="47">
        <v>35</v>
      </c>
      <c r="AB2" s="33"/>
      <c r="AC2" s="36">
        <v>2</v>
      </c>
      <c r="AD2" s="51">
        <f>IF(Y2="","",Y2*Z2*AA2/1000000)</f>
        <v>5.2999999999999999E-2</v>
      </c>
      <c r="AE2" s="37">
        <f>IF(AC2="","",65/AD2*AC2)</f>
        <v>2453</v>
      </c>
      <c r="AF2" s="1">
        <v>3700</v>
      </c>
      <c r="AG2" s="38">
        <f>IF(ISERROR(AF2/AE2),"",AF2/AE2)</f>
        <v>1.51</v>
      </c>
      <c r="AH2" s="57" t="s">
        <v>67</v>
      </c>
      <c r="AI2" s="39">
        <v>0.314</v>
      </c>
      <c r="AJ2" s="38" t="str">
        <f>IF(ISERROR(#REF!*AI2),"",#REF!*AI2)</f>
        <v/>
      </c>
      <c r="AK2" s="38" t="str">
        <f>IF(ISERROR(#REF!+AG2+AJ2),"",#REF!+AG2+AJ2)</f>
        <v/>
      </c>
      <c r="AL2" s="39">
        <v>0.04</v>
      </c>
      <c r="AM2" s="38">
        <f t="shared" ref="AM2:AM9" si="0">IF(ISERROR(BF2*AL2),"",BF2*AL2)</f>
        <v>1.38</v>
      </c>
      <c r="AN2" s="39">
        <v>0</v>
      </c>
      <c r="AO2" s="38">
        <f t="shared" ref="AO2:AO9" si="1">IF(ISERROR(BF2*AN2),"",BF2*AN2)</f>
        <v>0</v>
      </c>
      <c r="AP2" s="39"/>
      <c r="AQ2" s="38">
        <f t="shared" ref="AQ2:AQ9" si="2">IF(ISERROR(BF2*AP2),"",BF2*AP2)</f>
        <v>0</v>
      </c>
      <c r="AR2" s="39">
        <v>8.5000000000000006E-2</v>
      </c>
      <c r="AS2" s="38">
        <f>IF(ISERROR(BF2*AR2),"",BF2*AR2)</f>
        <v>2.93</v>
      </c>
      <c r="AT2" s="1"/>
      <c r="AU2" s="39">
        <v>0.04</v>
      </c>
      <c r="AV2" s="38">
        <f t="shared" ref="AV2:AV9" si="3">IF(ISERROR(BF2*AU2),"",BF2*AU2)</f>
        <v>1.38</v>
      </c>
      <c r="AW2" s="38"/>
      <c r="AX2" s="39"/>
      <c r="AY2" s="38">
        <f>IF(ISERROR(BF2*AX2),"",BF2*AX2)</f>
        <v>0</v>
      </c>
      <c r="AZ2" s="38"/>
      <c r="BA2" s="39"/>
      <c r="BB2" s="38">
        <f>IF(ISERROR(BF2*BA2),"",BF2*BA2)</f>
        <v>0</v>
      </c>
      <c r="BC2" s="38">
        <f>IF(ISERROR(AM2+AO2+AQ2+AS2+AV2),"",AM2+AO2+AQ2+AS2+AV2)</f>
        <v>5.69</v>
      </c>
      <c r="BD2" s="38" t="str">
        <f t="shared" ref="BD2:BD9" si="4">IF(ISERROR(AK2+BC2),"",AK2+BC2)</f>
        <v/>
      </c>
      <c r="BE2" s="40" t="str">
        <f t="shared" ref="BE2:BE9" si="5">IF(ISERROR((BF2-BD2)/BF2),"",(BF2-BD2)/BF2)</f>
        <v/>
      </c>
      <c r="BF2" s="10">
        <v>34.44</v>
      </c>
      <c r="BG2" s="10">
        <v>79.989999999999995</v>
      </c>
      <c r="BH2" s="40">
        <f>IF(ISERROR((BG2-BF2)/BG2),"",(BG2-BF2)/BG2)</f>
        <v>0.56940000000000002</v>
      </c>
      <c r="BI2" s="10"/>
      <c r="BJ2" s="9">
        <v>1014</v>
      </c>
      <c r="BK2" s="38" t="str">
        <f>IF(ISERROR(BD2*BJ2),"",BD2*BJ2)</f>
        <v/>
      </c>
      <c r="BL2" s="38">
        <f>IF(ISERROR(BF2*BJ2),"",BF2*BJ2)</f>
        <v>34922.160000000003</v>
      </c>
    </row>
    <row r="3" spans="1:65" ht="35.1" customHeight="1">
      <c r="A3" s="31">
        <v>2</v>
      </c>
      <c r="B3" s="1"/>
      <c r="C3" s="1"/>
      <c r="D3" s="1" t="s">
        <v>5</v>
      </c>
      <c r="E3" s="1"/>
      <c r="F3" s="1" t="s">
        <v>4</v>
      </c>
      <c r="G3" s="1" t="s">
        <v>74</v>
      </c>
      <c r="H3" s="1" t="s">
        <v>73</v>
      </c>
      <c r="I3" s="1" t="s">
        <v>73</v>
      </c>
      <c r="J3" s="1" t="s">
        <v>75</v>
      </c>
      <c r="K3" s="53" t="s">
        <v>76</v>
      </c>
      <c r="L3" s="1" t="s">
        <v>66</v>
      </c>
      <c r="M3" s="57" t="s">
        <v>78</v>
      </c>
      <c r="N3" s="1"/>
      <c r="O3" s="1"/>
      <c r="P3" s="59" t="s">
        <v>79</v>
      </c>
      <c r="Q3" s="59"/>
      <c r="R3" s="1" t="s">
        <v>60</v>
      </c>
      <c r="S3" s="32"/>
      <c r="T3" s="33">
        <v>7.8</v>
      </c>
      <c r="U3" s="34">
        <v>16.47</v>
      </c>
      <c r="V3" s="35">
        <v>16.47</v>
      </c>
      <c r="W3" s="58"/>
      <c r="X3" s="1" t="s">
        <v>3</v>
      </c>
      <c r="Y3" s="47">
        <v>37.5</v>
      </c>
      <c r="Z3" s="47">
        <v>40.5</v>
      </c>
      <c r="AA3" s="47">
        <v>35</v>
      </c>
      <c r="AB3" s="33"/>
      <c r="AC3" s="36">
        <v>2</v>
      </c>
      <c r="AD3" s="51">
        <f t="shared" ref="AD3:AD9" si="6">IF(Y3="","",Y3*Z3*AA3/1000000)</f>
        <v>5.2999999999999999E-2</v>
      </c>
      <c r="AE3" s="37">
        <f t="shared" ref="AE3:AE9" si="7">IF(AC3="","",65/AD3*AC3)</f>
        <v>2453</v>
      </c>
      <c r="AF3" s="1">
        <v>3700</v>
      </c>
      <c r="AG3" s="38">
        <f t="shared" ref="AG3:AG9" si="8">IF(ISERROR(AF3/AE3),"",AF3/AE3)</f>
        <v>1.51</v>
      </c>
      <c r="AH3" s="57" t="s">
        <v>67</v>
      </c>
      <c r="AI3" s="39">
        <v>0.314</v>
      </c>
      <c r="AJ3" s="38" t="str">
        <f>IF(ISERROR(#REF!*AI3),"",#REF!*AI3)</f>
        <v/>
      </c>
      <c r="AK3" s="38" t="str">
        <f>IF(ISERROR(#REF!+AG3+AJ3),"",#REF!+AG3+AJ3)</f>
        <v/>
      </c>
      <c r="AL3" s="39">
        <v>0.04</v>
      </c>
      <c r="AM3" s="38">
        <f t="shared" si="0"/>
        <v>1.38</v>
      </c>
      <c r="AN3" s="39">
        <v>0</v>
      </c>
      <c r="AO3" s="38">
        <f t="shared" si="1"/>
        <v>0</v>
      </c>
      <c r="AP3" s="39"/>
      <c r="AQ3" s="38">
        <f t="shared" si="2"/>
        <v>0</v>
      </c>
      <c r="AR3" s="39">
        <v>8.5000000000000006E-2</v>
      </c>
      <c r="AS3" s="38">
        <f t="shared" ref="AS3:AS9" si="9">IF(ISERROR(BF3*AR3),"",BF3*AR3)</f>
        <v>2.93</v>
      </c>
      <c r="AT3" s="1"/>
      <c r="AU3" s="39">
        <v>0.04</v>
      </c>
      <c r="AV3" s="38">
        <f t="shared" si="3"/>
        <v>1.38</v>
      </c>
      <c r="AW3" s="38"/>
      <c r="AX3" s="39"/>
      <c r="AY3" s="38">
        <f t="shared" ref="AY3:AY9" si="10">IF(ISERROR(BF3*AX3),"",BF3*AX3)</f>
        <v>0</v>
      </c>
      <c r="AZ3" s="38"/>
      <c r="BA3" s="39"/>
      <c r="BB3" s="38">
        <f t="shared" ref="BB3:BB9" si="11">IF(ISERROR(BF3*BA3),"",BF3*BA3)</f>
        <v>0</v>
      </c>
      <c r="BC3" s="38">
        <f t="shared" ref="BC3:BC9" si="12">IF(ISERROR(AM3+AO3+AQ3+AS3+AV3),"",AM3+AO3+AQ3+AS3+AV3)</f>
        <v>5.69</v>
      </c>
      <c r="BD3" s="38" t="str">
        <f t="shared" si="4"/>
        <v/>
      </c>
      <c r="BE3" s="40" t="str">
        <f t="shared" si="5"/>
        <v/>
      </c>
      <c r="BF3" s="10">
        <v>34.44</v>
      </c>
      <c r="BG3" s="10">
        <v>79.989999999999995</v>
      </c>
      <c r="BH3" s="40">
        <f t="shared" ref="BH3:BH9" si="13">IF(ISERROR((BG3-BF3)/BG3),"",(BG3-BF3)/BG3)</f>
        <v>0.56940000000000002</v>
      </c>
      <c r="BI3" s="10"/>
      <c r="BJ3" s="9">
        <v>1122</v>
      </c>
      <c r="BK3" s="38" t="str">
        <f t="shared" ref="BK3:BK9" si="14">IF(ISERROR(BD3*BJ3),"",BD3*BJ3)</f>
        <v/>
      </c>
      <c r="BL3" s="38">
        <f t="shared" ref="BL3:BL9" si="15">IF(ISERROR(BF3*BJ3),"",BF3*BJ3)</f>
        <v>38641.68</v>
      </c>
    </row>
    <row r="4" spans="1:65" ht="35.1" customHeight="1">
      <c r="A4" s="31">
        <v>3</v>
      </c>
      <c r="B4" s="1"/>
      <c r="C4" s="1"/>
      <c r="D4" s="1" t="s">
        <v>5</v>
      </c>
      <c r="E4" s="1"/>
      <c r="F4" s="1" t="s">
        <v>4</v>
      </c>
      <c r="G4" s="1" t="s">
        <v>74</v>
      </c>
      <c r="H4" s="1" t="s">
        <v>73</v>
      </c>
      <c r="I4" s="1" t="s">
        <v>73</v>
      </c>
      <c r="J4" s="1" t="s">
        <v>75</v>
      </c>
      <c r="K4" s="53" t="s">
        <v>76</v>
      </c>
      <c r="L4" s="1" t="s">
        <v>70</v>
      </c>
      <c r="M4" s="57" t="s">
        <v>77</v>
      </c>
      <c r="N4" s="1"/>
      <c r="O4" s="1"/>
      <c r="P4" s="59" t="s">
        <v>80</v>
      </c>
      <c r="Q4" s="59"/>
      <c r="R4" s="1" t="s">
        <v>60</v>
      </c>
      <c r="S4" s="32"/>
      <c r="T4" s="33">
        <v>7.8</v>
      </c>
      <c r="U4" s="34">
        <v>17.850000000000001</v>
      </c>
      <c r="V4" s="35">
        <v>17.850000000000001</v>
      </c>
      <c r="W4" s="58"/>
      <c r="X4" s="1" t="s">
        <v>3</v>
      </c>
      <c r="Y4" s="47">
        <v>42.5</v>
      </c>
      <c r="Z4" s="47">
        <v>40.5</v>
      </c>
      <c r="AA4" s="47">
        <v>35</v>
      </c>
      <c r="AB4" s="33"/>
      <c r="AC4" s="36">
        <v>2</v>
      </c>
      <c r="AD4" s="51">
        <f t="shared" si="6"/>
        <v>0.06</v>
      </c>
      <c r="AE4" s="37">
        <f t="shared" si="7"/>
        <v>2167</v>
      </c>
      <c r="AF4" s="1">
        <v>3700</v>
      </c>
      <c r="AG4" s="38">
        <f t="shared" si="8"/>
        <v>1.71</v>
      </c>
      <c r="AH4" s="57" t="s">
        <v>67</v>
      </c>
      <c r="AI4" s="39">
        <v>0.314</v>
      </c>
      <c r="AJ4" s="38" t="str">
        <f>IF(ISERROR(#REF!*AI4),"",#REF!*AI4)</f>
        <v/>
      </c>
      <c r="AK4" s="38" t="str">
        <f>IF(ISERROR(#REF!+AG4+AJ4),"",#REF!+AG4+AJ4)</f>
        <v/>
      </c>
      <c r="AL4" s="39">
        <v>0.04</v>
      </c>
      <c r="AM4" s="38">
        <f t="shared" si="0"/>
        <v>1.56</v>
      </c>
      <c r="AN4" s="39">
        <v>0</v>
      </c>
      <c r="AO4" s="38">
        <f t="shared" si="1"/>
        <v>0</v>
      </c>
      <c r="AP4" s="39"/>
      <c r="AQ4" s="38">
        <f t="shared" si="2"/>
        <v>0</v>
      </c>
      <c r="AR4" s="39">
        <v>8.5000000000000006E-2</v>
      </c>
      <c r="AS4" s="38">
        <f t="shared" si="9"/>
        <v>3.31</v>
      </c>
      <c r="AT4" s="1"/>
      <c r="AU4" s="39">
        <v>0.04</v>
      </c>
      <c r="AV4" s="38">
        <f t="shared" si="3"/>
        <v>1.56</v>
      </c>
      <c r="AW4" s="38"/>
      <c r="AX4" s="39"/>
      <c r="AY4" s="38">
        <f t="shared" si="10"/>
        <v>0</v>
      </c>
      <c r="AZ4" s="38"/>
      <c r="BA4" s="39"/>
      <c r="BB4" s="38">
        <f t="shared" si="11"/>
        <v>0</v>
      </c>
      <c r="BC4" s="38">
        <f t="shared" si="12"/>
        <v>6.43</v>
      </c>
      <c r="BD4" s="38" t="str">
        <f t="shared" si="4"/>
        <v/>
      </c>
      <c r="BE4" s="40" t="str">
        <f t="shared" si="5"/>
        <v/>
      </c>
      <c r="BF4" s="10">
        <v>38.96</v>
      </c>
      <c r="BG4" s="10">
        <v>99.99</v>
      </c>
      <c r="BH4" s="40">
        <f t="shared" si="13"/>
        <v>0.61040000000000005</v>
      </c>
      <c r="BI4" s="10"/>
      <c r="BJ4" s="9">
        <v>840</v>
      </c>
      <c r="BK4" s="38" t="str">
        <f t="shared" ref="BK4" si="16">IF(ISERROR(BD4*BJ4),"",BD4*BJ4)</f>
        <v/>
      </c>
      <c r="BL4" s="38">
        <f t="shared" ref="BL4" si="17">IF(ISERROR(BF4*BJ4),"",BF4*BJ4)</f>
        <v>32726.400000000001</v>
      </c>
      <c r="BM4" s="56"/>
    </row>
    <row r="5" spans="1:65" ht="35.1" customHeight="1">
      <c r="A5" s="31">
        <v>4</v>
      </c>
      <c r="B5" s="1"/>
      <c r="C5" s="1"/>
      <c r="D5" s="1" t="s">
        <v>5</v>
      </c>
      <c r="E5" s="1"/>
      <c r="F5" s="1" t="s">
        <v>4</v>
      </c>
      <c r="G5" s="1" t="s">
        <v>74</v>
      </c>
      <c r="H5" s="1" t="s">
        <v>73</v>
      </c>
      <c r="I5" s="1" t="s">
        <v>73</v>
      </c>
      <c r="J5" s="1" t="s">
        <v>75</v>
      </c>
      <c r="K5" s="53" t="s">
        <v>76</v>
      </c>
      <c r="L5" s="1" t="s">
        <v>70</v>
      </c>
      <c r="M5" s="57" t="s">
        <v>78</v>
      </c>
      <c r="N5" s="1"/>
      <c r="O5" s="1"/>
      <c r="P5" s="59" t="s">
        <v>81</v>
      </c>
      <c r="Q5" s="59"/>
      <c r="R5" s="1" t="s">
        <v>60</v>
      </c>
      <c r="S5" s="32"/>
      <c r="T5" s="33">
        <v>7.8</v>
      </c>
      <c r="U5" s="34">
        <v>17.850000000000001</v>
      </c>
      <c r="V5" s="35">
        <v>17.850000000000001</v>
      </c>
      <c r="W5" s="58"/>
      <c r="X5" s="1" t="s">
        <v>3</v>
      </c>
      <c r="Y5" s="47">
        <v>42.5</v>
      </c>
      <c r="Z5" s="47">
        <v>40.5</v>
      </c>
      <c r="AA5" s="47">
        <v>35</v>
      </c>
      <c r="AB5" s="33"/>
      <c r="AC5" s="36">
        <v>2</v>
      </c>
      <c r="AD5" s="51">
        <f t="shared" si="6"/>
        <v>0.06</v>
      </c>
      <c r="AE5" s="37">
        <f t="shared" si="7"/>
        <v>2167</v>
      </c>
      <c r="AF5" s="1">
        <v>3700</v>
      </c>
      <c r="AG5" s="38">
        <f t="shared" si="8"/>
        <v>1.71</v>
      </c>
      <c r="AH5" s="57" t="s">
        <v>67</v>
      </c>
      <c r="AI5" s="39">
        <v>0.314</v>
      </c>
      <c r="AJ5" s="38" t="str">
        <f>IF(ISERROR(#REF!*AI5),"",#REF!*AI5)</f>
        <v/>
      </c>
      <c r="AK5" s="38" t="str">
        <f>IF(ISERROR(#REF!+AG5+AJ5),"",#REF!+AG5+AJ5)</f>
        <v/>
      </c>
      <c r="AL5" s="39">
        <v>0.04</v>
      </c>
      <c r="AM5" s="38">
        <f t="shared" si="0"/>
        <v>1.56</v>
      </c>
      <c r="AN5" s="39">
        <v>0</v>
      </c>
      <c r="AO5" s="38">
        <f t="shared" si="1"/>
        <v>0</v>
      </c>
      <c r="AP5" s="39"/>
      <c r="AQ5" s="38">
        <f t="shared" si="2"/>
        <v>0</v>
      </c>
      <c r="AR5" s="39">
        <v>8.5000000000000006E-2</v>
      </c>
      <c r="AS5" s="38">
        <f t="shared" si="9"/>
        <v>3.31</v>
      </c>
      <c r="AT5" s="1"/>
      <c r="AU5" s="39">
        <v>0.04</v>
      </c>
      <c r="AV5" s="38">
        <f t="shared" si="3"/>
        <v>1.56</v>
      </c>
      <c r="AW5" s="38"/>
      <c r="AX5" s="39"/>
      <c r="AY5" s="38">
        <f t="shared" si="10"/>
        <v>0</v>
      </c>
      <c r="AZ5" s="38"/>
      <c r="BA5" s="39"/>
      <c r="BB5" s="38">
        <f t="shared" si="11"/>
        <v>0</v>
      </c>
      <c r="BC5" s="38">
        <f t="shared" si="12"/>
        <v>6.43</v>
      </c>
      <c r="BD5" s="38" t="str">
        <f t="shared" si="4"/>
        <v/>
      </c>
      <c r="BE5" s="40" t="str">
        <f t="shared" si="5"/>
        <v/>
      </c>
      <c r="BF5" s="10">
        <v>38.96</v>
      </c>
      <c r="BG5" s="10">
        <v>99.99</v>
      </c>
      <c r="BH5" s="40">
        <f t="shared" si="13"/>
        <v>0.61040000000000005</v>
      </c>
      <c r="BI5" s="10"/>
      <c r="BJ5" s="9">
        <v>1188</v>
      </c>
      <c r="BK5" s="38" t="str">
        <f t="shared" si="14"/>
        <v/>
      </c>
      <c r="BL5" s="38">
        <f t="shared" si="15"/>
        <v>46284.480000000003</v>
      </c>
    </row>
    <row r="6" spans="1:65" ht="35.1" customHeight="1">
      <c r="A6" s="31">
        <v>5</v>
      </c>
      <c r="B6" s="1"/>
      <c r="C6" s="1"/>
      <c r="D6" s="1" t="s">
        <v>5</v>
      </c>
      <c r="E6" s="1"/>
      <c r="F6" s="1" t="s">
        <v>4</v>
      </c>
      <c r="G6" s="1" t="s">
        <v>74</v>
      </c>
      <c r="H6" s="1" t="s">
        <v>73</v>
      </c>
      <c r="I6" s="1" t="s">
        <v>73</v>
      </c>
      <c r="J6" s="1" t="s">
        <v>75</v>
      </c>
      <c r="K6" s="53" t="s">
        <v>76</v>
      </c>
      <c r="L6" s="1" t="s">
        <v>71</v>
      </c>
      <c r="M6" s="57" t="s">
        <v>77</v>
      </c>
      <c r="N6" s="1"/>
      <c r="O6" s="1"/>
      <c r="P6" s="59" t="s">
        <v>82</v>
      </c>
      <c r="Q6" s="59"/>
      <c r="R6" s="1" t="s">
        <v>60</v>
      </c>
      <c r="S6" s="32"/>
      <c r="T6" s="33">
        <v>7.8</v>
      </c>
      <c r="U6" s="34">
        <v>27.1</v>
      </c>
      <c r="V6" s="35">
        <v>27.1</v>
      </c>
      <c r="W6" s="58"/>
      <c r="X6" s="1" t="s">
        <v>3</v>
      </c>
      <c r="Y6" s="47">
        <v>50.5</v>
      </c>
      <c r="Z6" s="47">
        <v>40.5</v>
      </c>
      <c r="AA6" s="47">
        <v>35</v>
      </c>
      <c r="AB6" s="33"/>
      <c r="AC6" s="36">
        <v>2</v>
      </c>
      <c r="AD6" s="51">
        <f t="shared" si="6"/>
        <v>7.1999999999999995E-2</v>
      </c>
      <c r="AE6" s="37">
        <f t="shared" si="7"/>
        <v>1806</v>
      </c>
      <c r="AF6" s="1">
        <v>3700</v>
      </c>
      <c r="AG6" s="38">
        <f t="shared" si="8"/>
        <v>2.0499999999999998</v>
      </c>
      <c r="AH6" s="57" t="s">
        <v>67</v>
      </c>
      <c r="AI6" s="39">
        <v>0.314</v>
      </c>
      <c r="AJ6" s="38" t="str">
        <f>IF(ISERROR(#REF!*AI6),"",#REF!*AI6)</f>
        <v/>
      </c>
      <c r="AK6" s="38" t="str">
        <f>IF(ISERROR(#REF!+AG6+AJ6),"",#REF!+AG6+AJ6)</f>
        <v/>
      </c>
      <c r="AL6" s="39">
        <v>0.04</v>
      </c>
      <c r="AM6" s="38">
        <f t="shared" si="0"/>
        <v>2.21</v>
      </c>
      <c r="AN6" s="39">
        <v>0</v>
      </c>
      <c r="AO6" s="38">
        <f t="shared" si="1"/>
        <v>0</v>
      </c>
      <c r="AP6" s="39"/>
      <c r="AQ6" s="38">
        <f t="shared" si="2"/>
        <v>0</v>
      </c>
      <c r="AR6" s="39">
        <v>8.5000000000000006E-2</v>
      </c>
      <c r="AS6" s="38">
        <f t="shared" si="9"/>
        <v>4.7</v>
      </c>
      <c r="AT6" s="1"/>
      <c r="AU6" s="39">
        <v>0.04</v>
      </c>
      <c r="AV6" s="38">
        <f t="shared" si="3"/>
        <v>2.21</v>
      </c>
      <c r="AW6" s="38"/>
      <c r="AX6" s="39"/>
      <c r="AY6" s="38">
        <f t="shared" si="10"/>
        <v>0</v>
      </c>
      <c r="AZ6" s="38"/>
      <c r="BA6" s="39"/>
      <c r="BB6" s="38">
        <f t="shared" si="11"/>
        <v>0</v>
      </c>
      <c r="BC6" s="38">
        <f t="shared" si="12"/>
        <v>9.1199999999999992</v>
      </c>
      <c r="BD6" s="38" t="str">
        <f t="shared" si="4"/>
        <v/>
      </c>
      <c r="BE6" s="40" t="str">
        <f t="shared" si="5"/>
        <v/>
      </c>
      <c r="BF6" s="10">
        <v>55.3</v>
      </c>
      <c r="BG6" s="10">
        <v>129.99</v>
      </c>
      <c r="BH6" s="40">
        <f t="shared" si="13"/>
        <v>0.5746</v>
      </c>
      <c r="BI6" s="10"/>
      <c r="BJ6" s="9">
        <v>1376</v>
      </c>
      <c r="BK6" s="38" t="str">
        <f t="shared" si="14"/>
        <v/>
      </c>
      <c r="BL6" s="38">
        <f t="shared" si="15"/>
        <v>76092.800000000003</v>
      </c>
    </row>
    <row r="7" spans="1:65" ht="35.1" customHeight="1">
      <c r="A7" s="31">
        <v>6</v>
      </c>
      <c r="B7" s="1"/>
      <c r="C7" s="1"/>
      <c r="D7" s="1" t="s">
        <v>5</v>
      </c>
      <c r="E7" s="1"/>
      <c r="F7" s="1" t="s">
        <v>4</v>
      </c>
      <c r="G7" s="1" t="s">
        <v>74</v>
      </c>
      <c r="H7" s="1" t="s">
        <v>73</v>
      </c>
      <c r="I7" s="1" t="s">
        <v>73</v>
      </c>
      <c r="J7" s="1" t="s">
        <v>75</v>
      </c>
      <c r="K7" s="53" t="s">
        <v>76</v>
      </c>
      <c r="L7" s="1" t="s">
        <v>71</v>
      </c>
      <c r="M7" s="57" t="s">
        <v>78</v>
      </c>
      <c r="N7" s="1"/>
      <c r="O7" s="1"/>
      <c r="P7" s="59" t="s">
        <v>83</v>
      </c>
      <c r="Q7" s="59"/>
      <c r="R7" s="1" t="s">
        <v>60</v>
      </c>
      <c r="S7" s="32"/>
      <c r="T7" s="33">
        <v>7.8</v>
      </c>
      <c r="U7" s="34">
        <v>27.1</v>
      </c>
      <c r="V7" s="35">
        <v>27.1</v>
      </c>
      <c r="W7" s="58"/>
      <c r="X7" s="1" t="s">
        <v>3</v>
      </c>
      <c r="Y7" s="47">
        <v>50.5</v>
      </c>
      <c r="Z7" s="47">
        <v>40.5</v>
      </c>
      <c r="AA7" s="47">
        <v>35</v>
      </c>
      <c r="AB7" s="33"/>
      <c r="AC7" s="36">
        <v>2</v>
      </c>
      <c r="AD7" s="51">
        <f t="shared" si="6"/>
        <v>7.1999999999999995E-2</v>
      </c>
      <c r="AE7" s="37">
        <f t="shared" si="7"/>
        <v>1806</v>
      </c>
      <c r="AF7" s="1">
        <v>3700</v>
      </c>
      <c r="AG7" s="38">
        <f t="shared" si="8"/>
        <v>2.0499999999999998</v>
      </c>
      <c r="AH7" s="57" t="s">
        <v>67</v>
      </c>
      <c r="AI7" s="39">
        <v>0.314</v>
      </c>
      <c r="AJ7" s="38" t="str">
        <f>IF(ISERROR(#REF!*AI7),"",#REF!*AI7)</f>
        <v/>
      </c>
      <c r="AK7" s="38" t="str">
        <f>IF(ISERROR(#REF!+AG7+AJ7),"",#REF!+AG7+AJ7)</f>
        <v/>
      </c>
      <c r="AL7" s="39">
        <v>0.04</v>
      </c>
      <c r="AM7" s="38">
        <f t="shared" si="0"/>
        <v>2.21</v>
      </c>
      <c r="AN7" s="39">
        <v>0</v>
      </c>
      <c r="AO7" s="38">
        <f t="shared" si="1"/>
        <v>0</v>
      </c>
      <c r="AP7" s="39"/>
      <c r="AQ7" s="38">
        <f t="shared" si="2"/>
        <v>0</v>
      </c>
      <c r="AR7" s="39">
        <v>8.5000000000000006E-2</v>
      </c>
      <c r="AS7" s="38">
        <f t="shared" si="9"/>
        <v>4.7</v>
      </c>
      <c r="AT7" s="1"/>
      <c r="AU7" s="39">
        <v>0.04</v>
      </c>
      <c r="AV7" s="38">
        <f t="shared" si="3"/>
        <v>2.21</v>
      </c>
      <c r="AW7" s="38"/>
      <c r="AX7" s="39"/>
      <c r="AY7" s="38">
        <f t="shared" si="10"/>
        <v>0</v>
      </c>
      <c r="AZ7" s="38"/>
      <c r="BA7" s="39"/>
      <c r="BB7" s="38">
        <f t="shared" si="11"/>
        <v>0</v>
      </c>
      <c r="BC7" s="38">
        <f t="shared" si="12"/>
        <v>9.1199999999999992</v>
      </c>
      <c r="BD7" s="38" t="str">
        <f t="shared" si="4"/>
        <v/>
      </c>
      <c r="BE7" s="40" t="str">
        <f t="shared" si="5"/>
        <v/>
      </c>
      <c r="BF7" s="10">
        <v>55.3</v>
      </c>
      <c r="BG7" s="10">
        <v>129.99</v>
      </c>
      <c r="BH7" s="40">
        <f t="shared" si="13"/>
        <v>0.5746</v>
      </c>
      <c r="BI7" s="10"/>
      <c r="BJ7" s="9">
        <v>1724</v>
      </c>
      <c r="BK7" s="38" t="str">
        <f t="shared" si="14"/>
        <v/>
      </c>
      <c r="BL7" s="38">
        <f t="shared" si="15"/>
        <v>95337.2</v>
      </c>
    </row>
    <row r="8" spans="1:65" ht="35.1" customHeight="1">
      <c r="A8" s="31">
        <v>7</v>
      </c>
      <c r="B8" s="1"/>
      <c r="C8" s="1"/>
      <c r="D8" s="1" t="s">
        <v>5</v>
      </c>
      <c r="E8" s="1"/>
      <c r="F8" s="1" t="s">
        <v>4</v>
      </c>
      <c r="G8" s="1" t="s">
        <v>74</v>
      </c>
      <c r="H8" s="1" t="s">
        <v>73</v>
      </c>
      <c r="I8" s="1" t="s">
        <v>73</v>
      </c>
      <c r="J8" s="1" t="s">
        <v>75</v>
      </c>
      <c r="K8" s="53" t="s">
        <v>76</v>
      </c>
      <c r="L8" s="1" t="s">
        <v>72</v>
      </c>
      <c r="M8" s="57" t="s">
        <v>77</v>
      </c>
      <c r="N8" s="1"/>
      <c r="O8" s="1"/>
      <c r="P8" s="59" t="s">
        <v>84</v>
      </c>
      <c r="Q8" s="59"/>
      <c r="R8" s="1" t="s">
        <v>60</v>
      </c>
      <c r="S8" s="32"/>
      <c r="T8" s="33">
        <v>7.8</v>
      </c>
      <c r="U8" s="34">
        <v>28.63</v>
      </c>
      <c r="V8" s="35">
        <v>28.63</v>
      </c>
      <c r="W8" s="58"/>
      <c r="X8" s="1" t="s">
        <v>3</v>
      </c>
      <c r="Y8" s="47">
        <v>58</v>
      </c>
      <c r="Z8" s="47">
        <v>40.5</v>
      </c>
      <c r="AA8" s="47">
        <v>35</v>
      </c>
      <c r="AB8" s="33"/>
      <c r="AC8" s="36">
        <v>2</v>
      </c>
      <c r="AD8" s="51">
        <f t="shared" si="6"/>
        <v>8.2000000000000003E-2</v>
      </c>
      <c r="AE8" s="37">
        <f t="shared" si="7"/>
        <v>1585</v>
      </c>
      <c r="AF8" s="1">
        <v>3700</v>
      </c>
      <c r="AG8" s="38">
        <f t="shared" si="8"/>
        <v>2.33</v>
      </c>
      <c r="AH8" s="57" t="s">
        <v>67</v>
      </c>
      <c r="AI8" s="39">
        <v>0.314</v>
      </c>
      <c r="AJ8" s="38" t="str">
        <f>IF(ISERROR(#REF!*AI8),"",#REF!*AI8)</f>
        <v/>
      </c>
      <c r="AK8" s="38" t="str">
        <f>IF(ISERROR(#REF!+AG8+AJ8),"",#REF!+AG8+AJ8)</f>
        <v/>
      </c>
      <c r="AL8" s="39">
        <v>0.04</v>
      </c>
      <c r="AM8" s="38">
        <f t="shared" si="0"/>
        <v>2.39</v>
      </c>
      <c r="AN8" s="39">
        <v>0</v>
      </c>
      <c r="AO8" s="38">
        <f t="shared" si="1"/>
        <v>0</v>
      </c>
      <c r="AP8" s="39"/>
      <c r="AQ8" s="38">
        <f t="shared" si="2"/>
        <v>0</v>
      </c>
      <c r="AR8" s="39">
        <v>8.5000000000000006E-2</v>
      </c>
      <c r="AS8" s="38">
        <f t="shared" si="9"/>
        <v>5.09</v>
      </c>
      <c r="AT8" s="1"/>
      <c r="AU8" s="39">
        <v>0.04</v>
      </c>
      <c r="AV8" s="38">
        <f t="shared" si="3"/>
        <v>2.39</v>
      </c>
      <c r="AW8" s="38"/>
      <c r="AX8" s="39"/>
      <c r="AY8" s="38">
        <f t="shared" si="10"/>
        <v>0</v>
      </c>
      <c r="AZ8" s="38"/>
      <c r="BA8" s="39"/>
      <c r="BB8" s="38">
        <f t="shared" si="11"/>
        <v>0</v>
      </c>
      <c r="BC8" s="38">
        <f t="shared" si="12"/>
        <v>9.8699999999999992</v>
      </c>
      <c r="BD8" s="38" t="str">
        <f t="shared" si="4"/>
        <v/>
      </c>
      <c r="BE8" s="40" t="str">
        <f t="shared" si="5"/>
        <v/>
      </c>
      <c r="BF8" s="10">
        <v>59.83</v>
      </c>
      <c r="BG8" s="10">
        <v>149.99</v>
      </c>
      <c r="BH8" s="40">
        <f t="shared" si="13"/>
        <v>0.60109999999999997</v>
      </c>
      <c r="BI8" s="10"/>
      <c r="BJ8" s="9">
        <v>1032</v>
      </c>
      <c r="BK8" s="38" t="str">
        <f t="shared" si="14"/>
        <v/>
      </c>
      <c r="BL8" s="38">
        <f t="shared" si="15"/>
        <v>61744.56</v>
      </c>
    </row>
    <row r="9" spans="1:65" ht="35.1" customHeight="1">
      <c r="A9" s="31">
        <v>8</v>
      </c>
      <c r="B9" s="1"/>
      <c r="C9" s="1"/>
      <c r="D9" s="1" t="s">
        <v>5</v>
      </c>
      <c r="E9" s="1"/>
      <c r="F9" s="1" t="s">
        <v>4</v>
      </c>
      <c r="G9" s="1" t="s">
        <v>74</v>
      </c>
      <c r="H9" s="1" t="s">
        <v>73</v>
      </c>
      <c r="I9" s="1" t="s">
        <v>73</v>
      </c>
      <c r="J9" s="1" t="s">
        <v>75</v>
      </c>
      <c r="K9" s="53" t="s">
        <v>76</v>
      </c>
      <c r="L9" s="1" t="s">
        <v>72</v>
      </c>
      <c r="M9" s="57" t="s">
        <v>78</v>
      </c>
      <c r="N9" s="1"/>
      <c r="O9" s="1"/>
      <c r="P9" s="59" t="s">
        <v>85</v>
      </c>
      <c r="Q9" s="59"/>
      <c r="R9" s="1" t="s">
        <v>60</v>
      </c>
      <c r="S9" s="32"/>
      <c r="T9" s="33">
        <v>7.8</v>
      </c>
      <c r="U9" s="34">
        <v>28.63</v>
      </c>
      <c r="V9" s="35">
        <v>28.63</v>
      </c>
      <c r="W9" s="58"/>
      <c r="X9" s="1" t="s">
        <v>3</v>
      </c>
      <c r="Y9" s="47">
        <v>58</v>
      </c>
      <c r="Z9" s="47">
        <v>40.5</v>
      </c>
      <c r="AA9" s="47">
        <v>35</v>
      </c>
      <c r="AB9" s="33"/>
      <c r="AC9" s="36">
        <v>2</v>
      </c>
      <c r="AD9" s="51">
        <f t="shared" si="6"/>
        <v>8.2000000000000003E-2</v>
      </c>
      <c r="AE9" s="37">
        <f t="shared" si="7"/>
        <v>1585</v>
      </c>
      <c r="AF9" s="1">
        <v>3700</v>
      </c>
      <c r="AG9" s="38">
        <f t="shared" si="8"/>
        <v>2.33</v>
      </c>
      <c r="AH9" s="57" t="s">
        <v>67</v>
      </c>
      <c r="AI9" s="39">
        <v>0.314</v>
      </c>
      <c r="AJ9" s="38" t="str">
        <f>IF(ISERROR(#REF!*AI9),"",#REF!*AI9)</f>
        <v/>
      </c>
      <c r="AK9" s="38" t="str">
        <f>IF(ISERROR(#REF!+AG9+AJ9),"",#REF!+AG9+AJ9)</f>
        <v/>
      </c>
      <c r="AL9" s="39">
        <v>0.04</v>
      </c>
      <c r="AM9" s="38">
        <f t="shared" si="0"/>
        <v>2.39</v>
      </c>
      <c r="AN9" s="39">
        <v>0</v>
      </c>
      <c r="AO9" s="38">
        <f t="shared" si="1"/>
        <v>0</v>
      </c>
      <c r="AP9" s="39"/>
      <c r="AQ9" s="38">
        <f t="shared" si="2"/>
        <v>0</v>
      </c>
      <c r="AR9" s="39">
        <v>8.5000000000000006E-2</v>
      </c>
      <c r="AS9" s="38">
        <f t="shared" si="9"/>
        <v>5.09</v>
      </c>
      <c r="AT9" s="1"/>
      <c r="AU9" s="39">
        <v>0.04</v>
      </c>
      <c r="AV9" s="38">
        <f t="shared" si="3"/>
        <v>2.39</v>
      </c>
      <c r="AW9" s="38"/>
      <c r="AX9" s="39"/>
      <c r="AY9" s="38">
        <f t="shared" si="10"/>
        <v>0</v>
      </c>
      <c r="AZ9" s="38"/>
      <c r="BA9" s="39"/>
      <c r="BB9" s="38">
        <f t="shared" si="11"/>
        <v>0</v>
      </c>
      <c r="BC9" s="38">
        <f t="shared" si="12"/>
        <v>9.8699999999999992</v>
      </c>
      <c r="BD9" s="38" t="str">
        <f t="shared" si="4"/>
        <v/>
      </c>
      <c r="BE9" s="40" t="str">
        <f t="shared" si="5"/>
        <v/>
      </c>
      <c r="BF9" s="10">
        <v>59.83</v>
      </c>
      <c r="BG9" s="10">
        <v>149.99</v>
      </c>
      <c r="BH9" s="40">
        <f t="shared" si="13"/>
        <v>0.60109999999999997</v>
      </c>
      <c r="BI9" s="10"/>
      <c r="BJ9" s="9">
        <v>1228</v>
      </c>
      <c r="BK9" s="38" t="str">
        <f t="shared" si="14"/>
        <v/>
      </c>
      <c r="BL9" s="38">
        <f t="shared" si="15"/>
        <v>73471.240000000005</v>
      </c>
    </row>
    <row r="10" spans="1:65">
      <c r="AZ10" s="8"/>
      <c r="BC10" s="6"/>
      <c r="BD10" s="8"/>
      <c r="BE10" s="7"/>
    </row>
  </sheetData>
  <sheetProtection insertRows="0" deleteRows="0" sort="0"/>
  <protectedRanges>
    <protectedRange sqref="AX10:BA10 BC10:BE10 AR1:AS1 AW1 AZ1 P11:BB250 N2:N3 L10:N250 M4:N6 M9 N7:N9 R2:AG9 P4:Q9 P10:AT10 AI2:BE9 BG2:BH9 L2:L9 A2:J250 BJ2:BJ9" name="Range1"/>
    <protectedRange sqref="K2:K255" name="Range1_1"/>
    <protectedRange sqref="BI2:BI250" name="Range1_2"/>
    <protectedRange sqref="O2:O250" name="Range1_2_1"/>
    <protectedRange sqref="P2:P3" name="Range1_3_1"/>
    <protectedRange sqref="Q2:Q3" name="Range1_3_2"/>
    <protectedRange sqref="AH2:AH9" name="Range1_3"/>
    <protectedRange sqref="M2:M3 M7:M8" name="Range1_4"/>
  </protectedRanges>
  <phoneticPr fontId="12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D2:D9</xm:sqref>
        </x14:dataValidation>
        <x14:dataValidation type="list" allowBlank="1" showInputMessage="1" showErrorMessage="1">
          <x14:formula1>
            <xm:f>#REF!</xm:f>
          </x14:formula1>
          <xm:sqref>X2:X9</xm:sqref>
        </x14:dataValidation>
        <x14:dataValidation type="list" allowBlank="1" showInputMessage="1" showErrorMessage="1">
          <x14:formula1>
            <xm:f>#REF!</xm:f>
          </x14:formula1>
          <xm:sqref>R2:R9</xm:sqref>
        </x14:dataValidation>
        <x14:dataValidation type="list" allowBlank="1" showInputMessage="1" showErrorMessage="1">
          <x14:formula1>
            <xm:f>#REF!</xm:f>
          </x14:formula1>
          <xm:sqref>E2:E9</xm:sqref>
        </x14:dataValidation>
        <x14:dataValidation type="list" allowBlank="1" showInputMessage="1" showErrorMessage="1">
          <x14:formula1>
            <xm:f>#REF!</xm:f>
          </x14:formula1>
          <xm:sqref>F2:F9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2026-03-17T03:41:53Z</dcterms:modified>
</cp:coreProperties>
</file>