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E5DD4E1-C497-4EED-B87B-912262A08B26}" xr6:coauthVersionLast="47" xr6:coauthVersionMax="47" xr10:uidLastSave="{00000000-0000-0000-0000-000000000000}"/>
  <bookViews>
    <workbookView xWindow="-120" yWindow="-120" windowWidth="29040" windowHeight="15840" tabRatio="676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_400_Tuft">[1]Prices!$F$5</definedName>
    <definedName name="_56G">'[2]Price List'!#REF!</definedName>
    <definedName name="_56GR">'[2]Price List'!$J$2</definedName>
    <definedName name="_58T">'[2]Price List'!$J$3</definedName>
    <definedName name="_58TC">'[2]Price List'!$J$4</definedName>
    <definedName name="_800_Tuft">[1]Prices!$F$6</definedName>
    <definedName name="_A878">'[2]Price List'!$J$6</definedName>
    <definedName name="a">[3]OFFER!#REF!</definedName>
    <definedName name="AA">[3]OFFER!#REF!</definedName>
    <definedName name="aada">[4]OFFER!#REF!</definedName>
    <definedName name="AB">[3]OFFER!#REF!</definedName>
    <definedName name="addinlfrt">[5]Details!$Y$2</definedName>
    <definedName name="addons">[5]Summary!$G$4</definedName>
    <definedName name="agentfee">[5]Summary!$G$2</definedName>
    <definedName name="alllocs">[5]tlocs!$G$5:$G$177</definedName>
    <definedName name="alllocsctry">[5]tlocs!$H$5:$H$177</definedName>
    <definedName name="aprods">[5]tPL!$A$4:$A$89</definedName>
    <definedName name="ArticleRow">[6]OFFER!#REF!</definedName>
    <definedName name="asdc">[3]OFFER!#REF!</definedName>
    <definedName name="awd">[3]OFFER!#REF!</definedName>
    <definedName name="B090_070">[1]Prices!$F$3</definedName>
    <definedName name="B100_085">[1]Prices!$F$2</definedName>
    <definedName name="bprods">[5]tPL!$A$121:$A$167</definedName>
    <definedName name="brands">[7]BrndLst!$A$4:$A$5</definedName>
    <definedName name="brline">[7]B!$E$1</definedName>
    <definedName name="bubus">[5]tBU!$A$5:$A$29</definedName>
    <definedName name="budescs">[5]tBU!$B$5:$B$29</definedName>
    <definedName name="Charges">[6]OFFER!#REF!</definedName>
    <definedName name="chosenbrand">#REF!</definedName>
    <definedName name="chraddon">[5]Summary!$W$5</definedName>
    <definedName name="codest">[5]Details!$K$3</definedName>
    <definedName name="color1">[5]Summary!$H$4</definedName>
    <definedName name="color2">[5]Summary!$J$4</definedName>
    <definedName name="color3">[5]Summary!$L$4</definedName>
    <definedName name="color4">[5]Summary!$N$4</definedName>
    <definedName name="color5">[5]Summary!$P$4</definedName>
    <definedName name="color6">[5]Summary!$R$4</definedName>
    <definedName name="colrto1">[5]Summary!$H$6</definedName>
    <definedName name="colrto2">[5]Summary!$J$6</definedName>
    <definedName name="colrto3">[5]Summary!$L$6</definedName>
    <definedName name="colrto4">[5]Summary!$N$6</definedName>
    <definedName name="colrto5">[5]Summary!$P$6</definedName>
    <definedName name="colrto6">[5]Summary!$R$6</definedName>
    <definedName name="coo">[5]Summary!$Z$1</definedName>
    <definedName name="COOs">[5]tlocs!$A$5:$A$38</definedName>
    <definedName name="ctnrcost">[5]Details!$V$3</definedName>
    <definedName name="ctnrcube">[5]Details!$W$3</definedName>
    <definedName name="ctnrwgt">[5]Details!$X$3</definedName>
    <definedName name="d">[3]OFFER!#REF!</definedName>
    <definedName name="dchandling">[5]Summary!$W$4</definedName>
    <definedName name="dest">[5]Summary!$K$2</definedName>
    <definedName name="destcity">[5]Summary!$K$3</definedName>
    <definedName name="disc">[5]Summary!$W$6</definedName>
    <definedName name="End">#REF!</definedName>
    <definedName name="eprods">[5]tPL!$A$294:$A$294</definedName>
    <definedName name="expport">[5]Details!$O$1</definedName>
    <definedName name="fa">#REF!</definedName>
    <definedName name="Fax">#REF!</definedName>
    <definedName name="FifthCopyMark">[8]OFFER!#REF!</definedName>
    <definedName name="FirstCopyMark">[6]OFFER!#REF!</definedName>
    <definedName name="FourthCopyMark">[6]OFFER!#REF!</definedName>
    <definedName name="fromloc">[5]tFrt!$S$3:$S$20</definedName>
    <definedName name="fromlocidx">[5]tFrt!$U$3:$U$20</definedName>
    <definedName name="frt20dol">[5]tFrt!$O$4:$O$66</definedName>
    <definedName name="frt40dol">[5]tFrt!$P$4:$P$66</definedName>
    <definedName name="frt40hcdol">[5]tFrt!$N$4:$N$66</definedName>
    <definedName name="frtdate">[5]tFrt!$K$1</definedName>
    <definedName name="frtkey">[5]tFrt!$K$4:$K$66</definedName>
    <definedName name="Guestroom">#REF!</definedName>
    <definedName name="handling">[5]tHndl!$B$3:$B$287</definedName>
    <definedName name="htcduty">[5]tHTC!$C$3:$C$632</definedName>
    <definedName name="htckey">[5]tHTC!$E$3:$E$632</definedName>
    <definedName name="inlcube">[5]Details!$Z$3</definedName>
    <definedName name="inlfrtdol">[5]Details!$Y$3</definedName>
    <definedName name="InsertMarker">[9]PackingList!#REF!</definedName>
    <definedName name="ISQ">'[2]Price List'!$C$12</definedName>
    <definedName name="jprods">[5]tPL!$A$294:$A$294</definedName>
    <definedName name="kprods">[5]tPL!$A$90:$A$120</definedName>
    <definedName name="leffx01">[5]Summary!$Z$8</definedName>
    <definedName name="leffx02">[5]Summary!$Z$9</definedName>
    <definedName name="leffx03">[5]Summary!$Z$10</definedName>
    <definedName name="leffx04">[5]Summary!$Z$11</definedName>
    <definedName name="leffx05">[5]Summary!$Z$12</definedName>
    <definedName name="leffx06">[5]Summary!$Z$13</definedName>
    <definedName name="leffx07">[5]Summary!$Z$14</definedName>
    <definedName name="leffx08">[5]Summary!$Z$15</definedName>
    <definedName name="leffx09">[5]Summary!$Z$16</definedName>
    <definedName name="leffx10">[5]Summary!$Z$17</definedName>
    <definedName name="lprods">[5]tPL!$A$209:$A$293</definedName>
    <definedName name="lrpmx01">[5]Summary!$Y$8</definedName>
    <definedName name="lrpmx02">[5]Summary!$Y$9</definedName>
    <definedName name="lrpmx03">[5]Summary!$Y$10</definedName>
    <definedName name="lrpmx04">[5]Summary!$Y$11</definedName>
    <definedName name="lrpmx05">[5]Summary!$Y$12</definedName>
    <definedName name="lrpmx06">[5]Summary!$Y$13</definedName>
    <definedName name="lrpmx07">[5]Summary!$Y$14</definedName>
    <definedName name="lrpmx08">[5]Summary!$Y$15</definedName>
    <definedName name="lrpmx09">[5]Summary!$Y$16</definedName>
    <definedName name="lrpmx10">[5]Summary!$Y$17</definedName>
    <definedName name="OfferGrandTotal">[6]OFFER!#REF!</definedName>
    <definedName name="ORDER_ID">#REF!</definedName>
    <definedName name="OrderConfirmation">#REF!</definedName>
    <definedName name="plabel1">[5]Summary!$G$8</definedName>
    <definedName name="plabel10">[5]Summary!$G$17</definedName>
    <definedName name="plabel2">[5]Summary!$G$9</definedName>
    <definedName name="plabel3">[5]Summary!$G$10</definedName>
    <definedName name="plabel4">[5]Summary!$G$11</definedName>
    <definedName name="plabel5">[5]Summary!$G$12</definedName>
    <definedName name="plabel6">[5]Summary!$G$13</definedName>
    <definedName name="plabel7">[5]Summary!$G$14</definedName>
    <definedName name="plabel8">[5]Summary!$G$15</definedName>
    <definedName name="plabel9">[5]Summary!$G$16</definedName>
    <definedName name="pline1">[5]Summary!$B$8</definedName>
    <definedName name="pline10">[5]Summary!$B$17</definedName>
    <definedName name="pline2">[5]Summary!$B$9</definedName>
    <definedName name="pline3">[5]Summary!$B$10</definedName>
    <definedName name="pline4">[5]Summary!$B$11</definedName>
    <definedName name="pline5">[5]Summary!$B$12</definedName>
    <definedName name="pline6">[5]Summary!$B$13</definedName>
    <definedName name="pline7">[5]Summary!$B$14</definedName>
    <definedName name="pline8">[5]Summary!$B$15</definedName>
    <definedName name="pline9">[5]Summary!$B$16</definedName>
    <definedName name="pls">[5]tPL!$I$4:$I$9</definedName>
    <definedName name="po">[10]OFFER!#REF!</definedName>
    <definedName name="PORT_IFF">[11]a!$A$10:$B$35</definedName>
    <definedName name="prod1">[5]Summary!$F$8</definedName>
    <definedName name="prod10">[5]Summary!$F$17</definedName>
    <definedName name="prod2">[5]Summary!$F$9</definedName>
    <definedName name="prod3">[5]Summary!$F$10</definedName>
    <definedName name="prod4">[5]Summary!$F$11</definedName>
    <definedName name="prod5">[5]Summary!$F$12</definedName>
    <definedName name="prod6">[5]Summary!$F$13</definedName>
    <definedName name="prod7">[5]Summary!$F$14</definedName>
    <definedName name="prod8">[5]Summary!$F$15</definedName>
    <definedName name="prod9">[5]Summary!$F$16</definedName>
    <definedName name="prodgrp">[5]tHndl!$A$3:$A$287</definedName>
    <definedName name="R_ratio">'[12]1. Guestrooms'!$P$1:$P$16</definedName>
    <definedName name="RE">'[2]Price List'!$C$11</definedName>
    <definedName name="royalty">[5]Summary!$G$5</definedName>
    <definedName name="S_PRICE_EXPORT">[13]OFFER!#REF!</definedName>
    <definedName name="sd">[14]OFFER!#REF!</definedName>
    <definedName name="SecondCopyMark">[6]OFFER!#REF!</definedName>
    <definedName name="seltkt">[5]Summary!$U$1</definedName>
    <definedName name="shipto">[5]Details!$O$2</definedName>
    <definedName name="sprods">[5]tPL!$A$168:$A$188</definedName>
    <definedName name="Start">#REF!</definedName>
    <definedName name="SUPPL_NM">[6]OFFER!#REF!</definedName>
    <definedName name="tgtmgn">[5]Summary!$G$3</definedName>
    <definedName name="ThirdCopyMark">[6]OFFER!#REF!</definedName>
    <definedName name="tktbus">[5]tTKT!$C$3:$C$63</definedName>
    <definedName name="tktdescs">[5]tTKT!$E$3:$E$63</definedName>
    <definedName name="tolocs">[5]Details!$H$122:$H$158</definedName>
    <definedName name="TotalOffer">[6]OFFER!#REF!</definedName>
    <definedName name="tprods">[5]tPL!$A$189:$A$208</definedName>
    <definedName name="unloccode">[5]tlocs!$I$5:$I$177</definedName>
    <definedName name="unlocname">[5]tlocs!$J$5:$J$177</definedName>
    <definedName name="Von">#REF!</definedName>
    <definedName name="vvv">[3]OFFER!#REF!</definedName>
    <definedName name="vvvvv">[4]OFFER!#REF!</definedName>
    <definedName name="weftx01">[5]Summary!$X$8</definedName>
    <definedName name="weftx02">[5]Summary!$X$9</definedName>
    <definedName name="weftx03">[5]Summary!$X$10</definedName>
    <definedName name="weftx04">[5]Summary!$X$11</definedName>
    <definedName name="weftx05">[5]Summary!$X$12</definedName>
    <definedName name="weftx06">[5]Summary!$X$13</definedName>
    <definedName name="weftx07">[5]Summary!$X$14</definedName>
    <definedName name="weftx08">[5]Summary!$X$15</definedName>
    <definedName name="weftx09">[5]Summary!$X$16</definedName>
    <definedName name="weftx10">[5]Summary!$X$17</definedName>
    <definedName name="xxx">[10]OFFER!#REF!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3" i="5" l="1"/>
  <c r="AD3" i="5" s="1"/>
  <c r="AF3" i="5" s="1"/>
  <c r="AI3" i="5"/>
  <c r="AL3" i="5"/>
  <c r="AN3" i="5"/>
  <c r="AP3" i="5"/>
  <c r="AR3" i="5"/>
  <c r="AU3" i="5"/>
  <c r="AX3" i="5"/>
  <c r="BF3" i="5"/>
  <c r="AB5" i="5"/>
  <c r="AD5" i="5" s="1"/>
  <c r="AF5" i="5" s="1"/>
  <c r="AJ5" i="5" s="1"/>
  <c r="AI5" i="5"/>
  <c r="AL5" i="5"/>
  <c r="AN5" i="5"/>
  <c r="AP5" i="5"/>
  <c r="AR5" i="5"/>
  <c r="AU5" i="5"/>
  <c r="AX5" i="5"/>
  <c r="BF5" i="5"/>
  <c r="BB8" i="5"/>
  <c r="BF8" i="5" s="1"/>
  <c r="BB9" i="5"/>
  <c r="BB6" i="5"/>
  <c r="BB10" i="5"/>
  <c r="BB7" i="5"/>
  <c r="BB11" i="5" s="1"/>
  <c r="BB13" i="5"/>
  <c r="AU13" i="5" s="1"/>
  <c r="AU7" i="5"/>
  <c r="AR11" i="5"/>
  <c r="AI6" i="5"/>
  <c r="M7" i="5"/>
  <c r="M11" i="5" s="1"/>
  <c r="M15" i="5" s="1"/>
  <c r="M19" i="5" s="1"/>
  <c r="M23" i="5" s="1"/>
  <c r="M27" i="5" s="1"/>
  <c r="M8" i="5"/>
  <c r="M12" i="5" s="1"/>
  <c r="M16" i="5" s="1"/>
  <c r="M20" i="5" s="1"/>
  <c r="M24" i="5" s="1"/>
  <c r="M28" i="5" s="1"/>
  <c r="M9" i="5"/>
  <c r="M13" i="5"/>
  <c r="M17" i="5" s="1"/>
  <c r="M21" i="5" s="1"/>
  <c r="M25" i="5" s="1"/>
  <c r="M29" i="5"/>
  <c r="M6" i="5"/>
  <c r="M10" i="5" s="1"/>
  <c r="M14" i="5" s="1"/>
  <c r="M18" i="5" s="1"/>
  <c r="M22" i="5" s="1"/>
  <c r="M26" i="5" s="1"/>
  <c r="AX4" i="5"/>
  <c r="AX6" i="5"/>
  <c r="AX9" i="5"/>
  <c r="AX2" i="5"/>
  <c r="AU4" i="5"/>
  <c r="AU6" i="5"/>
  <c r="AU9" i="5"/>
  <c r="AU2" i="5"/>
  <c r="AR4" i="5"/>
  <c r="AY4" i="5" s="1"/>
  <c r="AZ4" i="5" s="1"/>
  <c r="BA4" i="5" s="1"/>
  <c r="AR6" i="5"/>
  <c r="AR7" i="5"/>
  <c r="AR8" i="5"/>
  <c r="AR2" i="5"/>
  <c r="AI4" i="5"/>
  <c r="AI7" i="5"/>
  <c r="AI8" i="5"/>
  <c r="AI2" i="5"/>
  <c r="BF4" i="5"/>
  <c r="BF6" i="5"/>
  <c r="BF7" i="5"/>
  <c r="BF9" i="5"/>
  <c r="BF13" i="5"/>
  <c r="AB29" i="5"/>
  <c r="AD29" i="5" s="1"/>
  <c r="AF29" i="5" s="1"/>
  <c r="AB28" i="5"/>
  <c r="AD28" i="5" s="1"/>
  <c r="AF28" i="5" s="1"/>
  <c r="AB27" i="5"/>
  <c r="AD27" i="5" s="1"/>
  <c r="AF27" i="5"/>
  <c r="AB26" i="5"/>
  <c r="AD26" i="5" s="1"/>
  <c r="AF26" i="5" s="1"/>
  <c r="AB25" i="5"/>
  <c r="AD25" i="5"/>
  <c r="AF25" i="5" s="1"/>
  <c r="AB24" i="5"/>
  <c r="AD24" i="5" s="1"/>
  <c r="AF24" i="5" s="1"/>
  <c r="AB23" i="5"/>
  <c r="AD23" i="5" s="1"/>
  <c r="AF23" i="5" s="1"/>
  <c r="AB22" i="5"/>
  <c r="AD22" i="5" s="1"/>
  <c r="AF22" i="5"/>
  <c r="AB21" i="5"/>
  <c r="AD21" i="5" s="1"/>
  <c r="AF21" i="5"/>
  <c r="AB20" i="5"/>
  <c r="AD20" i="5" s="1"/>
  <c r="AF20" i="5" s="1"/>
  <c r="AB19" i="5"/>
  <c r="AD19" i="5" s="1"/>
  <c r="AF19" i="5" s="1"/>
  <c r="AB18" i="5"/>
  <c r="AD18" i="5" s="1"/>
  <c r="AF18" i="5" s="1"/>
  <c r="AB17" i="5"/>
  <c r="AD17" i="5" s="1"/>
  <c r="AF17" i="5"/>
  <c r="AB16" i="5"/>
  <c r="AD16" i="5" s="1"/>
  <c r="AF16" i="5" s="1"/>
  <c r="AB15" i="5"/>
  <c r="AD15" i="5" s="1"/>
  <c r="AF15" i="5"/>
  <c r="AB14" i="5"/>
  <c r="AD14" i="5" s="1"/>
  <c r="AF14" i="5" s="1"/>
  <c r="AP13" i="5"/>
  <c r="AB13" i="5"/>
  <c r="AD13" i="5" s="1"/>
  <c r="AF13" i="5"/>
  <c r="AB12" i="5"/>
  <c r="AD12" i="5" s="1"/>
  <c r="AF12" i="5" s="1"/>
  <c r="AB11" i="5"/>
  <c r="AD11" i="5" s="1"/>
  <c r="AF11" i="5"/>
  <c r="AB10" i="5"/>
  <c r="AD10" i="5" s="1"/>
  <c r="AF10" i="5" s="1"/>
  <c r="AP9" i="5"/>
  <c r="AN9" i="5"/>
  <c r="AL9" i="5"/>
  <c r="AB9" i="5"/>
  <c r="AD9" i="5" s="1"/>
  <c r="AF9" i="5" s="1"/>
  <c r="AL8" i="5"/>
  <c r="AB8" i="5"/>
  <c r="AD8" i="5" s="1"/>
  <c r="AF8" i="5" s="1"/>
  <c r="AJ8" i="5" s="1"/>
  <c r="AN7" i="5"/>
  <c r="AB7" i="5"/>
  <c r="AD7" i="5" s="1"/>
  <c r="AF7" i="5"/>
  <c r="AJ7" i="5" s="1"/>
  <c r="AP6" i="5"/>
  <c r="AN6" i="5"/>
  <c r="AL6" i="5"/>
  <c r="AB6" i="5"/>
  <c r="AD6" i="5" s="1"/>
  <c r="AF6" i="5" s="1"/>
  <c r="AP4" i="5"/>
  <c r="AN4" i="5"/>
  <c r="AL4" i="5"/>
  <c r="AB4" i="5"/>
  <c r="AD4" i="5" s="1"/>
  <c r="AF4" i="5"/>
  <c r="BF2" i="5"/>
  <c r="AP2" i="5"/>
  <c r="AN2" i="5"/>
  <c r="AL2" i="5"/>
  <c r="AB2" i="5"/>
  <c r="AD2" i="5" s="1"/>
  <c r="AF2" i="5" s="1"/>
  <c r="AJ2" i="5" s="1"/>
  <c r="AJ4" i="5" l="1"/>
  <c r="AY6" i="5"/>
  <c r="AZ6" i="5" s="1"/>
  <c r="BE6" i="5" s="1"/>
  <c r="AY3" i="5"/>
  <c r="AZ3" i="5" s="1"/>
  <c r="BA3" i="5" s="1"/>
  <c r="AR13" i="5"/>
  <c r="AI13" i="5"/>
  <c r="AJ13" i="5" s="1"/>
  <c r="AX11" i="5"/>
  <c r="AL11" i="5"/>
  <c r="AU11" i="5"/>
  <c r="BF11" i="5"/>
  <c r="AP11" i="5"/>
  <c r="BB15" i="5"/>
  <c r="AN11" i="5"/>
  <c r="BE4" i="5"/>
  <c r="AJ6" i="5"/>
  <c r="AP7" i="5"/>
  <c r="AN8" i="5"/>
  <c r="AU8" i="5"/>
  <c r="AY5" i="5"/>
  <c r="AZ5" i="5" s="1"/>
  <c r="BE5" i="5" s="1"/>
  <c r="AY2" i="5"/>
  <c r="AZ2" i="5" s="1"/>
  <c r="BE2" i="5" s="1"/>
  <c r="AP8" i="5"/>
  <c r="AL13" i="5"/>
  <c r="AI9" i="5"/>
  <c r="AJ9" i="5" s="1"/>
  <c r="AR9" i="5"/>
  <c r="AY9" i="5" s="1"/>
  <c r="AZ9" i="5" s="1"/>
  <c r="AX8" i="5"/>
  <c r="BB17" i="5"/>
  <c r="BB12" i="5"/>
  <c r="BF12" i="5" s="1"/>
  <c r="AJ3" i="5"/>
  <c r="AL7" i="5"/>
  <c r="AY7" i="5" s="1"/>
  <c r="AZ7" i="5" s="1"/>
  <c r="AN13" i="5"/>
  <c r="AX13" i="5"/>
  <c r="AX7" i="5"/>
  <c r="AU10" i="5"/>
  <c r="AL10" i="5"/>
  <c r="AX10" i="5"/>
  <c r="BF10" i="5"/>
  <c r="AP10" i="5"/>
  <c r="BE3" i="5"/>
  <c r="BA6" i="5"/>
  <c r="AN10" i="5"/>
  <c r="AI11" i="5"/>
  <c r="AJ11" i="5"/>
  <c r="AL12" i="5"/>
  <c r="AU12" i="5"/>
  <c r="AI10" i="5"/>
  <c r="AJ10" i="5" s="1"/>
  <c r="AR10" i="5"/>
  <c r="AR17" i="5"/>
  <c r="AR12" i="5"/>
  <c r="AI12" i="5"/>
  <c r="AJ12" i="5" s="1"/>
  <c r="BB14" i="5"/>
  <c r="BA7" i="5" l="1"/>
  <c r="BE7" i="5"/>
  <c r="BA9" i="5"/>
  <c r="BE9" i="5"/>
  <c r="BA2" i="5"/>
  <c r="AY10" i="5"/>
  <c r="AZ10" i="5" s="1"/>
  <c r="BB21" i="5"/>
  <c r="AL17" i="5"/>
  <c r="AY17" i="5" s="1"/>
  <c r="AZ17" i="5" s="1"/>
  <c r="AN17" i="5"/>
  <c r="AU17" i="5"/>
  <c r="BF17" i="5"/>
  <c r="AX17" i="5"/>
  <c r="AP17" i="5"/>
  <c r="AY13" i="5"/>
  <c r="AZ13" i="5" s="1"/>
  <c r="AY11" i="5"/>
  <c r="AZ11" i="5" s="1"/>
  <c r="BB16" i="5"/>
  <c r="AN12" i="5"/>
  <c r="AY12" i="5" s="1"/>
  <c r="AZ12" i="5" s="1"/>
  <c r="BA5" i="5"/>
  <c r="AP12" i="5"/>
  <c r="AX12" i="5"/>
  <c r="AY8" i="5"/>
  <c r="AZ8" i="5" s="1"/>
  <c r="AU15" i="5"/>
  <c r="BF15" i="5"/>
  <c r="AX15" i="5"/>
  <c r="AL15" i="5"/>
  <c r="AP15" i="5"/>
  <c r="BB19" i="5"/>
  <c r="AN15" i="5"/>
  <c r="AI17" i="5"/>
  <c r="AJ17" i="5" s="1"/>
  <c r="AI15" i="5"/>
  <c r="AJ15" i="5" s="1"/>
  <c r="AR15" i="5"/>
  <c r="AI14" i="5"/>
  <c r="AJ14" i="5" s="1"/>
  <c r="AR14" i="5"/>
  <c r="BE11" i="5"/>
  <c r="BA11" i="5"/>
  <c r="AR16" i="5"/>
  <c r="AI16" i="5"/>
  <c r="AJ16" i="5"/>
  <c r="AX14" i="5"/>
  <c r="AU14" i="5"/>
  <c r="AL14" i="5"/>
  <c r="BF14" i="5"/>
  <c r="AP14" i="5"/>
  <c r="BB18" i="5"/>
  <c r="AN14" i="5"/>
  <c r="BE17" i="5" l="1"/>
  <c r="BA17" i="5"/>
  <c r="BE12" i="5"/>
  <c r="BA12" i="5"/>
  <c r="BE13" i="5"/>
  <c r="BA13" i="5"/>
  <c r="AY15" i="5"/>
  <c r="AZ15" i="5" s="1"/>
  <c r="BA15" i="5" s="1"/>
  <c r="BA8" i="5"/>
  <c r="BE8" i="5"/>
  <c r="AN16" i="5"/>
  <c r="BF16" i="5"/>
  <c r="AU16" i="5"/>
  <c r="AX16" i="5"/>
  <c r="AP16" i="5"/>
  <c r="AL16" i="5"/>
  <c r="AY16" i="5" s="1"/>
  <c r="AZ16" i="5" s="1"/>
  <c r="BA16" i="5" s="1"/>
  <c r="BB20" i="5"/>
  <c r="AR21" i="5"/>
  <c r="AI21" i="5"/>
  <c r="AJ21" i="5" s="1"/>
  <c r="BE10" i="5"/>
  <c r="BA10" i="5"/>
  <c r="BB23" i="5"/>
  <c r="AP19" i="5"/>
  <c r="AN19" i="5"/>
  <c r="AU19" i="5"/>
  <c r="BF19" i="5"/>
  <c r="AL19" i="5"/>
  <c r="AX19" i="5"/>
  <c r="AN21" i="5"/>
  <c r="AP21" i="5"/>
  <c r="AX21" i="5"/>
  <c r="BB25" i="5"/>
  <c r="BF21" i="5"/>
  <c r="AU21" i="5"/>
  <c r="AL21" i="5"/>
  <c r="AY21" i="5" s="1"/>
  <c r="AZ21" i="5" s="1"/>
  <c r="BE15" i="5"/>
  <c r="AI18" i="5"/>
  <c r="AJ18" i="5" s="1"/>
  <c r="AR18" i="5"/>
  <c r="AI19" i="5"/>
  <c r="AJ19" i="5" s="1"/>
  <c r="AR19" i="5"/>
  <c r="AY14" i="5"/>
  <c r="AZ14" i="5" s="1"/>
  <c r="AX18" i="5"/>
  <c r="AU18" i="5"/>
  <c r="AL18" i="5"/>
  <c r="BF18" i="5"/>
  <c r="AP18" i="5"/>
  <c r="BB22" i="5"/>
  <c r="AN18" i="5"/>
  <c r="AR20" i="5"/>
  <c r="AI20" i="5"/>
  <c r="AJ20" i="5"/>
  <c r="BE16" i="5" l="1"/>
  <c r="AN25" i="5"/>
  <c r="AU25" i="5"/>
  <c r="AX25" i="5"/>
  <c r="AL25" i="5"/>
  <c r="BF25" i="5"/>
  <c r="BB29" i="5"/>
  <c r="AP25" i="5"/>
  <c r="AY19" i="5"/>
  <c r="AZ19" i="5" s="1"/>
  <c r="BE19" i="5" s="1"/>
  <c r="AL23" i="5"/>
  <c r="AP23" i="5"/>
  <c r="AU23" i="5"/>
  <c r="BB27" i="5"/>
  <c r="AX23" i="5"/>
  <c r="BF23" i="5"/>
  <c r="AN23" i="5"/>
  <c r="AR25" i="5"/>
  <c r="AI25" i="5"/>
  <c r="AJ25" i="5"/>
  <c r="BB24" i="5"/>
  <c r="AN20" i="5"/>
  <c r="BF20" i="5"/>
  <c r="AP20" i="5"/>
  <c r="AL20" i="5"/>
  <c r="AY20" i="5" s="1"/>
  <c r="AZ20" i="5" s="1"/>
  <c r="AX20" i="5"/>
  <c r="AU20" i="5"/>
  <c r="BE21" i="5"/>
  <c r="BA21" i="5"/>
  <c r="AR24" i="5"/>
  <c r="AI24" i="5"/>
  <c r="AJ24" i="5" s="1"/>
  <c r="AI23" i="5"/>
  <c r="AJ23" i="5" s="1"/>
  <c r="AR23" i="5"/>
  <c r="AY23" i="5" s="1"/>
  <c r="AZ23" i="5" s="1"/>
  <c r="AY18" i="5"/>
  <c r="AZ18" i="5" s="1"/>
  <c r="BE14" i="5"/>
  <c r="BA14" i="5"/>
  <c r="AI22" i="5"/>
  <c r="AJ22" i="5" s="1"/>
  <c r="AR22" i="5"/>
  <c r="AP22" i="5"/>
  <c r="AL22" i="5"/>
  <c r="BB26" i="5"/>
  <c r="AX22" i="5"/>
  <c r="BF22" i="5"/>
  <c r="AN22" i="5"/>
  <c r="AU22" i="5"/>
  <c r="AY25" i="5" l="1"/>
  <c r="AZ25" i="5" s="1"/>
  <c r="BE25" i="5" s="1"/>
  <c r="BA20" i="5"/>
  <c r="BE20" i="5"/>
  <c r="AJ29" i="5"/>
  <c r="AR29" i="5"/>
  <c r="AI29" i="5"/>
  <c r="BA19" i="5"/>
  <c r="AU29" i="5"/>
  <c r="AP29" i="5"/>
  <c r="AN29" i="5"/>
  <c r="BF29" i="5"/>
  <c r="AX29" i="5"/>
  <c r="AL29" i="5"/>
  <c r="AY29" i="5" s="1"/>
  <c r="AZ29" i="5" s="1"/>
  <c r="BE29" i="5" s="1"/>
  <c r="AN24" i="5"/>
  <c r="AL24" i="5"/>
  <c r="AX24" i="5"/>
  <c r="AU24" i="5"/>
  <c r="BF24" i="5"/>
  <c r="BB28" i="5"/>
  <c r="AP24" i="5"/>
  <c r="BF27" i="5"/>
  <c r="AL27" i="5"/>
  <c r="AP27" i="5"/>
  <c r="AN27" i="5"/>
  <c r="AU27" i="5"/>
  <c r="AX27" i="5"/>
  <c r="BA25" i="5"/>
  <c r="BE23" i="5"/>
  <c r="BA23" i="5"/>
  <c r="AY22" i="5"/>
  <c r="AZ22" i="5" s="1"/>
  <c r="AI27" i="5"/>
  <c r="AJ27" i="5" s="1"/>
  <c r="AR27" i="5"/>
  <c r="AI26" i="5"/>
  <c r="AJ26" i="5" s="1"/>
  <c r="AR26" i="5"/>
  <c r="AR28" i="5"/>
  <c r="AI28" i="5"/>
  <c r="AJ28" i="5" s="1"/>
  <c r="AP26" i="5"/>
  <c r="AN26" i="5"/>
  <c r="AU26" i="5"/>
  <c r="AL26" i="5"/>
  <c r="AX26" i="5"/>
  <c r="BF26" i="5"/>
  <c r="BE18" i="5"/>
  <c r="BA18" i="5"/>
  <c r="BA29" i="5" l="1"/>
  <c r="AY27" i="5"/>
  <c r="AZ27" i="5" s="1"/>
  <c r="BE27" i="5" s="1"/>
  <c r="BF28" i="5"/>
  <c r="AX28" i="5"/>
  <c r="AP28" i="5"/>
  <c r="AU28" i="5"/>
  <c r="AN28" i="5"/>
  <c r="AY28" i="5" s="1"/>
  <c r="AZ28" i="5" s="1"/>
  <c r="AL28" i="5"/>
  <c r="AY24" i="5"/>
  <c r="AZ24" i="5" s="1"/>
  <c r="AY26" i="5"/>
  <c r="AZ26" i="5" s="1"/>
  <c r="BE22" i="5"/>
  <c r="BA22" i="5"/>
  <c r="BA27" i="5" l="1"/>
  <c r="BA28" i="5"/>
  <c r="BE28" i="5"/>
  <c r="BE24" i="5"/>
  <c r="BA24" i="5"/>
  <c r="BE26" i="5"/>
  <c r="BA2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E29836-2CEC-4E14-98F0-97403CBAC5B6}">
      <text>
        <r>
          <rPr>
            <sz val="11"/>
            <rFont val="Calibri"/>
            <family val="2"/>
          </rPr>
          <t>[JLA DI Price]*[DA %]</t>
        </r>
      </text>
    </comment>
    <comment ref="AN1" authorId="0" shapeId="0" xr:uid="{432D660A-4B6A-40D5-9357-36FC52DE7BD5}">
      <text>
        <r>
          <rPr>
            <sz val="11"/>
            <rFont val="Calibri"/>
            <family val="2"/>
          </rPr>
          <t>[JLA DI Price]*[Warehouse Charge %]</t>
        </r>
      </text>
    </comment>
    <comment ref="AP1" authorId="0" shapeId="0" xr:uid="{B7979F8D-5AA0-4620-AC90-7A7894B95D3D}">
      <text>
        <r>
          <rPr>
            <sz val="11"/>
            <rFont val="Calibri"/>
            <family val="2"/>
          </rPr>
          <t>[JLA DI Price]*[Royalty %]</t>
        </r>
      </text>
    </comment>
    <comment ref="AR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B6475747-7BC5-4799-BC87-B338812A68A7}">
      <text>
        <r>
          <rPr>
            <sz val="11"/>
            <rFont val="Calibri"/>
            <family val="2"/>
          </rPr>
          <t>[JLA DI Price]*[Load 2 %]</t>
        </r>
      </text>
    </comment>
    <comment ref="AX1" authorId="0" shapeId="0" xr:uid="{0D6FBFF3-094E-4776-B728-E0B18E1FF447}">
      <text>
        <r>
          <rPr>
            <sz val="11"/>
            <rFont val="Calibri"/>
            <family val="2"/>
          </rPr>
          <t>[JLA DI Price]*[Load 3 %]</t>
        </r>
      </text>
    </comment>
    <comment ref="AY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</t>
        </r>
      </text>
    </comment>
    <comment ref="AZ1" authorId="0" shapeId="0" xr:uid="{E4C7AF63-9A24-42EC-9DE5-70287BD58F64}">
      <text>
        <r>
          <rPr>
            <sz val="11"/>
            <rFont val="Calibri"/>
            <family val="2"/>
          </rPr>
          <t>[FOB Cost $]+[Total Load $]</t>
        </r>
      </text>
    </comment>
    <comment ref="BA1" authorId="0" shapeId="0" xr:uid="{4A0A7424-BF21-429A-BC98-28F493F28EBA}">
      <text>
        <r>
          <rPr>
            <sz val="11"/>
            <rFont val="Calibri"/>
            <family val="2"/>
          </rPr>
          <t>([JLA DI Price]-[DI Cost with Load $])/[JLA DI Price]</t>
        </r>
      </text>
    </comment>
    <comment ref="BE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F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<sst xmlns="http://schemas.openxmlformats.org/spreadsheetml/2006/main" count="314" uniqueCount="104">
  <si>
    <t>Brand</t>
  </si>
  <si>
    <t>Package Type</t>
  </si>
  <si>
    <t>Licensor</t>
  </si>
  <si>
    <t>Normal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</si>
  <si>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</si>
  <si>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</si>
  <si>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</si>
  <si>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</si>
  <si>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</si>
  <si>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</si>
  <si>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</si>
  <si>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</si>
  <si>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</si>
  <si>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</si>
  <si>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</si>
  <si>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</si>
  <si>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</si>
  <si>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</si>
  <si>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</si>
  <si>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</si>
  <si>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</si>
  <si>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</si>
  <si>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</si>
  <si>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</si>
  <si>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</si>
  <si>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</si>
  <si>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</si>
  <si>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</si>
  <si>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</si>
  <si>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</si>
  <si>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</si>
  <si>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</si>
  <si>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</si>
  <si>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</si>
  <si>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</si>
  <si>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</si>
  <si>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</si>
  <si>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</si>
  <si>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</si>
  <si>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</si>
  <si>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</si>
  <si>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</si>
  <si>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Total Quantity</t>
  </si>
  <si>
    <t>Total Cost</t>
  </si>
  <si>
    <t>Total Sales</t>
  </si>
  <si>
    <t xml:space="preserve">	UCCPM Price</t>
  </si>
  <si>
    <t>DI Cost with Load $</t>
  </si>
  <si>
    <t>JLA DI Price</t>
  </si>
  <si>
    <t>JLA DI MU%</t>
  </si>
  <si>
    <t>Load 3</t>
  </si>
  <si>
    <t>Load 3 %</t>
  </si>
  <si>
    <t>Load 3 $</t>
  </si>
  <si>
    <t>Load 2</t>
  </si>
  <si>
    <t>Load 2 %</t>
  </si>
  <si>
    <t>Load 2 $</t>
  </si>
  <si>
    <t>SHEET/SHEET SET</t>
  </si>
  <si>
    <t>Customer Item#</t>
  </si>
  <si>
    <t>Container #</t>
  </si>
  <si>
    <t>Material-Short</t>
  </si>
  <si>
    <t>Additional Customer Item#</t>
  </si>
  <si>
    <t>Additional Customer Price</t>
  </si>
  <si>
    <t>King: 279x264cm / 193x203+43cm / 51x102cm (2)</t>
  </si>
  <si>
    <t>Queen: 239x264cm / 152x203+43cm / 51x81cm (2)</t>
  </si>
  <si>
    <t>Full: 218x244cm / 137x193+39cm / 51x81cm (2)</t>
  </si>
  <si>
    <t>Twin: 173x244cm / 99x198+39cm / 51x81cm (1)</t>
  </si>
  <si>
    <t>Cat</t>
  </si>
  <si>
    <t>Strawberry</t>
  </si>
  <si>
    <t>Snow</t>
  </si>
  <si>
    <t>Tree</t>
  </si>
  <si>
    <t>160gsm Printed 100% Cotton Flannel Sheets, Self fabric bag with PDQ + POD</t>
    <phoneticPr fontId="10" type="noConversion"/>
  </si>
  <si>
    <t>160gsm Printed 100% Cotton Flannel Sheets</t>
    <phoneticPr fontId="10" type="noConversion"/>
  </si>
  <si>
    <t>100% Cotton</t>
  </si>
  <si>
    <t>Dinosaur</t>
  </si>
  <si>
    <t>Plaid Navy</t>
    <phoneticPr fontId="10" type="noConversion"/>
  </si>
  <si>
    <t>Plaid Red</t>
    <phoneticPr fontId="10" type="noConversion"/>
  </si>
  <si>
    <r>
      <t>SAMSM</t>
    </r>
    <r>
      <rPr>
        <sz val="10"/>
        <rFont val="Arial"/>
        <family val="2"/>
      </rPr>
      <t>20-0005</t>
    </r>
    <phoneticPr fontId="10" type="noConversion"/>
  </si>
  <si>
    <r>
      <t>SAMSM</t>
    </r>
    <r>
      <rPr>
        <sz val="10"/>
        <rFont val="Arial"/>
        <family val="2"/>
      </rPr>
      <t>20-0006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</si>
  <si>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20-0007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</si>
  <si>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20-0008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</si>
  <si>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20-0009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</si>
  <si>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20-0010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</si>
  <si>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20-0011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</si>
  <si>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20-0012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</si>
  <si>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20-0013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</si>
  <si>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20-0014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</si>
  <si>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20-0015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</si>
  <si>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20-0016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</si>
  <si>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20-0017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</si>
  <si>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20-0018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</si>
  <si>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20-0019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</si>
  <si>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20-0020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</si>
  <si>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20-0021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</si>
  <si>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20-0022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</si>
  <si>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20-0023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</si>
  <si>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20-0024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</si>
  <si>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20-0025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</si>
  <si>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20-0026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</si>
  <si>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20-0027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</si>
  <si>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20-0028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</si>
  <si>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20-0029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</si>
  <si>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20-0030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</si>
  <si>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20-0031</t>
    </r>
    <r>
      <rPr>
        <sz val="11"/>
        <color theme="1"/>
        <rFont val="等线"/>
        <family val="2"/>
        <scheme val="minor"/>
      </rPr>
      <t/>
    </r>
  </si>
  <si>
    <r>
      <t>SAMSM</t>
    </r>
    <r>
      <rPr>
        <sz val="10"/>
        <rFont val="Arial"/>
        <family val="2"/>
      </rPr>
      <t>20-0032</t>
    </r>
    <r>
      <rPr>
        <sz val="11"/>
        <color theme="1"/>
        <rFont val="等线"/>
        <family val="2"/>
        <scheme val="minor"/>
      </rPr>
      <t/>
    </r>
  </si>
  <si>
    <t>Flannel Sheets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</si>
</sst>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0.000"/>
  </numFmts>
  <fonts count="13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color indexed="8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3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9" fontId="4" fillId="0" borderId="0" applyFont="0" applyFill="0" applyBorder="0" applyAlignment="0" applyProtection="0"/>
    <xf numFmtId="179" fontId="5" fillId="0" borderId="0"/>
    <xf numFmtId="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9" fontId="5" fillId="0" borderId="0"/>
    <xf numFmtId="0" fontId="5" fillId="0" borderId="0"/>
    <xf numFmtId="176" fontId="9" fillId="0" borderId="0" applyFont="0" applyFill="0" applyBorder="0" applyAlignment="0" applyProtection="0"/>
    <xf numFmtId="44" fontId="11" fillId="0" borderId="0" applyFont="0" applyFill="0" applyBorder="0" applyAlignment="0" applyProtection="0"/>
    <xf numFmtId="176" fontId="2" fillId="0" borderId="0" applyFont="0" applyFill="0" applyBorder="0" applyAlignment="0" applyProtection="0"/>
    <xf numFmtId="44" fontId="11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2" fillId="0" borderId="0">
      <alignment vertical="center"/>
    </xf>
    <xf numFmtId="0" fontId="5" fillId="0" borderId="0"/>
    <xf numFmtId="0" fontId="2" fillId="0" borderId="0"/>
    <xf numFmtId="9" fontId="2" fillId="0" borderId="0" applyFont="0" applyFill="0" applyBorder="0" applyAlignment="0" applyProtection="0">
      <alignment vertical="center"/>
    </xf>
  </cellStyleXfs>
  <cellXfs count="61">
    <xf numFmtId="0" fontId="0" fillId="0" borderId="0" xfId="0"/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0" fontId="4" fillId="0" borderId="0" xfId="4" applyNumberFormat="1" applyAlignment="1">
      <alignment wrapText="1"/>
    </xf>
    <xf numFmtId="177" fontId="4" fillId="0" borderId="0" xfId="4" applyNumberFormat="1" applyAlignment="1">
      <alignment wrapText="1"/>
    </xf>
    <xf numFmtId="1" fontId="4" fillId="0" borderId="1" xfId="4" applyNumberFormat="1" applyBorder="1" applyAlignment="1">
      <alignment wrapText="1"/>
    </xf>
    <xf numFmtId="177" fontId="4" fillId="0" borderId="1" xfId="4" applyNumberFormat="1" applyBorder="1" applyAlignment="1">
      <alignment wrapText="1"/>
    </xf>
    <xf numFmtId="0" fontId="3" fillId="0" borderId="1" xfId="4" applyFont="1" applyBorder="1" applyAlignment="1">
      <alignment horizontal="center" wrapText="1"/>
    </xf>
    <xf numFmtId="0" fontId="3" fillId="5" borderId="1" xfId="4" applyFont="1" applyFill="1" applyBorder="1" applyAlignment="1">
      <alignment horizontal="center" wrapText="1"/>
    </xf>
    <xf numFmtId="0" fontId="7" fillId="5" borderId="1" xfId="4" applyFont="1" applyFill="1" applyBorder="1" applyAlignment="1">
      <alignment horizontal="center" wrapText="1"/>
    </xf>
    <xf numFmtId="0" fontId="7" fillId="6" borderId="1" xfId="4" applyFont="1" applyFill="1" applyBorder="1" applyAlignment="1">
      <alignment horizontal="center" wrapText="1"/>
    </xf>
    <xf numFmtId="0" fontId="3" fillId="6" borderId="1" xfId="4" applyFont="1" applyFill="1" applyBorder="1" applyAlignment="1">
      <alignment horizontal="center" wrapText="1"/>
    </xf>
    <xf numFmtId="177" fontId="3" fillId="7" borderId="2" xfId="4" applyNumberFormat="1" applyFont="1" applyFill="1" applyBorder="1" applyAlignment="1">
      <alignment horizontal="center" wrapText="1"/>
    </xf>
    <xf numFmtId="0" fontId="7" fillId="0" borderId="1" xfId="4" applyFont="1" applyBorder="1" applyAlignment="1">
      <alignment horizontal="center" wrapText="1"/>
    </xf>
    <xf numFmtId="2" fontId="3" fillId="0" borderId="1" xfId="4" applyNumberFormat="1" applyFont="1" applyBorder="1" applyAlignment="1">
      <alignment horizontal="center" wrapText="1"/>
    </xf>
    <xf numFmtId="1" fontId="3" fillId="0" borderId="1" xfId="4" applyNumberFormat="1" applyFont="1" applyBorder="1" applyAlignment="1">
      <alignment horizontal="center" wrapText="1"/>
    </xf>
    <xf numFmtId="2" fontId="6" fillId="0" borderId="1" xfId="1" applyNumberFormat="1" applyFont="1" applyBorder="1" applyAlignment="1">
      <alignment wrapText="1"/>
    </xf>
    <xf numFmtId="1" fontId="8" fillId="0" borderId="1" xfId="1" applyNumberFormat="1" applyFont="1" applyBorder="1" applyAlignment="1">
      <alignment wrapText="1"/>
    </xf>
    <xf numFmtId="177" fontId="8" fillId="0" borderId="1" xfId="1" applyNumberFormat="1" applyFont="1" applyBorder="1" applyAlignment="1">
      <alignment wrapText="1"/>
    </xf>
    <xf numFmtId="10" fontId="3" fillId="0" borderId="1" xfId="4" applyNumberFormat="1" applyFont="1" applyBorder="1" applyAlignment="1">
      <alignment horizontal="center" wrapText="1"/>
    </xf>
    <xf numFmtId="177" fontId="8" fillId="6" borderId="1" xfId="1" applyNumberFormat="1" applyFont="1" applyFill="1" applyBorder="1" applyAlignment="1">
      <alignment wrapText="1"/>
    </xf>
    <xf numFmtId="177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7" fontId="6" fillId="8" borderId="1" xfId="1" applyNumberFormat="1" applyFont="1" applyFill="1" applyBorder="1" applyAlignment="1">
      <alignment wrapText="1"/>
    </xf>
    <xf numFmtId="0" fontId="4" fillId="0" borderId="1" xfId="4" applyBorder="1" applyAlignment="1">
      <alignment horizontal="center"/>
    </xf>
    <xf numFmtId="0" fontId="4" fillId="0" borderId="1" xfId="4" applyBorder="1"/>
    <xf numFmtId="178" fontId="4" fillId="0" borderId="1" xfId="4" applyNumberFormat="1" applyBorder="1"/>
    <xf numFmtId="1" fontId="4" fillId="0" borderId="1" xfId="4" applyNumberFormat="1" applyBorder="1"/>
    <xf numFmtId="2" fontId="4" fillId="0" borderId="1" xfId="4" applyNumberFormat="1" applyBorder="1"/>
    <xf numFmtId="1" fontId="4" fillId="2" borderId="1" xfId="4" applyNumberFormat="1" applyFill="1" applyBorder="1"/>
    <xf numFmtId="3" fontId="4" fillId="0" borderId="1" xfId="4" applyNumberFormat="1" applyBorder="1"/>
    <xf numFmtId="177" fontId="4" fillId="2" borderId="1" xfId="4" applyNumberFormat="1" applyFill="1" applyBorder="1"/>
    <xf numFmtId="180" fontId="4" fillId="0" borderId="1" xfId="4" applyNumberFormat="1" applyBorder="1"/>
    <xf numFmtId="10" fontId="4" fillId="0" borderId="1" xfId="4" applyNumberFormat="1" applyBorder="1"/>
    <xf numFmtId="177" fontId="4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4" fillId="0" borderId="1" xfId="4" applyNumberFormat="1" applyBorder="1"/>
    <xf numFmtId="0" fontId="4" fillId="0" borderId="0" xfId="4"/>
    <xf numFmtId="0" fontId="4" fillId="0" borderId="1" xfId="4" applyBorder="1" applyAlignment="1">
      <alignment horizontal="center" wrapText="1"/>
    </xf>
    <xf numFmtId="0" fontId="4" fillId="0" borderId="1" xfId="4" applyBorder="1" applyAlignment="1">
      <alignment wrapText="1"/>
    </xf>
    <xf numFmtId="10" fontId="4" fillId="0" borderId="1" xfId="4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2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77" fontId="4" fillId="0" borderId="2" xfId="4" applyNumberFormat="1" applyBorder="1"/>
    <xf numFmtId="177" fontId="3" fillId="4" borderId="2" xfId="4" applyNumberFormat="1" applyFont="1" applyFill="1" applyBorder="1" applyAlignment="1">
      <alignment horizontal="center" wrapText="1"/>
    </xf>
    <xf numFmtId="177" fontId="6" fillId="0" borderId="1" xfId="1" applyNumberFormat="1" applyFont="1" applyBorder="1" applyAlignment="1">
      <alignment wrapText="1"/>
    </xf>
    <xf numFmtId="181" fontId="3" fillId="0" borderId="1" xfId="4" applyNumberFormat="1" applyFont="1" applyBorder="1" applyAlignment="1">
      <alignment horizontal="center" wrapText="1"/>
    </xf>
    <xf numFmtId="181" fontId="4" fillId="0" borderId="1" xfId="4" applyNumberFormat="1" applyBorder="1"/>
    <xf numFmtId="181" fontId="4" fillId="0" borderId="0" xfId="4" applyNumberFormat="1" applyAlignment="1">
      <alignment wrapText="1"/>
    </xf>
    <xf numFmtId="182" fontId="8" fillId="0" borderId="1" xfId="1" applyNumberFormat="1" applyFont="1" applyBorder="1" applyAlignment="1">
      <alignment wrapText="1"/>
    </xf>
    <xf numFmtId="182" fontId="4" fillId="2" borderId="1" xfId="4" applyNumberFormat="1" applyFill="1" applyBorder="1"/>
    <xf numFmtId="182" fontId="4" fillId="2" borderId="1" xfId="4" applyNumberFormat="1" applyFill="1" applyBorder="1" applyAlignment="1">
      <alignment wrapText="1"/>
    </xf>
    <xf numFmtId="182" fontId="4" fillId="0" borderId="0" xfId="4" applyNumberFormat="1" applyAlignment="1">
      <alignment wrapText="1"/>
    </xf>
    <xf numFmtId="0" fontId="0" fillId="0" borderId="0" xfId="0" applyAlignment="1">
      <alignment wrapText="1"/>
    </xf>
    <xf numFmtId="0" fontId="3" fillId="5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177" fontId="6" fillId="3" borderId="2" xfId="1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0" fontId="5" fillId="6" borderId="1" xfId="0" applyFont="1" applyFill="1" applyBorder="1"/>
  </cellXfs>
  <cellStyles count="23">
    <cellStyle name=" 1 2" xfId="10" xr:uid="{92189F71-1932-4C1F-ADE2-C017A8774668}"/>
    <cellStyle name="Currency 2" xfId="11" xr:uid="{7AA4964E-18DC-4D76-98C1-DD04A0387250}"/>
    <cellStyle name="Currency 2 2" xfId="14" xr:uid="{0E9A9CFF-5BA8-474A-80C1-8A21C4832F0A}"/>
    <cellStyle name="Currency 2 2 2" xfId="8" xr:uid="{C2EF2C26-C451-44C1-B6BC-05E871A7681D}"/>
    <cellStyle name="Currency_WMCA 202-Satin Final commitment 011812" xfId="16" xr:uid="{B6120755-244F-4FEE-9B58-F5C0918D365A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jcp duet sheet and reversible sheet 09-27-2010" xfId="20" xr:uid="{238F905B-B71F-4092-A4AD-2E0F01ED12F8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5" xr:uid="{FE350E0E-EC30-4645-8B74-3195C6F237B4}"/>
    <cellStyle name="百分比 2 2" xfId="17" xr:uid="{95D1B17E-8530-4D03-9632-8A0B6FF6D8FF}"/>
    <cellStyle name="百分比 7" xfId="22" xr:uid="{E10F8620-426A-46F5-B78F-089630310982}"/>
    <cellStyle name="常规" xfId="0" builtinId="0"/>
    <cellStyle name="常规 2" xfId="18" xr:uid="{986F59F7-9672-47BF-84A2-76BB018D83CD}"/>
    <cellStyle name="常规 3" xfId="19" xr:uid="{3FC96BC1-13B0-432D-A896-00669925DA7B}"/>
    <cellStyle name="常规 7 2" xfId="21" xr:uid="{5890889A-7C32-47A5-B99B-8D9EB75E8011}"/>
    <cellStyle name="货币 2" xfId="12" xr:uid="{86443AB8-2019-431E-8FD6-4F73737188FF}"/>
    <cellStyle name="货币 3" xfId="13" xr:uid="{6BBE8693-7500-4A53-846A-802F53D98AB8}"/>
    <cellStyle name="样式 1 2" xfId="2" xr:uid="{DC9B73B6-A1E9-48DB-83A0-64D6E1D16DDF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8.121.101.82\d\Documents%20and%20Settings\nachchap\Local%20Settings\Temporary%20Internet%20Files\Content.Outlook\L28WH8AA\MI%20-%20Carpet%20Replacement%20Report%20Guest%20area%20February%20201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8.121.101.82\d\Users\gajendrasharma\Library\Caches\TemporaryItems\Outlook%20Temp\S002\common\program%20files\qualcomm\eudora\attach\THE%20LAKE%20HOTEL\WORKING%20LIST%20-%20PRICES%20AND%20PICS%2005.09.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8.121.101.82\d\Documents%20and%20Settings\nsuleman\Local%20Settings\Temporary%20Internet%20Files\Content.Outlook\2YCEP3TB\Documents%20and%20Settings\mpoojari\Desktop\Westin\Working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_prog\Daten\Off_02\Q56_371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54\Documents%20and%20Settings\jbasu\Local%20Settings\Temporary%20Internet%20Files\Content.Outlook\OWB105HV\THE%20LAKE%20HOTEL\WORKING%20LIST%20-%20PRICES%20AND%20PICS%2005.09.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2%20-%20Carpet%20Replacement_04.12.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8.121.101.82\d\Documents%20and%20Settings\jbasu\Local%20Settings\Temporary%20Internet%20Files\Content.Outlook\OWB105HV\THE%20LAKE%20HOTEL\WORKING%20LIST%20-%20PRICES%20AND%20PICS%2005.09.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28.121.101.82\d\Documents%20and%20Settings\nsuleman\Local%20Settings\Temporary%20Internet%20Files\Content.Outlook\2YCEP3TB\THE%20LAKE%20HOTEL\WORKING%20LIST%20-%20PRICES%20AND%20PICS%2005.09.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COSTING%20-FINAL\P-L%20FILES\Southern%20Tide\Sheets\2017\PL_CE_ST%20washed%20Twill%20GHCL%2012.13.20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HE%20LAKE%20HOTEL\WORKING%20LIST%20-%20PRICES%20AND%20PICS%2005.09.0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0.54\Users\wlb1\AppData\Local\Box\Box%20Edit\Documents\oDewsYj27E6jL_7w6wHPWA==\RFQ_ST_washtwill%20GHCL%2012.13.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_PROG\DATEN\Off_99\Q56_0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XC_PROG\DATEN\Off_00\q56_204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ces"/>
      <sheetName val="Centralizer"/>
      <sheetName val="Qualities Summary"/>
      <sheetName val="Costs Implied"/>
      <sheetName val="Quantities"/>
    </sheetNames>
    <sheetDataSet>
      <sheetData sheetId="0">
        <row r="2">
          <cell r="F2">
            <v>47.926787021999999</v>
          </cell>
        </row>
        <row r="3">
          <cell r="F3">
            <v>41.786327700000001</v>
          </cell>
        </row>
        <row r="5">
          <cell r="F5">
            <v>34.824588263999999</v>
          </cell>
        </row>
        <row r="6">
          <cell r="F6">
            <v>22.283633700000003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y "/>
      <sheetName val="Cover"/>
      <sheetName val="Legal Disclaimer"/>
      <sheetName val="OS&amp;E vs FF&amp;E vs IT"/>
      <sheetName val="Guestroom Assumptions"/>
      <sheetName val="1. Guestrooms"/>
      <sheetName val="2. Lobby"/>
      <sheetName val="4. Fitness Club"/>
      <sheetName val="4.1 Fitness Specs"/>
      <sheetName val="5. Housekeeping"/>
      <sheetName val="6. Uniforms"/>
      <sheetName val="7. Engineering"/>
      <sheetName val="8. Heart of Hou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"/>
      <sheetName val="Calculation"/>
      <sheetName val="Offer-Orig"/>
      <sheetName val="Offer(3)"/>
      <sheetName val="Offer(2)"/>
      <sheetName val="Offer(1)"/>
      <sheetName val="PackingList"/>
      <sheetName val="Title (2)"/>
      <sheetName val="Auf-Bearb"/>
      <sheetName val="Trash"/>
      <sheetName val="INVOICE"/>
      <sheetName val="4. Housekeeping"/>
      <sheetName val="6. Heart of House"/>
      <sheetName val="2. Lobby"/>
      <sheetName val="Guestroom Assumptions"/>
      <sheetName val="Worksheet"/>
      <sheetName val="Adjudication"/>
      <sheetName val="Title_(2)"/>
      <sheetName val="Master"/>
      <sheetName val="Title_(2)1"/>
      <sheetName val="4__Housekeeping"/>
      <sheetName val="6__Heart_of_House"/>
      <sheetName val="2__Lobby"/>
      <sheetName val="Guestroom_Assumptions"/>
      <sheetName val="1. Guestrooms"/>
      <sheetName val="BM"/>
      <sheetName val="Title_(2)2"/>
      <sheetName val="4__Housekeeping1"/>
      <sheetName val="6__Heart_of_House1"/>
      <sheetName val="2__Lobby1"/>
      <sheetName val="Guestroom_Assumptions1"/>
      <sheetName val="面積計算"/>
      <sheetName val="OrderConfirmation"/>
      <sheetName val="1__Guestrooms"/>
      <sheetName val="Title_(2)10"/>
      <sheetName val="4__Housekeeping9"/>
      <sheetName val="6__Heart_of_House9"/>
      <sheetName val="2__Lobby9"/>
      <sheetName val="Guestroom_Assumptions9"/>
      <sheetName val="1__Guestrooms8"/>
      <sheetName val="Title_(2)3"/>
      <sheetName val="4__Housekeeping2"/>
      <sheetName val="6__Heart_of_House2"/>
      <sheetName val="2__Lobby2"/>
      <sheetName val="Guestroom_Assumptions2"/>
      <sheetName val="1__Guestrooms1"/>
      <sheetName val="Title_(2)7"/>
      <sheetName val="4__Housekeeping6"/>
      <sheetName val="6__Heart_of_House6"/>
      <sheetName val="2__Lobby6"/>
      <sheetName val="Guestroom_Assumptions6"/>
      <sheetName val="1__Guestrooms5"/>
      <sheetName val="Title_(2)5"/>
      <sheetName val="4__Housekeeping4"/>
      <sheetName val="6__Heart_of_House4"/>
      <sheetName val="2__Lobby4"/>
      <sheetName val="Guestroom_Assumptions4"/>
      <sheetName val="1__Guestrooms3"/>
      <sheetName val="Title_(2)4"/>
      <sheetName val="4__Housekeeping3"/>
      <sheetName val="6__Heart_of_House3"/>
      <sheetName val="2__Lobby3"/>
      <sheetName val="Guestroom_Assumptions3"/>
      <sheetName val="1__Guestrooms2"/>
      <sheetName val="Title_(2)6"/>
      <sheetName val="4__Housekeeping5"/>
      <sheetName val="6__Heart_of_House5"/>
      <sheetName val="2__Lobby5"/>
      <sheetName val="Guestroom_Assumptions5"/>
      <sheetName val="1__Guestrooms4"/>
      <sheetName val="Title_(2)8"/>
      <sheetName val="4__Housekeeping7"/>
      <sheetName val="6__Heart_of_House7"/>
      <sheetName val="2__Lobby7"/>
      <sheetName val="Guestroom_Assumptions7"/>
      <sheetName val="1__Guestrooms6"/>
      <sheetName val="Title_(2)9"/>
      <sheetName val="4__Housekeeping8"/>
      <sheetName val="6__Heart_of_House8"/>
      <sheetName val="2__Lobby8"/>
      <sheetName val="Guestroom_Assumptions8"/>
      <sheetName val="1__Guestrooms7"/>
      <sheetName val="Title_(2)11"/>
      <sheetName val="4__Housekeeping10"/>
      <sheetName val="6__Heart_of_House10"/>
      <sheetName val="2__Lobby10"/>
      <sheetName val="Guestroom_Assumptions10"/>
      <sheetName val="1__Guestrooms9"/>
      <sheetName val="Title_(2)12"/>
      <sheetName val="4__Housekeeping11"/>
      <sheetName val="6__Heart_of_House11"/>
      <sheetName val="2__Lobby11"/>
      <sheetName val="Guestroom_Assumptions11"/>
      <sheetName val="1__Guestrooms10"/>
      <sheetName val="1. introductio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"/>
      <sheetName val="Fleet"/>
      <sheetName val="Cabin&amp;Suite"/>
      <sheetName val="Price List"/>
      <sheetName val="FA"/>
      <sheetName val="EC"/>
      <sheetName val="TI"/>
      <sheetName val="LI"/>
      <sheetName val="EL"/>
      <sheetName val="FS"/>
      <sheetName val="SE"/>
      <sheetName val="IM.5.12"/>
      <sheetName val="IS"/>
      <sheetName val="PA"/>
      <sheetName val="SP"/>
      <sheetName val="PR"/>
      <sheetName val="MI"/>
      <sheetName val="LE"/>
      <sheetName val="GL"/>
      <sheetName val="DE"/>
      <sheetName val="VI"/>
      <sheetName val="CQ"/>
      <sheetName val="CQ Corridor"/>
      <sheetName val="VA"/>
      <sheetName val="SL"/>
      <sheetName val="DR"/>
      <sheetName val="FD"/>
      <sheetName val="DESSO Price"/>
      <sheetName val="CER vs CAPEX 2010"/>
    </sheetNames>
    <sheetDataSet>
      <sheetData sheetId="0"/>
      <sheetData sheetId="1"/>
      <sheetData sheetId="2"/>
      <sheetData sheetId="3">
        <row r="2">
          <cell r="J2">
            <v>25</v>
          </cell>
        </row>
        <row r="3">
          <cell r="J3">
            <v>29</v>
          </cell>
        </row>
        <row r="4">
          <cell r="J4">
            <v>27</v>
          </cell>
        </row>
        <row r="6">
          <cell r="J6">
            <v>16</v>
          </cell>
        </row>
        <row r="11">
          <cell r="C11">
            <v>1.4085000000000001</v>
          </cell>
        </row>
        <row r="12">
          <cell r="C12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Help"/>
      <sheetName val="PL (2)"/>
      <sheetName val="Help"/>
      <sheetName val="Summary"/>
      <sheetName val="Details"/>
      <sheetName val="Bid"/>
      <sheetName val="RPM"/>
      <sheetName val="Meter"/>
      <sheetName val="P&amp;L"/>
      <sheetName val="ChangeLog"/>
      <sheetName val="RFQ"/>
      <sheetName val="tFrt"/>
      <sheetName val="tlocs"/>
      <sheetName val="tHTC"/>
      <sheetName val="tPL"/>
      <sheetName val="tBU"/>
      <sheetName val="tTKT"/>
      <sheetName val="tHndl"/>
      <sheetName val="PL"/>
    </sheetNames>
    <sheetDataSet>
      <sheetData sheetId="0" refreshError="1"/>
      <sheetData sheetId="1" refreshError="1"/>
      <sheetData sheetId="2" refreshError="1"/>
      <sheetData sheetId="3">
        <row r="1">
          <cell r="Z1" t="str">
            <v>IN</v>
          </cell>
        </row>
        <row r="2">
          <cell r="G2">
            <v>0</v>
          </cell>
          <cell r="K2" t="str">
            <v>WPH DC</v>
          </cell>
        </row>
        <row r="3">
          <cell r="G3">
            <v>0.3</v>
          </cell>
        </row>
        <row r="4">
          <cell r="G4">
            <v>0</v>
          </cell>
          <cell r="H4" t="str">
            <v>Color 1</v>
          </cell>
          <cell r="W4" t="str">
            <v>Y</v>
          </cell>
        </row>
        <row r="5">
          <cell r="G5">
            <v>0</v>
          </cell>
          <cell r="W5" t="str">
            <v>N</v>
          </cell>
        </row>
        <row r="6">
          <cell r="H6">
            <v>1</v>
          </cell>
          <cell r="J6" t="str">
            <v/>
          </cell>
          <cell r="L6" t="str">
            <v/>
          </cell>
          <cell r="N6" t="str">
            <v/>
          </cell>
          <cell r="P6" t="str">
            <v/>
          </cell>
          <cell r="R6" t="str">
            <v/>
          </cell>
          <cell r="W6" t="str">
            <v>N</v>
          </cell>
        </row>
        <row r="8">
          <cell r="B8" t="str">
            <v>S</v>
          </cell>
          <cell r="F8" t="str">
            <v>SHEET SET [02]</v>
          </cell>
          <cell r="G8" t="str">
            <v>ST Wash T200 Twill</v>
          </cell>
        </row>
        <row r="9">
          <cell r="B9" t="str">
            <v/>
          </cell>
        </row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</sheetData>
      <sheetData sheetId="4">
        <row r="1">
          <cell r="O1" t="str">
            <v>NAVEGANTES [BRNVT]</v>
          </cell>
        </row>
        <row r="2">
          <cell r="O2" t="str">
            <v>CHIPLEY, FL [USIPY]</v>
          </cell>
          <cell r="Y2" t="str">
            <v>N</v>
          </cell>
        </row>
        <row r="3">
          <cell r="K3" t="str">
            <v>US</v>
          </cell>
          <cell r="V3">
            <v>3400</v>
          </cell>
          <cell r="W3">
            <v>2006</v>
          </cell>
          <cell r="X3">
            <v>44085</v>
          </cell>
          <cell r="Y3">
            <v>1375.18</v>
          </cell>
          <cell r="Z3">
            <v>3350</v>
          </cell>
        </row>
        <row r="122">
          <cell r="H122" t="str">
            <v>DI</v>
          </cell>
        </row>
        <row r="123">
          <cell r="H123" t="str">
            <v>CHIPLEY, FL [USIPY]</v>
          </cell>
        </row>
        <row r="124">
          <cell r="H124" t="str">
            <v/>
          </cell>
        </row>
        <row r="125">
          <cell r="H125" t="str">
            <v/>
          </cell>
        </row>
        <row r="126">
          <cell r="H126" t="str">
            <v/>
          </cell>
        </row>
        <row r="127">
          <cell r="H127" t="str">
            <v/>
          </cell>
        </row>
        <row r="128">
          <cell r="H128" t="str">
            <v/>
          </cell>
        </row>
        <row r="129">
          <cell r="H129" t="str">
            <v/>
          </cell>
        </row>
        <row r="130">
          <cell r="H130" t="str">
            <v/>
          </cell>
        </row>
        <row r="131">
          <cell r="H131" t="str">
            <v/>
          </cell>
        </row>
        <row r="132">
          <cell r="H132" t="str">
            <v/>
          </cell>
        </row>
        <row r="133">
          <cell r="H133" t="str">
            <v/>
          </cell>
        </row>
        <row r="134">
          <cell r="H134" t="str">
            <v/>
          </cell>
        </row>
        <row r="135">
          <cell r="H135" t="str">
            <v/>
          </cell>
        </row>
        <row r="136">
          <cell r="H136" t="str">
            <v/>
          </cell>
        </row>
        <row r="137">
          <cell r="H137" t="str">
            <v/>
          </cell>
        </row>
        <row r="138">
          <cell r="H138" t="str">
            <v/>
          </cell>
        </row>
        <row r="139">
          <cell r="H139" t="str">
            <v/>
          </cell>
        </row>
        <row r="140">
          <cell r="H140" t="str">
            <v/>
          </cell>
        </row>
        <row r="141">
          <cell r="H141" t="str">
            <v/>
          </cell>
        </row>
        <row r="142">
          <cell r="H142" t="str">
            <v/>
          </cell>
        </row>
        <row r="143">
          <cell r="H143" t="str">
            <v/>
          </cell>
        </row>
        <row r="144">
          <cell r="H144" t="str">
            <v/>
          </cell>
        </row>
        <row r="145">
          <cell r="H145" t="str">
            <v/>
          </cell>
        </row>
        <row r="146">
          <cell r="H146" t="str">
            <v/>
          </cell>
        </row>
        <row r="147">
          <cell r="H147" t="str">
            <v/>
          </cell>
        </row>
        <row r="148">
          <cell r="H148" t="str">
            <v/>
          </cell>
        </row>
        <row r="149">
          <cell r="H149" t="str">
            <v/>
          </cell>
        </row>
        <row r="150">
          <cell r="H150" t="str">
            <v/>
          </cell>
        </row>
        <row r="151">
          <cell r="H151" t="str">
            <v/>
          </cell>
        </row>
        <row r="152">
          <cell r="H152" t="str">
            <v/>
          </cell>
        </row>
        <row r="153">
          <cell r="H153" t="str">
            <v/>
          </cell>
        </row>
        <row r="154">
          <cell r="H154" t="str">
            <v/>
          </cell>
        </row>
        <row r="155">
          <cell r="H155" t="str">
            <v/>
          </cell>
        </row>
        <row r="156">
          <cell r="H156" t="str">
            <v/>
          </cell>
        </row>
        <row r="157">
          <cell r="H157" t="str">
            <v/>
          </cell>
        </row>
        <row r="158">
          <cell r="H158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1">
          <cell r="K1">
            <v>42713</v>
          </cell>
        </row>
        <row r="3">
          <cell r="S3" t="str">
            <v>AL HIDD [BHAHD]</v>
          </cell>
          <cell r="U3">
            <v>1</v>
          </cell>
        </row>
        <row r="4">
          <cell r="K4" t="str">
            <v>AL HIDD [BHAHD]CARSON, CA [USCRU]</v>
          </cell>
          <cell r="N4">
            <v>4865</v>
          </cell>
          <cell r="O4">
            <v>3970</v>
          </cell>
          <cell r="P4">
            <v>4665</v>
          </cell>
          <cell r="S4" t="str">
            <v>BANGKOK [THBKK]</v>
          </cell>
          <cell r="U4">
            <v>2</v>
          </cell>
        </row>
        <row r="5">
          <cell r="K5" t="str">
            <v>AL HIDD [BHAHD]CHARLESTON, SC [USCHS]</v>
          </cell>
          <cell r="N5">
            <v>3945</v>
          </cell>
          <cell r="O5">
            <v>3120</v>
          </cell>
          <cell r="P5">
            <v>3945</v>
          </cell>
          <cell r="S5" t="str">
            <v>CALLAO [PECLL]</v>
          </cell>
          <cell r="U5">
            <v>3</v>
          </cell>
        </row>
        <row r="6">
          <cell r="K6" t="str">
            <v>AL HIDD [BHAHD]CHARLOTTE, NC [USCLT]</v>
          </cell>
          <cell r="N6">
            <v>5121</v>
          </cell>
          <cell r="O6">
            <v>0</v>
          </cell>
          <cell r="P6">
            <v>5121</v>
          </cell>
          <cell r="S6" t="str">
            <v>IZMIR [TRIZM]</v>
          </cell>
          <cell r="U6">
            <v>4</v>
          </cell>
        </row>
        <row r="7">
          <cell r="K7" t="str">
            <v>AL HIDD [BHAHD]CHIPLEY, FL [USIPY]</v>
          </cell>
          <cell r="N7">
            <v>5295</v>
          </cell>
          <cell r="O7">
            <v>4470</v>
          </cell>
          <cell r="P7">
            <v>5295</v>
          </cell>
          <cell r="S7" t="str">
            <v>KARACHI [PKKHI]</v>
          </cell>
          <cell r="U7">
            <v>5</v>
          </cell>
        </row>
        <row r="8">
          <cell r="K8" t="str">
            <v>AL HIDD [BHAHD]DALLAS, TX [USDAL]</v>
          </cell>
          <cell r="N8">
            <v>5665.5</v>
          </cell>
          <cell r="O8">
            <v>2975</v>
          </cell>
          <cell r="P8">
            <v>4324</v>
          </cell>
          <cell r="S8" t="str">
            <v>LAREDO, TX [USLRD]</v>
          </cell>
          <cell r="U8">
            <v>6</v>
          </cell>
        </row>
        <row r="9">
          <cell r="K9" t="str">
            <v>AL HIDD [BHAHD]FORT LAUDERDALE, FL [USFLL]</v>
          </cell>
          <cell r="N9">
            <v>5030</v>
          </cell>
          <cell r="O9">
            <v>3830</v>
          </cell>
          <cell r="P9">
            <v>4785</v>
          </cell>
          <cell r="S9" t="str">
            <v>MUMBAI\BOMBAY [INBOM]</v>
          </cell>
          <cell r="U9">
            <v>7</v>
          </cell>
        </row>
        <row r="10">
          <cell r="K10" t="str">
            <v>AL HIDD [BHAHD]HOUSTON, TX [USHOU]</v>
          </cell>
          <cell r="N10">
            <v>4000</v>
          </cell>
          <cell r="O10">
            <v>2690</v>
          </cell>
          <cell r="P10">
            <v>4000</v>
          </cell>
          <cell r="S10" t="str">
            <v>MUNDRA [INMUN]</v>
          </cell>
          <cell r="U10">
            <v>8</v>
          </cell>
        </row>
        <row r="11">
          <cell r="K11" t="str">
            <v>AL HIDD [BHAHD]LONG BEACH, CA [USLGB]</v>
          </cell>
          <cell r="N11">
            <v>2850</v>
          </cell>
          <cell r="O11">
            <v>1905</v>
          </cell>
          <cell r="P11">
            <v>2850</v>
          </cell>
          <cell r="S11" t="str">
            <v>NAVEGANTES [BRNVT]</v>
          </cell>
          <cell r="U11">
            <v>9</v>
          </cell>
        </row>
        <row r="12">
          <cell r="K12" t="str">
            <v>AL HIDD [BHAHD]LOS ANGELES, CA [USLAX]</v>
          </cell>
          <cell r="N12">
            <v>4000</v>
          </cell>
          <cell r="O12">
            <v>3055</v>
          </cell>
          <cell r="P12">
            <v>4000</v>
          </cell>
          <cell r="S12" t="str">
            <v>NHAVE [INNHV]</v>
          </cell>
          <cell r="U12">
            <v>10</v>
          </cell>
        </row>
        <row r="13">
          <cell r="K13" t="str">
            <v>AL HIDD [BHAHD]MANZANILLO [MXZLO]</v>
          </cell>
          <cell r="N13">
            <v>3295</v>
          </cell>
          <cell r="O13">
            <v>2315</v>
          </cell>
          <cell r="P13">
            <v>3145</v>
          </cell>
          <cell r="S13" t="str">
            <v>NINGBO [CNNGB]</v>
          </cell>
          <cell r="U13">
            <v>11</v>
          </cell>
        </row>
        <row r="14">
          <cell r="K14" t="str">
            <v>AL HIDD [BHAHD]MIAMI, FL [USMIA]</v>
          </cell>
          <cell r="N14">
            <v>4960</v>
          </cell>
          <cell r="O14">
            <v>3760</v>
          </cell>
          <cell r="P14">
            <v>4715</v>
          </cell>
          <cell r="S14" t="str">
            <v>QINGDAO\TSINGTAO [CNTAO]</v>
          </cell>
          <cell r="U14">
            <v>12</v>
          </cell>
        </row>
        <row r="15">
          <cell r="K15" t="str">
            <v>AL HIDD [BHAHD]PACOIMA, CA [USPUQ]</v>
          </cell>
          <cell r="N15">
            <v>4160</v>
          </cell>
          <cell r="O15">
            <v>0</v>
          </cell>
          <cell r="P15">
            <v>0</v>
          </cell>
          <cell r="S15" t="str">
            <v>RICHMOND, BC [CARBC]</v>
          </cell>
          <cell r="U15">
            <v>13</v>
          </cell>
        </row>
        <row r="16">
          <cell r="K16" t="str">
            <v>AL HIDD [BHAHD]QUINCY, MA [USMQI]</v>
          </cell>
          <cell r="N16">
            <v>5565</v>
          </cell>
          <cell r="O16">
            <v>4740</v>
          </cell>
          <cell r="P16">
            <v>5565</v>
          </cell>
          <cell r="S16" t="str">
            <v>SHANGHAI [CNSHA]</v>
          </cell>
          <cell r="U16">
            <v>14</v>
          </cell>
        </row>
        <row r="17">
          <cell r="K17" t="str">
            <v>AL HIDD [BHAHD]ROCK HILL, SC [USRKH]</v>
          </cell>
          <cell r="N17">
            <v>4801.5</v>
          </cell>
          <cell r="O17">
            <v>3976.5</v>
          </cell>
          <cell r="P17">
            <v>4801.5</v>
          </cell>
          <cell r="S17" t="str">
            <v>SHENZHEN [CNSZX]</v>
          </cell>
          <cell r="U17">
            <v>15</v>
          </cell>
        </row>
        <row r="18">
          <cell r="K18" t="str">
            <v>AL HIDD [BHAHD]SAN BERNARDINO, CA [USSBT]</v>
          </cell>
          <cell r="N18">
            <v>4000</v>
          </cell>
          <cell r="O18">
            <v>3055</v>
          </cell>
          <cell r="P18">
            <v>4000</v>
          </cell>
          <cell r="S18" t="str">
            <v>TUTICORIN [INTUT]</v>
          </cell>
          <cell r="U18">
            <v>16</v>
          </cell>
        </row>
        <row r="19">
          <cell r="K19" t="str">
            <v>AL HIDD [BHAHD]SAVANNAH, GA [USSAV]</v>
          </cell>
          <cell r="N19">
            <v>3945</v>
          </cell>
          <cell r="O19">
            <v>3120</v>
          </cell>
          <cell r="P19">
            <v>3945</v>
          </cell>
          <cell r="S19" t="str">
            <v>VALENCIA [ESVLC]</v>
          </cell>
          <cell r="U19">
            <v>17</v>
          </cell>
        </row>
        <row r="20">
          <cell r="K20" t="str">
            <v>BANGKOK [THBKK]CHARLESTON, SC [USCHS]</v>
          </cell>
          <cell r="N20">
            <v>2800</v>
          </cell>
          <cell r="O20">
            <v>2240</v>
          </cell>
          <cell r="P20">
            <v>2800</v>
          </cell>
          <cell r="S20" t="str">
            <v>YANTIAN [CNYTN]</v>
          </cell>
          <cell r="U20">
            <v>18</v>
          </cell>
        </row>
        <row r="21">
          <cell r="K21" t="str">
            <v>BANGKOK [THBKK]CHIPLEY, FL [USIPY]</v>
          </cell>
          <cell r="N21">
            <v>3800</v>
          </cell>
          <cell r="O21">
            <v>3560</v>
          </cell>
          <cell r="P21">
            <v>3800</v>
          </cell>
        </row>
        <row r="22">
          <cell r="K22" t="str">
            <v>BANGKOK [THBKK]NEWARK, NJ [USEWR]</v>
          </cell>
          <cell r="N22">
            <v>2800</v>
          </cell>
          <cell r="O22">
            <v>2240</v>
          </cell>
          <cell r="P22">
            <v>2800</v>
          </cell>
        </row>
        <row r="23">
          <cell r="K23" t="str">
            <v>CALLAO [PECLL]CHIPLEY, FL [USIPY]</v>
          </cell>
          <cell r="N23">
            <v>0</v>
          </cell>
          <cell r="O23">
            <v>0</v>
          </cell>
          <cell r="P23">
            <v>99999</v>
          </cell>
        </row>
        <row r="24">
          <cell r="K24" t="str">
            <v>IZMIR [TRIZM]CHIPLEY, FL [USIPY]</v>
          </cell>
          <cell r="N24">
            <v>3655</v>
          </cell>
          <cell r="O24">
            <v>3315.5</v>
          </cell>
          <cell r="P24">
            <v>3655</v>
          </cell>
        </row>
        <row r="25">
          <cell r="K25" t="str">
            <v>KARACHI [PKKHI]AL HIDD [BHAHD]</v>
          </cell>
          <cell r="N25">
            <v>1400</v>
          </cell>
          <cell r="O25">
            <v>1200</v>
          </cell>
          <cell r="P25">
            <v>1400</v>
          </cell>
        </row>
        <row r="26">
          <cell r="K26" t="str">
            <v>KARACHI [PKKHI]CHARLESTON, SC [USCHS]</v>
          </cell>
          <cell r="N26">
            <v>2010</v>
          </cell>
          <cell r="O26">
            <v>1860</v>
          </cell>
          <cell r="P26">
            <v>2010</v>
          </cell>
        </row>
        <row r="27">
          <cell r="K27" t="str">
            <v>KARACHI [PKKHI]CHIPLEY, FL [USIPY]</v>
          </cell>
          <cell r="N27">
            <v>3505</v>
          </cell>
          <cell r="O27">
            <v>3355</v>
          </cell>
          <cell r="P27">
            <v>3505</v>
          </cell>
        </row>
        <row r="28">
          <cell r="K28" t="str">
            <v>KARACHI [PKKHI]FORT LAUDERDALE, FL [USFLL]</v>
          </cell>
          <cell r="N28">
            <v>3500</v>
          </cell>
          <cell r="O28">
            <v>3200</v>
          </cell>
          <cell r="P28">
            <v>3500</v>
          </cell>
        </row>
        <row r="29">
          <cell r="K29" t="str">
            <v>KARACHI [PKKHI]HOUSTON, TX [USHOU]</v>
          </cell>
          <cell r="N29">
            <v>2010</v>
          </cell>
          <cell r="O29">
            <v>1860</v>
          </cell>
          <cell r="P29">
            <v>2010</v>
          </cell>
        </row>
        <row r="30">
          <cell r="K30" t="str">
            <v>KARACHI [PKKHI]LONG BEACH, CA [USLGB]</v>
          </cell>
          <cell r="N30">
            <v>1750</v>
          </cell>
          <cell r="O30">
            <v>1300</v>
          </cell>
          <cell r="P30">
            <v>1750</v>
          </cell>
        </row>
        <row r="31">
          <cell r="K31" t="str">
            <v>KARACHI [PKKHI]MANZANILLO [MXZLO]</v>
          </cell>
          <cell r="N31">
            <v>2600</v>
          </cell>
          <cell r="O31">
            <v>1950</v>
          </cell>
          <cell r="P31">
            <v>2600</v>
          </cell>
        </row>
        <row r="32">
          <cell r="K32" t="str">
            <v>KARACHI [PKKHI]MIAMI, FL [USMIA]</v>
          </cell>
          <cell r="N32">
            <v>4665</v>
          </cell>
          <cell r="O32">
            <v>2000</v>
          </cell>
          <cell r="P32">
            <v>2400</v>
          </cell>
        </row>
        <row r="33">
          <cell r="K33" t="str">
            <v>KARACHI [PKKHI]NEWARK, NJ [USEWR]</v>
          </cell>
          <cell r="N33">
            <v>2010</v>
          </cell>
          <cell r="O33">
            <v>1860</v>
          </cell>
          <cell r="P33">
            <v>2010</v>
          </cell>
        </row>
        <row r="34">
          <cell r="K34" t="str">
            <v>KARACHI [PKKHI]PACOIMA, CA [USPUQ]</v>
          </cell>
          <cell r="N34">
            <v>2100</v>
          </cell>
          <cell r="O34">
            <v>1850</v>
          </cell>
          <cell r="P34">
            <v>2100</v>
          </cell>
        </row>
        <row r="35">
          <cell r="K35" t="str">
            <v>KARACHI [PKKHI]SAINT PETERSBURG, FL [USPIE]</v>
          </cell>
          <cell r="N35">
            <v>3500</v>
          </cell>
          <cell r="O35">
            <v>3200</v>
          </cell>
          <cell r="P35">
            <v>3500</v>
          </cell>
        </row>
        <row r="36">
          <cell r="K36" t="str">
            <v>KARACHI [PKKHI]SAN BERNARDINO, CA [USSBT]</v>
          </cell>
          <cell r="N36">
            <v>2800</v>
          </cell>
          <cell r="O36">
            <v>2300</v>
          </cell>
          <cell r="P36">
            <v>2800</v>
          </cell>
        </row>
        <row r="37">
          <cell r="K37" t="str">
            <v>KARACHI [PKKHI]SAVANNAH, GA [USSAV]</v>
          </cell>
          <cell r="N37">
            <v>2010</v>
          </cell>
          <cell r="O37">
            <v>1860</v>
          </cell>
          <cell r="P37">
            <v>2010</v>
          </cell>
        </row>
        <row r="38">
          <cell r="K38" t="str">
            <v>LAREDO, TX [USLRD]CHIPLEY, FL [USIPY]</v>
          </cell>
          <cell r="N38">
            <v>4581.84</v>
          </cell>
          <cell r="O38">
            <v>689.82</v>
          </cell>
          <cell r="P38">
            <v>1403.43</v>
          </cell>
        </row>
        <row r="39">
          <cell r="K39" t="str">
            <v>MUMBAI\BOMBAY [INBOM]CHIPLEY, FL [USIPY]</v>
          </cell>
          <cell r="N39">
            <v>3505</v>
          </cell>
          <cell r="O39">
            <v>3305</v>
          </cell>
          <cell r="P39">
            <v>3505</v>
          </cell>
        </row>
        <row r="40">
          <cell r="K40" t="str">
            <v>MUMBAI\BOMBAY [INBOM]LOS ANGELES, CA [USLAX]</v>
          </cell>
          <cell r="N40">
            <v>99999</v>
          </cell>
          <cell r="O40">
            <v>99999</v>
          </cell>
          <cell r="P40">
            <v>99999</v>
          </cell>
        </row>
        <row r="41">
          <cell r="K41" t="str">
            <v>MUMBAI\BOMBAY [INBOM]NEWARK, NJ [USEWR]</v>
          </cell>
          <cell r="N41">
            <v>1850</v>
          </cell>
          <cell r="O41">
            <v>1650</v>
          </cell>
          <cell r="P41">
            <v>1850</v>
          </cell>
        </row>
        <row r="42">
          <cell r="K42" t="str">
            <v>MUNDRA [INMUN]CHIPLEY, FL [USIPY]</v>
          </cell>
          <cell r="N42">
            <v>3505</v>
          </cell>
          <cell r="O42">
            <v>3305</v>
          </cell>
          <cell r="P42">
            <v>3505</v>
          </cell>
        </row>
        <row r="43">
          <cell r="K43" t="str">
            <v>NAVEGANTES [BRNVT]CHIPLEY, FL [USIPY]</v>
          </cell>
          <cell r="N43">
            <v>3400</v>
          </cell>
          <cell r="O43">
            <v>3200</v>
          </cell>
          <cell r="P43">
            <v>3400</v>
          </cell>
        </row>
        <row r="44">
          <cell r="K44" t="str">
            <v>NHAVE [INNHV]CHIPLEY, FL [USIPY]</v>
          </cell>
          <cell r="N44">
            <v>3505</v>
          </cell>
          <cell r="O44">
            <v>3305</v>
          </cell>
          <cell r="P44">
            <v>3505</v>
          </cell>
        </row>
        <row r="45">
          <cell r="K45" t="str">
            <v>NINGBO [CNNGB]CHIPLEY, FL [USIPY]</v>
          </cell>
          <cell r="N45">
            <v>3905</v>
          </cell>
          <cell r="O45">
            <v>3425</v>
          </cell>
          <cell r="P45">
            <v>3905</v>
          </cell>
        </row>
        <row r="46">
          <cell r="K46" t="str">
            <v>NINGBO [CNNGB]LONG BEACH, CA [USLGB]</v>
          </cell>
          <cell r="N46">
            <v>1310</v>
          </cell>
          <cell r="O46">
            <v>1070</v>
          </cell>
          <cell r="P46">
            <v>1310</v>
          </cell>
        </row>
        <row r="47">
          <cell r="K47" t="str">
            <v>NINGBO [CNNGB]SAVANNAH, GA [USSAV]</v>
          </cell>
          <cell r="N47">
            <v>2510</v>
          </cell>
          <cell r="O47">
            <v>2030</v>
          </cell>
          <cell r="P47">
            <v>2510</v>
          </cell>
        </row>
        <row r="48">
          <cell r="K48" t="str">
            <v>QINGDAO\TSINGTAO [CNTAO]CHIPLEY, FL [USIPY]</v>
          </cell>
          <cell r="N48">
            <v>3905</v>
          </cell>
          <cell r="O48">
            <v>3425</v>
          </cell>
          <cell r="P48">
            <v>3905</v>
          </cell>
        </row>
        <row r="49">
          <cell r="K49" t="str">
            <v>QINGDAO\TSINGTAO [CNTAO]LONG BEACH, CA [USLGB]</v>
          </cell>
          <cell r="N49">
            <v>1310</v>
          </cell>
          <cell r="O49">
            <v>1070</v>
          </cell>
          <cell r="P49">
            <v>1310</v>
          </cell>
        </row>
        <row r="50">
          <cell r="K50" t="str">
            <v>QINGDAO\TSINGTAO [CNTAO]LOS ANGELES, CA [USLAX]</v>
          </cell>
          <cell r="N50">
            <v>1310</v>
          </cell>
          <cell r="O50">
            <v>1070</v>
          </cell>
          <cell r="P50">
            <v>1310</v>
          </cell>
        </row>
        <row r="51">
          <cell r="K51" t="str">
            <v>QINGDAO\TSINGTAO [CNTAO]VALLEY, AL [USVAY]</v>
          </cell>
          <cell r="N51">
            <v>9999</v>
          </cell>
          <cell r="O51">
            <v>9999</v>
          </cell>
          <cell r="P51">
            <v>9999</v>
          </cell>
        </row>
        <row r="52">
          <cell r="K52" t="str">
            <v>RICHMOND, BC [CARBC]CHIPLEY, FL [USIPY]</v>
          </cell>
          <cell r="N52">
            <v>99999</v>
          </cell>
          <cell r="O52">
            <v>0</v>
          </cell>
          <cell r="P52">
            <v>0</v>
          </cell>
        </row>
        <row r="53">
          <cell r="K53" t="str">
            <v>SHANGHAI [CNSHA]CHIPLEY, FL [USIPY]</v>
          </cell>
          <cell r="N53">
            <v>3905</v>
          </cell>
          <cell r="O53">
            <v>3425</v>
          </cell>
          <cell r="P53">
            <v>3905</v>
          </cell>
        </row>
        <row r="54">
          <cell r="K54" t="str">
            <v>SHANGHAI [CNSHA]FORT LAUDERDALE, FL [USFLL]</v>
          </cell>
          <cell r="N54">
            <v>2800</v>
          </cell>
          <cell r="O54">
            <v>2400</v>
          </cell>
          <cell r="P54">
            <v>2800</v>
          </cell>
        </row>
        <row r="55">
          <cell r="K55" t="str">
            <v>SHANGHAI [CNSHA]LONG BEACH, CA [USLGB]</v>
          </cell>
          <cell r="N55">
            <v>1310</v>
          </cell>
          <cell r="O55">
            <v>1070</v>
          </cell>
          <cell r="P55">
            <v>1310</v>
          </cell>
        </row>
        <row r="56">
          <cell r="K56" t="str">
            <v>SHANGHAI [CNSHA]MANZANILLO [MXZLO]</v>
          </cell>
          <cell r="N56">
            <v>2100</v>
          </cell>
          <cell r="O56">
            <v>1600</v>
          </cell>
          <cell r="P56">
            <v>2100</v>
          </cell>
        </row>
        <row r="57">
          <cell r="K57" t="str">
            <v>SHANGHAI [CNSHA]MIAMI, FL [USMIA]</v>
          </cell>
          <cell r="N57">
            <v>2700</v>
          </cell>
          <cell r="O57">
            <v>2300</v>
          </cell>
          <cell r="P57">
            <v>2700</v>
          </cell>
        </row>
        <row r="58">
          <cell r="K58" t="str">
            <v>SHANGHAI [CNSHA]MONTREAL, QC [CAMTR]</v>
          </cell>
          <cell r="N58">
            <v>2500</v>
          </cell>
          <cell r="O58">
            <v>2160</v>
          </cell>
          <cell r="P58">
            <v>2400</v>
          </cell>
        </row>
        <row r="59">
          <cell r="K59" t="str">
            <v>SHANGHAI [CNSHA]NEWARK, NJ [USEWR]</v>
          </cell>
          <cell r="N59">
            <v>2510</v>
          </cell>
          <cell r="O59">
            <v>2030</v>
          </cell>
          <cell r="P59">
            <v>2510</v>
          </cell>
        </row>
        <row r="60">
          <cell r="K60" t="str">
            <v>SHANGHAI [CNSHA]SAN BERNARDINO, CA [USSBT]</v>
          </cell>
          <cell r="N60">
            <v>2862.15</v>
          </cell>
          <cell r="O60">
            <v>2401.83</v>
          </cell>
          <cell r="P60">
            <v>2812.15</v>
          </cell>
        </row>
        <row r="61">
          <cell r="K61" t="str">
            <v>SHANGHAI [CNSHA]VANCOUVER, BC [CAVAN]</v>
          </cell>
          <cell r="N61">
            <v>1000</v>
          </cell>
          <cell r="O61">
            <v>850</v>
          </cell>
          <cell r="P61">
            <v>950</v>
          </cell>
        </row>
        <row r="62">
          <cell r="K62" t="str">
            <v>SHENZHEN [CNSZX]CHIPLEY, FL [USIPY]</v>
          </cell>
          <cell r="N62">
            <v>3905</v>
          </cell>
          <cell r="O62">
            <v>3425</v>
          </cell>
          <cell r="P62">
            <v>3905</v>
          </cell>
        </row>
        <row r="63">
          <cell r="K63" t="str">
            <v>TUTICORIN [INTUT]CHIPLEY, FL [USIPY]</v>
          </cell>
          <cell r="N63">
            <v>3505</v>
          </cell>
          <cell r="O63">
            <v>3305</v>
          </cell>
          <cell r="P63">
            <v>3505</v>
          </cell>
        </row>
        <row r="64">
          <cell r="K64" t="str">
            <v>TUTICORIN [INTUT]LOS ANGELES, CA [USLAX]</v>
          </cell>
          <cell r="N64">
            <v>99999</v>
          </cell>
          <cell r="O64">
            <v>99999</v>
          </cell>
          <cell r="P64">
            <v>99999</v>
          </cell>
        </row>
        <row r="65">
          <cell r="K65" t="str">
            <v>VALENCIA [ESVLC]CHIPLEY, FL [USIPY]</v>
          </cell>
          <cell r="N65">
            <v>3050</v>
          </cell>
          <cell r="O65">
            <v>2850</v>
          </cell>
          <cell r="P65">
            <v>3050</v>
          </cell>
        </row>
        <row r="66">
          <cell r="K66" t="str">
            <v>YANTIAN [CNYTN]CHIPLEY, FL [USIPY]</v>
          </cell>
          <cell r="N66">
            <v>3905</v>
          </cell>
          <cell r="O66">
            <v>3425</v>
          </cell>
          <cell r="P66">
            <v>3905</v>
          </cell>
        </row>
      </sheetData>
      <sheetData sheetId="12">
        <row r="5">
          <cell r="A5" t="str">
            <v>AFGHANISTAN [AF]</v>
          </cell>
          <cell r="G5" t="str">
            <v>ABBEVILLE, AL [USABB]</v>
          </cell>
          <cell r="H5" t="str">
            <v>US</v>
          </cell>
          <cell r="I5" t="str">
            <v>AFBAG</v>
          </cell>
          <cell r="J5" t="str">
            <v>BAGRAM [AFBAG]</v>
          </cell>
        </row>
        <row r="6">
          <cell r="A6" t="str">
            <v>AUSTRALIA [AU]</v>
          </cell>
          <cell r="G6" t="str">
            <v>AL HIDD [BHAHD]</v>
          </cell>
          <cell r="H6" t="str">
            <v>BH</v>
          </cell>
          <cell r="I6" t="str">
            <v>AUMEL</v>
          </cell>
          <cell r="J6" t="str">
            <v>MELBOURNE [AUMEL]</v>
          </cell>
        </row>
        <row r="7">
          <cell r="A7" t="str">
            <v>BANGLADESH [BD]</v>
          </cell>
          <cell r="G7" t="str">
            <v>ALBERTVILLE, AL [USABV]</v>
          </cell>
          <cell r="H7" t="str">
            <v>US</v>
          </cell>
          <cell r="I7" t="str">
            <v>BDCGP</v>
          </cell>
          <cell r="J7" t="str">
            <v>CHITTAGONG [BDCGP]</v>
          </cell>
        </row>
        <row r="8">
          <cell r="A8" t="str">
            <v>BELGIUM [BE]</v>
          </cell>
          <cell r="G8" t="str">
            <v>ATLANTA, GA [USATL]</v>
          </cell>
          <cell r="H8" t="str">
            <v>US</v>
          </cell>
          <cell r="I8" t="str">
            <v>BEHOO</v>
          </cell>
          <cell r="J8" t="str">
            <v>HOOGSTRATEN [BEHOO]</v>
          </cell>
        </row>
        <row r="9">
          <cell r="A9" t="str">
            <v>BAHRAIN [BH]</v>
          </cell>
          <cell r="G9" t="str">
            <v>ATLANTIC CITY, NJ [USAIY]</v>
          </cell>
          <cell r="H9" t="str">
            <v>US</v>
          </cell>
          <cell r="I9" t="str">
            <v>BHAHD</v>
          </cell>
          <cell r="J9" t="str">
            <v>AL HIDD [BHAHD]</v>
          </cell>
        </row>
        <row r="10">
          <cell r="A10" t="str">
            <v>BRAZIL [BR]</v>
          </cell>
          <cell r="G10" t="str">
            <v>AURORA, OH [USAUF]</v>
          </cell>
          <cell r="H10" t="str">
            <v>US</v>
          </cell>
          <cell r="I10" t="str">
            <v>BHBAH</v>
          </cell>
          <cell r="J10" t="str">
            <v>BAHRAIN INTERNATIONAL AIRPORT [BHBAH]</v>
          </cell>
        </row>
        <row r="11">
          <cell r="A11" t="str">
            <v>CANADA [CA]</v>
          </cell>
          <cell r="G11" t="str">
            <v>BAGRAM [AFBAG]</v>
          </cell>
          <cell r="H11" t="str">
            <v>AF</v>
          </cell>
          <cell r="I11" t="str">
            <v>BRNVT</v>
          </cell>
          <cell r="J11" t="str">
            <v>NAVEGANTES [BRNVT]</v>
          </cell>
        </row>
        <row r="12">
          <cell r="A12" t="str">
            <v>CHILE [CL]</v>
          </cell>
          <cell r="G12" t="str">
            <v>BAHRAIN INTERNATIONAL AIRPORT [BHBAH]</v>
          </cell>
          <cell r="H12" t="str">
            <v>BH</v>
          </cell>
          <cell r="I12" t="str">
            <v>BRSAO</v>
          </cell>
          <cell r="J12" t="str">
            <v>SAO PAULO [BRSAO]</v>
          </cell>
        </row>
        <row r="13">
          <cell r="A13" t="str">
            <v>CHINA [CN]</v>
          </cell>
          <cell r="G13" t="str">
            <v>BALTIMORE, MD [USBAL]</v>
          </cell>
          <cell r="H13" t="str">
            <v>US</v>
          </cell>
          <cell r="I13" t="str">
            <v>CAMIS</v>
          </cell>
          <cell r="J13" t="str">
            <v>MISSISSAUGA, ON [CAMIS]</v>
          </cell>
        </row>
        <row r="14">
          <cell r="A14" t="str">
            <v>COLOMBIA [CO]</v>
          </cell>
          <cell r="G14" t="str">
            <v>BANGALORE [INBLR]</v>
          </cell>
          <cell r="H14" t="str">
            <v>IN</v>
          </cell>
          <cell r="I14" t="str">
            <v>CAMTR</v>
          </cell>
          <cell r="J14" t="str">
            <v>MONTREAL, QC [CAMTR]</v>
          </cell>
        </row>
        <row r="15">
          <cell r="A15" t="str">
            <v>EGYPT [EG]</v>
          </cell>
          <cell r="G15" t="str">
            <v>BANGKOK [THBKK]</v>
          </cell>
          <cell r="H15" t="str">
            <v>TH</v>
          </cell>
          <cell r="I15" t="str">
            <v>CARBC</v>
          </cell>
          <cell r="J15" t="str">
            <v>RICHMOND, BC [CARBC]</v>
          </cell>
        </row>
        <row r="16">
          <cell r="A16" t="str">
            <v>SPAIN [ES]</v>
          </cell>
          <cell r="G16" t="str">
            <v>BLYTHEWOOD, SC [USUBV]</v>
          </cell>
          <cell r="H16" t="str">
            <v>US</v>
          </cell>
          <cell r="I16" t="str">
            <v>CATOR</v>
          </cell>
          <cell r="J16" t="str">
            <v>TORONTO, ON [CATOR]</v>
          </cell>
        </row>
        <row r="17">
          <cell r="A17" t="str">
            <v>UNITED KINGDOM [GB]</v>
          </cell>
          <cell r="G17" t="str">
            <v>BOAZ, AL [USOAZ]</v>
          </cell>
          <cell r="H17" t="str">
            <v>US</v>
          </cell>
          <cell r="I17" t="str">
            <v>CAVAN</v>
          </cell>
          <cell r="J17" t="str">
            <v>VANCOUVER, BC [CAVAN]</v>
          </cell>
        </row>
        <row r="18">
          <cell r="A18" t="str">
            <v>HONG KONG [HK]</v>
          </cell>
          <cell r="G18" t="str">
            <v>BOSTON, MA [USBOS]</v>
          </cell>
          <cell r="H18" t="str">
            <v>US</v>
          </cell>
          <cell r="I18" t="str">
            <v>CLVAP</v>
          </cell>
          <cell r="J18" t="str">
            <v>VALPARAISO [CLVAP]</v>
          </cell>
        </row>
        <row r="19">
          <cell r="A19" t="str">
            <v>INDIA [IN]</v>
          </cell>
          <cell r="G19" t="str">
            <v>BOW, NH [USBOX]</v>
          </cell>
          <cell r="H19" t="str">
            <v>US</v>
          </cell>
          <cell r="I19" t="str">
            <v>CNACX</v>
          </cell>
          <cell r="J19" t="str">
            <v>XINGYI [CNACX]</v>
          </cell>
        </row>
        <row r="20">
          <cell r="A20" t="str">
            <v>ITALY [IT]</v>
          </cell>
          <cell r="G20" t="str">
            <v>BURLINGTON, NJ [USBUH]</v>
          </cell>
          <cell r="H20" t="str">
            <v>US</v>
          </cell>
          <cell r="I20" t="str">
            <v>CNFOC</v>
          </cell>
          <cell r="J20" t="str">
            <v>FUZHOU\FOOCHOW  [CNFOC]</v>
          </cell>
        </row>
        <row r="21">
          <cell r="A21" t="str">
            <v>JAPAN [JP]</v>
          </cell>
          <cell r="G21" t="str">
            <v>BUSAN [KRPUS]</v>
          </cell>
          <cell r="H21" t="str">
            <v>KR</v>
          </cell>
          <cell r="I21" t="str">
            <v>CNNGB</v>
          </cell>
          <cell r="J21" t="str">
            <v>NINGBO [CNNGB]</v>
          </cell>
        </row>
        <row r="22">
          <cell r="A22" t="str">
            <v>KOREA, REPUBLIC OF [KR]</v>
          </cell>
          <cell r="G22" t="str">
            <v>BYRAM, MS [USOBM]</v>
          </cell>
          <cell r="H22" t="str">
            <v>US</v>
          </cell>
          <cell r="I22" t="str">
            <v>CNNJG</v>
          </cell>
          <cell r="J22" t="str">
            <v>NANJING [CNNJG]</v>
          </cell>
        </row>
        <row r="23">
          <cell r="A23" t="str">
            <v>MACAU [MO]</v>
          </cell>
          <cell r="G23" t="str">
            <v>CALLAO [PECLL]</v>
          </cell>
          <cell r="H23" t="str">
            <v>PE</v>
          </cell>
          <cell r="I23" t="str">
            <v>CNNTG</v>
          </cell>
          <cell r="J23" t="str">
            <v>NANTONG [CNNTG]</v>
          </cell>
        </row>
        <row r="24">
          <cell r="A24" t="str">
            <v>MEXICO [MX]</v>
          </cell>
          <cell r="G24" t="str">
            <v>CAPE TOWN [ZACPT]</v>
          </cell>
          <cell r="H24" t="str">
            <v>ZA</v>
          </cell>
          <cell r="I24" t="str">
            <v>CNSHA</v>
          </cell>
          <cell r="J24" t="str">
            <v>SHANGHAI [CNSHA]</v>
          </cell>
        </row>
        <row r="25">
          <cell r="A25" t="str">
            <v>PERU [PE]</v>
          </cell>
          <cell r="G25" t="str">
            <v>CARIBOU, ME [USCAR]</v>
          </cell>
          <cell r="H25" t="str">
            <v>US</v>
          </cell>
          <cell r="I25" t="str">
            <v>CNSZX</v>
          </cell>
          <cell r="J25" t="str">
            <v>SHENZHEN [CNSZX]</v>
          </cell>
        </row>
        <row r="26">
          <cell r="A26" t="str">
            <v>PHILIPPINES [PH]</v>
          </cell>
          <cell r="G26" t="str">
            <v>CARSON, CA [USCRU]</v>
          </cell>
          <cell r="H26" t="str">
            <v>US</v>
          </cell>
          <cell r="I26" t="str">
            <v>CNTAO</v>
          </cell>
          <cell r="J26" t="str">
            <v>QINGDAO\TSINGTAO  [CNTAO]</v>
          </cell>
        </row>
        <row r="27">
          <cell r="A27" t="str">
            <v>PAKISTAN [PK]</v>
          </cell>
          <cell r="G27" t="str">
            <v>CARTAGENA [COCTG]</v>
          </cell>
          <cell r="H27" t="str">
            <v>CO</v>
          </cell>
          <cell r="I27" t="str">
            <v>CNTNA</v>
          </cell>
          <cell r="J27" t="str">
            <v>JINAN [CNTNA]</v>
          </cell>
        </row>
        <row r="28">
          <cell r="A28" t="str">
            <v>PUERTO RICO [PR]</v>
          </cell>
          <cell r="G28" t="str">
            <v>CENTRALIA, WA [USCRA]</v>
          </cell>
          <cell r="H28" t="str">
            <v>US</v>
          </cell>
          <cell r="I28" t="str">
            <v>CNTXG</v>
          </cell>
          <cell r="J28" t="str">
            <v>TIANJINXINGANG [CNTXG]</v>
          </cell>
        </row>
        <row r="29">
          <cell r="A29" t="str">
            <v>PORTUGAL [PT]</v>
          </cell>
          <cell r="G29" t="str">
            <v>CHAMPLAIN, NY [USCHM]</v>
          </cell>
          <cell r="H29" t="str">
            <v>US</v>
          </cell>
          <cell r="I29" t="str">
            <v>CNXMN</v>
          </cell>
          <cell r="J29" t="str">
            <v>XIAMEN\AMOY  [CNXMN]</v>
          </cell>
        </row>
        <row r="30">
          <cell r="A30" t="str">
            <v>SINGAPORE [SG]</v>
          </cell>
          <cell r="G30" t="str">
            <v>CHARLESTON, SC [USCHS]</v>
          </cell>
          <cell r="H30" t="str">
            <v>US</v>
          </cell>
          <cell r="I30" t="str">
            <v>CNYAN</v>
          </cell>
          <cell r="J30" t="str">
            <v>YANGSHAN PORT [CNYAN]</v>
          </cell>
        </row>
        <row r="31">
          <cell r="A31" t="str">
            <v>SIERRA LEONE [SL]</v>
          </cell>
          <cell r="G31" t="str">
            <v>CHARLOTTE, NC [USCLT]</v>
          </cell>
          <cell r="H31" t="str">
            <v>US</v>
          </cell>
          <cell r="I31" t="str">
            <v>CNYTN</v>
          </cell>
          <cell r="J31" t="str">
            <v>YANTIAN [CNYTN]</v>
          </cell>
        </row>
        <row r="32">
          <cell r="A32" t="str">
            <v>THAILAND [TH]</v>
          </cell>
          <cell r="G32" t="str">
            <v>CHENNAI\MADRAS  [INMAA]</v>
          </cell>
          <cell r="H32" t="str">
            <v>IN</v>
          </cell>
          <cell r="I32" t="str">
            <v>COCTG</v>
          </cell>
          <cell r="J32" t="str">
            <v>CARTAGENA [COCTG]</v>
          </cell>
        </row>
        <row r="33">
          <cell r="A33" t="str">
            <v>TURKEY [TR]</v>
          </cell>
          <cell r="G33" t="str">
            <v>CHICAGO, IL [USCHI]</v>
          </cell>
          <cell r="H33" t="str">
            <v>US</v>
          </cell>
          <cell r="I33" t="str">
            <v>EGALY</v>
          </cell>
          <cell r="J33" t="str">
            <v>EL ISKANDARIYA\ALEXANDRIA  [EGALY]</v>
          </cell>
        </row>
        <row r="34">
          <cell r="A34" t="str">
            <v>TAIWAN [TW]</v>
          </cell>
          <cell r="G34" t="str">
            <v>CHIPLEY, FL [USIPY]</v>
          </cell>
          <cell r="H34" t="str">
            <v>US</v>
          </cell>
          <cell r="I34" t="str">
            <v>EGPSD</v>
          </cell>
          <cell r="J34" t="str">
            <v>PORT SAID [EGPSD]</v>
          </cell>
        </row>
        <row r="35">
          <cell r="A35" t="str">
            <v>UNITED STATES [US]</v>
          </cell>
          <cell r="G35" t="str">
            <v>CHITTAGONG [BDCGP]</v>
          </cell>
          <cell r="H35" t="str">
            <v>BD</v>
          </cell>
          <cell r="I35" t="str">
            <v>ESVLC</v>
          </cell>
          <cell r="J35" t="str">
            <v>VALENCIA [ESVLC]</v>
          </cell>
        </row>
        <row r="36">
          <cell r="A36" t="str">
            <v>URUGUAY [UY]</v>
          </cell>
          <cell r="G36" t="str">
            <v>COLLEGE PARK, GA [USCPG]</v>
          </cell>
          <cell r="H36" t="str">
            <v>US</v>
          </cell>
          <cell r="I36" t="str">
            <v>GBLON</v>
          </cell>
          <cell r="J36" t="str">
            <v>LONDON [GBLON]</v>
          </cell>
        </row>
        <row r="37">
          <cell r="A37" t="str">
            <v>VIET NAM [VN]</v>
          </cell>
          <cell r="G37" t="str">
            <v>COLUMBUS, OH [USCMH]</v>
          </cell>
          <cell r="H37" t="str">
            <v>US</v>
          </cell>
          <cell r="I37" t="str">
            <v>GBSOU</v>
          </cell>
          <cell r="J37" t="str">
            <v>SOUTHAMPTON [GBSOU]</v>
          </cell>
        </row>
        <row r="38">
          <cell r="A38" t="str">
            <v>SOUTH AFRICA [ZA]</v>
          </cell>
          <cell r="G38" t="str">
            <v>DALLAS, TX [USDAL]</v>
          </cell>
          <cell r="H38" t="str">
            <v>US</v>
          </cell>
          <cell r="I38" t="str">
            <v>HKHKG</v>
          </cell>
          <cell r="J38" t="str">
            <v>HONG KONG [HKHKG]</v>
          </cell>
        </row>
        <row r="39">
          <cell r="G39" t="str">
            <v>DALTON, GA [USDNN]</v>
          </cell>
          <cell r="H39" t="str">
            <v>US</v>
          </cell>
          <cell r="I39" t="str">
            <v>INBLR</v>
          </cell>
          <cell r="J39" t="str">
            <v>BANGALORE [INBLR]</v>
          </cell>
        </row>
        <row r="40">
          <cell r="G40" t="str">
            <v>DAVENPORT, CA [USDAV]</v>
          </cell>
          <cell r="H40" t="str">
            <v>US</v>
          </cell>
          <cell r="I40" t="str">
            <v>INBOM</v>
          </cell>
          <cell r="J40" t="str">
            <v>MUMBAI\BOMBAY  [INBOM]</v>
          </cell>
        </row>
        <row r="41">
          <cell r="G41" t="str">
            <v>DAWSONVILLE, GA [USDVX]</v>
          </cell>
          <cell r="H41" t="str">
            <v>US</v>
          </cell>
          <cell r="I41" t="str">
            <v>INICD</v>
          </cell>
          <cell r="J41" t="str">
            <v>NEW DELHI [INICD]</v>
          </cell>
        </row>
        <row r="42">
          <cell r="G42" t="str">
            <v>DENVER, CO [USDEN]</v>
          </cell>
          <cell r="H42" t="str">
            <v>US</v>
          </cell>
          <cell r="I42" t="str">
            <v>INJNP</v>
          </cell>
          <cell r="J42" t="str">
            <v>PORT JAWAHARLAL NEHRU [INJNP]</v>
          </cell>
        </row>
        <row r="43">
          <cell r="G43" t="str">
            <v>EDGEWATER, NJ [USEGW]</v>
          </cell>
          <cell r="H43" t="str">
            <v>US</v>
          </cell>
          <cell r="I43" t="str">
            <v>INMAA</v>
          </cell>
          <cell r="J43" t="str">
            <v>CHENNAI\MADRAS  [INMAA]</v>
          </cell>
        </row>
        <row r="44">
          <cell r="G44" t="str">
            <v>EDISON, NJ [USEDN]</v>
          </cell>
          <cell r="H44" t="str">
            <v>US</v>
          </cell>
          <cell r="I44" t="str">
            <v>INMUN</v>
          </cell>
          <cell r="J44" t="str">
            <v>MUNDRA [INMUN]</v>
          </cell>
        </row>
        <row r="45">
          <cell r="G45" t="str">
            <v>EL ISKANDARIYA\ALEXANDRIA  [EGALY]</v>
          </cell>
          <cell r="H45" t="str">
            <v>EG</v>
          </cell>
          <cell r="I45" t="str">
            <v>INNHV</v>
          </cell>
          <cell r="J45" t="str">
            <v>NHAVE [INNHV]</v>
          </cell>
        </row>
        <row r="46">
          <cell r="G46" t="str">
            <v>ELKIN, NC [USEIN]</v>
          </cell>
          <cell r="H46" t="str">
            <v>US</v>
          </cell>
          <cell r="I46" t="str">
            <v>INTUT</v>
          </cell>
          <cell r="J46" t="str">
            <v>TUTICORIN [INTUT]</v>
          </cell>
        </row>
        <row r="47">
          <cell r="G47" t="str">
            <v>FAIRBURN, GA [USFBN]</v>
          </cell>
          <cell r="H47" t="str">
            <v>US</v>
          </cell>
          <cell r="I47" t="str">
            <v>ITGOA</v>
          </cell>
          <cell r="J47" t="str">
            <v>GENOVA [ITGOA]</v>
          </cell>
        </row>
        <row r="48">
          <cell r="G48" t="str">
            <v>FOLEY, AL [USNHX]</v>
          </cell>
          <cell r="H48" t="str">
            <v>US</v>
          </cell>
          <cell r="I48" t="str">
            <v>ITVAR</v>
          </cell>
          <cell r="J48" t="str">
            <v>VARESE [ITVAR]</v>
          </cell>
        </row>
        <row r="49">
          <cell r="G49" t="str">
            <v>FONTANA, CA [USXFR]</v>
          </cell>
          <cell r="H49" t="str">
            <v>US</v>
          </cell>
          <cell r="I49" t="str">
            <v>JPTYO</v>
          </cell>
          <cell r="J49" t="str">
            <v>TOKYO [JPTYO]</v>
          </cell>
        </row>
        <row r="50">
          <cell r="G50" t="str">
            <v>FORT LAUDERDALE, FL [USFLL]</v>
          </cell>
          <cell r="H50" t="str">
            <v>US</v>
          </cell>
          <cell r="I50" t="str">
            <v>KRPUS</v>
          </cell>
          <cell r="J50" t="str">
            <v>BUSAN [KRPUS]</v>
          </cell>
        </row>
        <row r="51">
          <cell r="G51" t="str">
            <v>FORT WORTH, TX [USFWT]</v>
          </cell>
          <cell r="H51" t="str">
            <v>US</v>
          </cell>
          <cell r="I51" t="str">
            <v>MOMFM</v>
          </cell>
          <cell r="J51" t="str">
            <v>MACAU [MOMFM]</v>
          </cell>
        </row>
        <row r="52">
          <cell r="G52" t="str">
            <v>FOUNTAIN, CO [USFYN]</v>
          </cell>
          <cell r="H52" t="str">
            <v>US</v>
          </cell>
          <cell r="I52" t="str">
            <v>MXHXD</v>
          </cell>
          <cell r="J52" t="str">
            <v>HUIXQUILUCAN DE DEGOLLADO [MXHXD]</v>
          </cell>
        </row>
        <row r="53">
          <cell r="G53" t="str">
            <v>FREETOWN [SLFNA]</v>
          </cell>
          <cell r="H53" t="str">
            <v>SL</v>
          </cell>
          <cell r="I53" t="str">
            <v>MXMEX</v>
          </cell>
          <cell r="J53" t="str">
            <v>MEXICO CITY [MXMEX]</v>
          </cell>
        </row>
        <row r="54">
          <cell r="G54" t="str">
            <v>FUZHOU\FOOCHOW  [CNFOC]</v>
          </cell>
          <cell r="H54" t="str">
            <v>CN</v>
          </cell>
          <cell r="I54" t="str">
            <v>MXVER</v>
          </cell>
          <cell r="J54" t="str">
            <v>VERACRUZ [MXVER]</v>
          </cell>
        </row>
        <row r="55">
          <cell r="G55" t="str">
            <v>GARLAND, TX [USGRX]</v>
          </cell>
          <cell r="H55" t="str">
            <v>US</v>
          </cell>
          <cell r="I55" t="str">
            <v>MXZLO</v>
          </cell>
          <cell r="J55" t="str">
            <v>MANZANILLO [MXZLO]</v>
          </cell>
        </row>
        <row r="56">
          <cell r="G56" t="str">
            <v>GENOVA [ITGOA]</v>
          </cell>
          <cell r="H56" t="str">
            <v>IT</v>
          </cell>
          <cell r="I56" t="str">
            <v>PECLL</v>
          </cell>
          <cell r="J56" t="str">
            <v>CALLAO [PECLL]</v>
          </cell>
        </row>
        <row r="57">
          <cell r="G57" t="str">
            <v>GREENSBORO, NC [USGBO]</v>
          </cell>
          <cell r="H57" t="str">
            <v>US</v>
          </cell>
          <cell r="I57" t="str">
            <v>PELIM</v>
          </cell>
          <cell r="J57" t="str">
            <v>LIMA [PELIM]</v>
          </cell>
        </row>
        <row r="58">
          <cell r="G58" t="str">
            <v>GREENVILLE, AL [USGRN]</v>
          </cell>
          <cell r="H58" t="str">
            <v>US</v>
          </cell>
          <cell r="I58" t="str">
            <v>PHMNL</v>
          </cell>
          <cell r="J58" t="str">
            <v>MANILA [PHMNL]</v>
          </cell>
        </row>
        <row r="59">
          <cell r="G59" t="str">
            <v>HAYWARD, CA [USHWD]</v>
          </cell>
          <cell r="H59" t="str">
            <v>US</v>
          </cell>
          <cell r="I59" t="str">
            <v>PKKHI</v>
          </cell>
          <cell r="J59" t="str">
            <v>KARACHI [PKKHI]</v>
          </cell>
        </row>
        <row r="60">
          <cell r="G60" t="str">
            <v>HIALEAH, FL [USHLF]</v>
          </cell>
          <cell r="H60" t="str">
            <v>US</v>
          </cell>
          <cell r="I60" t="str">
            <v>PKLHE</v>
          </cell>
          <cell r="J60" t="str">
            <v>LAHORE [PKLHE]</v>
          </cell>
        </row>
        <row r="61">
          <cell r="G61" t="str">
            <v>HIGH POINT, NC [USHPZ]</v>
          </cell>
          <cell r="H61" t="str">
            <v>US</v>
          </cell>
          <cell r="I61" t="str">
            <v>PRSJU</v>
          </cell>
          <cell r="J61" t="str">
            <v>SAN JUAN [PRSJU]</v>
          </cell>
        </row>
        <row r="62">
          <cell r="G62" t="str">
            <v>HO CHI MINH CITY [VNSGN]</v>
          </cell>
          <cell r="H62" t="str">
            <v>VN</v>
          </cell>
          <cell r="I62" t="str">
            <v>PTLEI</v>
          </cell>
          <cell r="J62" t="str">
            <v>LEIXOES [PTLEI]</v>
          </cell>
        </row>
        <row r="63">
          <cell r="G63" t="str">
            <v>HONG KONG [HKHKG]</v>
          </cell>
          <cell r="H63" t="str">
            <v>HK</v>
          </cell>
          <cell r="I63" t="str">
            <v>PTOPO</v>
          </cell>
          <cell r="J63" t="str">
            <v>PORTO\OPORTO  [PTOPO]</v>
          </cell>
        </row>
        <row r="64">
          <cell r="G64" t="str">
            <v>HOOGSTRATEN [BEHOO]</v>
          </cell>
          <cell r="H64" t="str">
            <v>BE</v>
          </cell>
          <cell r="I64" t="str">
            <v>SGSIN</v>
          </cell>
          <cell r="J64" t="str">
            <v>SINGAPORE [SGSIN]</v>
          </cell>
        </row>
        <row r="65">
          <cell r="G65" t="str">
            <v>HOUSTON, TX [USHOU]</v>
          </cell>
          <cell r="H65" t="str">
            <v>US</v>
          </cell>
          <cell r="I65" t="str">
            <v>SLFNA</v>
          </cell>
          <cell r="J65" t="str">
            <v>FREETOWN [SLFNA]</v>
          </cell>
        </row>
        <row r="66">
          <cell r="G66" t="str">
            <v>HSIN-CHU [TWHSZ]</v>
          </cell>
          <cell r="H66" t="str">
            <v>TW</v>
          </cell>
          <cell r="I66" t="str">
            <v>THBKK</v>
          </cell>
          <cell r="J66" t="str">
            <v>BANGKOK [THBKK]</v>
          </cell>
        </row>
        <row r="67">
          <cell r="G67" t="str">
            <v>HUIXQUILUCAN DE DEGOLLADO [MXHXD]</v>
          </cell>
          <cell r="H67" t="str">
            <v>MX</v>
          </cell>
          <cell r="I67" t="str">
            <v>TRIST</v>
          </cell>
          <cell r="J67" t="str">
            <v>ISTANBUL [TRIST]</v>
          </cell>
        </row>
        <row r="68">
          <cell r="G68" t="str">
            <v>ISTANBUL [TRIST]</v>
          </cell>
          <cell r="H68" t="str">
            <v>TR</v>
          </cell>
          <cell r="I68" t="str">
            <v>TRIZM</v>
          </cell>
          <cell r="J68" t="str">
            <v>IZMIR [TRIZM]</v>
          </cell>
        </row>
        <row r="69">
          <cell r="G69" t="str">
            <v>IZMIR [TRIZM]</v>
          </cell>
          <cell r="H69" t="str">
            <v>TR</v>
          </cell>
          <cell r="I69" t="str">
            <v>TRMER</v>
          </cell>
          <cell r="J69" t="str">
            <v>MERSIN [TRMER]</v>
          </cell>
        </row>
        <row r="70">
          <cell r="G70" t="str">
            <v>JACKSONVILLE, FL [USJAX]</v>
          </cell>
          <cell r="H70" t="str">
            <v>US</v>
          </cell>
          <cell r="I70" t="str">
            <v>TWHSZ</v>
          </cell>
          <cell r="J70" t="str">
            <v>HSIN-CHU [TWHSZ]</v>
          </cell>
        </row>
        <row r="71">
          <cell r="G71" t="str">
            <v>JEFFREYS BAY [ZAJEF]</v>
          </cell>
          <cell r="H71" t="str">
            <v>ZA</v>
          </cell>
          <cell r="I71" t="str">
            <v>TWKEL</v>
          </cell>
          <cell r="J71" t="str">
            <v>KEELUNG (CHILUNG) [TWKEL]</v>
          </cell>
        </row>
        <row r="72">
          <cell r="G72" t="str">
            <v>JINAN [CNTNA]</v>
          </cell>
          <cell r="H72" t="str">
            <v>CN</v>
          </cell>
          <cell r="I72" t="str">
            <v>TWKHH</v>
          </cell>
          <cell r="J72" t="str">
            <v>KAOHSIUNG [TWKHH]</v>
          </cell>
        </row>
        <row r="73">
          <cell r="G73" t="str">
            <v>JUDA, WI [USJUD]</v>
          </cell>
          <cell r="H73" t="str">
            <v>US</v>
          </cell>
          <cell r="I73" t="str">
            <v>USABB</v>
          </cell>
          <cell r="J73" t="str">
            <v>ABBEVILLE, AL [USABB]</v>
          </cell>
        </row>
        <row r="74">
          <cell r="G74" t="str">
            <v>KAOHSIUNG [TWKHH]</v>
          </cell>
          <cell r="H74" t="str">
            <v>TW</v>
          </cell>
          <cell r="I74" t="str">
            <v>USABV</v>
          </cell>
          <cell r="J74" t="str">
            <v>ALBERTVILLE, AL [USABV]</v>
          </cell>
        </row>
        <row r="75">
          <cell r="G75" t="str">
            <v>KARACHI [PKKHI]</v>
          </cell>
          <cell r="H75" t="str">
            <v>PK</v>
          </cell>
          <cell r="I75" t="str">
            <v>USAIY</v>
          </cell>
          <cell r="J75" t="str">
            <v>ATLANTIC CITY, NJ [USAIY]</v>
          </cell>
        </row>
        <row r="76">
          <cell r="G76" t="str">
            <v>KEELUNG (CHILUNG) [TWKEL]</v>
          </cell>
          <cell r="H76" t="str">
            <v>TW</v>
          </cell>
          <cell r="I76" t="str">
            <v>USATL</v>
          </cell>
          <cell r="J76" t="str">
            <v>ATLANTA, GA [USATL]</v>
          </cell>
        </row>
        <row r="77">
          <cell r="G77" t="str">
            <v>LA GRANGE, GA [USLGC]</v>
          </cell>
          <cell r="H77" t="str">
            <v>US</v>
          </cell>
          <cell r="I77" t="str">
            <v>USAUF</v>
          </cell>
          <cell r="J77" t="str">
            <v>AURORA, OH [USAUF]</v>
          </cell>
        </row>
        <row r="78">
          <cell r="G78" t="str">
            <v>LAHORE [PKLHE]</v>
          </cell>
          <cell r="H78" t="str">
            <v>PK</v>
          </cell>
          <cell r="I78" t="str">
            <v>USBAL</v>
          </cell>
          <cell r="J78" t="str">
            <v>BALTIMORE, MD [USBAL]</v>
          </cell>
        </row>
        <row r="79">
          <cell r="G79" t="str">
            <v>LAKE PARK, GA [USKPA]</v>
          </cell>
          <cell r="H79" t="str">
            <v>US</v>
          </cell>
          <cell r="I79" t="str">
            <v>USBOS</v>
          </cell>
          <cell r="J79" t="str">
            <v>BOSTON, MA [USBOS]</v>
          </cell>
        </row>
        <row r="80">
          <cell r="G80" t="str">
            <v>LAKEWOOD, NJ [USLKW]</v>
          </cell>
          <cell r="H80" t="str">
            <v>US</v>
          </cell>
          <cell r="I80" t="str">
            <v>USBOX</v>
          </cell>
          <cell r="J80" t="str">
            <v>BOW, NH [USBOX]</v>
          </cell>
        </row>
        <row r="81">
          <cell r="G81" t="str">
            <v>LANCASTER, PA [USLNS]</v>
          </cell>
          <cell r="H81" t="str">
            <v>US</v>
          </cell>
          <cell r="I81" t="str">
            <v>USBUH</v>
          </cell>
          <cell r="J81" t="str">
            <v>BURLINGTON, NJ [USBUH]</v>
          </cell>
        </row>
        <row r="82">
          <cell r="G82" t="str">
            <v>LANETT, AL [USYLT]</v>
          </cell>
          <cell r="H82" t="str">
            <v>US</v>
          </cell>
          <cell r="I82" t="str">
            <v>USCAR</v>
          </cell>
          <cell r="J82" t="str">
            <v>CARIBOU, ME [USCAR]</v>
          </cell>
        </row>
        <row r="83">
          <cell r="G83" t="str">
            <v>LANSING, MI [USLAN]</v>
          </cell>
          <cell r="H83" t="str">
            <v>US</v>
          </cell>
          <cell r="I83" t="str">
            <v>USCHI</v>
          </cell>
          <cell r="J83" t="str">
            <v>CHICAGO, IL [USCHI]</v>
          </cell>
        </row>
        <row r="84">
          <cell r="G84" t="str">
            <v>LAREDO, TX [USLRD]</v>
          </cell>
          <cell r="H84" t="str">
            <v>US</v>
          </cell>
          <cell r="I84" t="str">
            <v>USCHM</v>
          </cell>
          <cell r="J84" t="str">
            <v>CHAMPLAIN, NY [USCHM]</v>
          </cell>
        </row>
        <row r="85">
          <cell r="G85" t="str">
            <v>LAS VEGAS, NV [USLAS]</v>
          </cell>
          <cell r="H85" t="str">
            <v>US</v>
          </cell>
          <cell r="I85" t="str">
            <v>USCHS</v>
          </cell>
          <cell r="J85" t="str">
            <v>CHARLESTON, SC [USCHS]</v>
          </cell>
        </row>
        <row r="86">
          <cell r="G86" t="str">
            <v>LAUDERHILL, FL [USLAD]</v>
          </cell>
          <cell r="H86" t="str">
            <v>US</v>
          </cell>
          <cell r="I86" t="str">
            <v>USCLT</v>
          </cell>
          <cell r="J86" t="str">
            <v>CHARLOTTE, NC [USCLT]</v>
          </cell>
        </row>
        <row r="87">
          <cell r="G87" t="str">
            <v>LEIXOES [PTLEI]</v>
          </cell>
          <cell r="H87" t="str">
            <v>PT</v>
          </cell>
          <cell r="I87" t="str">
            <v>USCMH</v>
          </cell>
          <cell r="J87" t="str">
            <v>COLUMBUS, OH [USCMH]</v>
          </cell>
        </row>
        <row r="88">
          <cell r="G88" t="str">
            <v>LIMA [PELIM]</v>
          </cell>
          <cell r="H88" t="str">
            <v>PE</v>
          </cell>
          <cell r="I88" t="str">
            <v>USCPG</v>
          </cell>
          <cell r="J88" t="str">
            <v>COLLEGE PARK, GA [USCPG]</v>
          </cell>
        </row>
        <row r="89">
          <cell r="G89" t="str">
            <v>LITTLE ROCK, AR [USLIT]</v>
          </cell>
          <cell r="H89" t="str">
            <v>US</v>
          </cell>
          <cell r="I89" t="str">
            <v>USCRA</v>
          </cell>
          <cell r="J89" t="str">
            <v>CENTRALIA, WA [USCRA]</v>
          </cell>
        </row>
        <row r="90">
          <cell r="G90" t="str">
            <v>LOMBARD, IL [USLOM]</v>
          </cell>
          <cell r="H90" t="str">
            <v>US</v>
          </cell>
          <cell r="I90" t="str">
            <v>USCRU</v>
          </cell>
          <cell r="J90" t="str">
            <v>CARSON, CA [USCRU]</v>
          </cell>
        </row>
        <row r="91">
          <cell r="G91" t="str">
            <v>LONDON [GBLON]</v>
          </cell>
          <cell r="H91" t="str">
            <v>GB</v>
          </cell>
          <cell r="I91" t="str">
            <v>USDAL</v>
          </cell>
          <cell r="J91" t="str">
            <v>DALLAS, TX [USDAL]</v>
          </cell>
        </row>
        <row r="92">
          <cell r="G92" t="str">
            <v>LONG BEACH, CA [USLGB]</v>
          </cell>
          <cell r="H92" t="str">
            <v>US</v>
          </cell>
          <cell r="I92" t="str">
            <v>USDAV</v>
          </cell>
          <cell r="J92" t="str">
            <v>DAVENPORT, CA [USDAV]</v>
          </cell>
        </row>
        <row r="93">
          <cell r="G93" t="str">
            <v>LOS ANGELES, CA [USLAX]</v>
          </cell>
          <cell r="H93" t="str">
            <v>US</v>
          </cell>
          <cell r="I93" t="str">
            <v>USDEN</v>
          </cell>
          <cell r="J93" t="str">
            <v>DENVER, CO [USDEN]</v>
          </cell>
        </row>
        <row r="94">
          <cell r="G94" t="str">
            <v>MACAU [MOMFM]</v>
          </cell>
          <cell r="H94" t="str">
            <v>MO</v>
          </cell>
          <cell r="I94" t="str">
            <v>USDNN</v>
          </cell>
          <cell r="J94" t="str">
            <v>DALTON, GA [USDNN]</v>
          </cell>
        </row>
        <row r="95">
          <cell r="G95" t="str">
            <v>MANILA [PHMNL]</v>
          </cell>
          <cell r="H95" t="str">
            <v>PH</v>
          </cell>
          <cell r="I95" t="str">
            <v>USDVX</v>
          </cell>
          <cell r="J95" t="str">
            <v>DAWSONVILLE, GA [USDVX]</v>
          </cell>
        </row>
        <row r="96">
          <cell r="G96" t="str">
            <v>MANZANILLO [MXZLO]</v>
          </cell>
          <cell r="H96" t="str">
            <v>MX</v>
          </cell>
          <cell r="I96" t="str">
            <v>USEDN</v>
          </cell>
          <cell r="J96" t="str">
            <v>EDISON, NJ [USEDN]</v>
          </cell>
        </row>
        <row r="97">
          <cell r="G97" t="str">
            <v>MELBOURNE [AUMEL]</v>
          </cell>
          <cell r="H97" t="str">
            <v>AU</v>
          </cell>
          <cell r="I97" t="str">
            <v>USEGW</v>
          </cell>
          <cell r="J97" t="str">
            <v>EDGEWATER, NJ [USEGW]</v>
          </cell>
        </row>
        <row r="98">
          <cell r="G98" t="str">
            <v>MERSIN [TRMER]</v>
          </cell>
          <cell r="H98" t="str">
            <v>TR</v>
          </cell>
          <cell r="I98" t="str">
            <v>USEIN</v>
          </cell>
          <cell r="J98" t="str">
            <v>ELKIN, NC [USEIN]</v>
          </cell>
        </row>
        <row r="99">
          <cell r="G99" t="str">
            <v>MEXICO CITY [MXMEX]</v>
          </cell>
          <cell r="H99" t="str">
            <v>MX</v>
          </cell>
          <cell r="I99" t="str">
            <v>USEWR</v>
          </cell>
          <cell r="J99" t="str">
            <v>NEWARK, NJ [USEWR]</v>
          </cell>
        </row>
        <row r="100">
          <cell r="G100" t="str">
            <v>MIAMI, FL [USMIA]</v>
          </cell>
          <cell r="H100" t="str">
            <v>US</v>
          </cell>
          <cell r="I100" t="str">
            <v>USFBN</v>
          </cell>
          <cell r="J100" t="str">
            <v>FAIRBURN, GA [USFBN]</v>
          </cell>
        </row>
        <row r="101">
          <cell r="G101" t="str">
            <v>MILTON, FL [USNSE]</v>
          </cell>
          <cell r="H101" t="str">
            <v>US</v>
          </cell>
          <cell r="I101" t="str">
            <v>USFLL</v>
          </cell>
          <cell r="J101" t="str">
            <v>FORT LAUDERDALE, FL [USFLL]</v>
          </cell>
        </row>
        <row r="102">
          <cell r="G102" t="str">
            <v>MIRA LOMA, CA [USMIK]</v>
          </cell>
          <cell r="H102" t="str">
            <v>US</v>
          </cell>
          <cell r="I102" t="str">
            <v>USFWT</v>
          </cell>
          <cell r="J102" t="str">
            <v>FORT WORTH, TX [USFWT]</v>
          </cell>
        </row>
        <row r="103">
          <cell r="G103" t="str">
            <v>MISSISSAUGA, ON [CAMIS]</v>
          </cell>
          <cell r="H103" t="str">
            <v>CA</v>
          </cell>
          <cell r="I103" t="str">
            <v>USFYN</v>
          </cell>
          <cell r="J103" t="str">
            <v>FOUNTAIN, CO [USFYN]</v>
          </cell>
        </row>
        <row r="104">
          <cell r="G104" t="str">
            <v>MONROE, NJ [USQMX]</v>
          </cell>
          <cell r="H104" t="str">
            <v>US</v>
          </cell>
          <cell r="I104" t="str">
            <v>USGBO</v>
          </cell>
          <cell r="J104" t="str">
            <v>GREENSBORO, NC [USGBO]</v>
          </cell>
        </row>
        <row r="105">
          <cell r="G105" t="str">
            <v>MONTEVIDEO [UYMVD]</v>
          </cell>
          <cell r="H105" t="str">
            <v>UY</v>
          </cell>
          <cell r="I105" t="str">
            <v>USGRN</v>
          </cell>
          <cell r="J105" t="str">
            <v>GREENVILLE, AL [USGRN]</v>
          </cell>
        </row>
        <row r="106">
          <cell r="G106" t="str">
            <v>MONTREAL, QC [CAMTR]</v>
          </cell>
          <cell r="H106" t="str">
            <v>CA</v>
          </cell>
          <cell r="I106" t="str">
            <v>USGRX</v>
          </cell>
          <cell r="J106" t="str">
            <v>GARLAND, TX [USGRX]</v>
          </cell>
        </row>
        <row r="107">
          <cell r="G107" t="str">
            <v>MORRIS, IL [USMSW]</v>
          </cell>
          <cell r="H107" t="str">
            <v>US</v>
          </cell>
          <cell r="I107" t="str">
            <v>USHLF</v>
          </cell>
          <cell r="J107" t="str">
            <v>HIALEAH, FL [USHLF]</v>
          </cell>
        </row>
        <row r="108">
          <cell r="G108" t="str">
            <v>MOUNT PLEASANT, SC [USMPH]</v>
          </cell>
          <cell r="H108" t="str">
            <v>US</v>
          </cell>
          <cell r="I108" t="str">
            <v>USHOU</v>
          </cell>
          <cell r="J108" t="str">
            <v>HOUSTON, TX [USHOU]</v>
          </cell>
        </row>
        <row r="109">
          <cell r="G109" t="str">
            <v>MUMBAI\BOMBAY  [INBOM]</v>
          </cell>
          <cell r="H109" t="str">
            <v>IN</v>
          </cell>
          <cell r="I109" t="str">
            <v>USHPZ</v>
          </cell>
          <cell r="J109" t="str">
            <v>HIGH POINT, NC [USHPZ]</v>
          </cell>
        </row>
        <row r="110">
          <cell r="G110" t="str">
            <v>MUNDRA [INMUN]</v>
          </cell>
          <cell r="H110" t="str">
            <v>IN</v>
          </cell>
          <cell r="I110" t="str">
            <v>USHWD</v>
          </cell>
          <cell r="J110" t="str">
            <v>HAYWARD, CA [USHWD]</v>
          </cell>
        </row>
        <row r="111">
          <cell r="G111" t="str">
            <v>NANJING [CNNJG]</v>
          </cell>
          <cell r="H111" t="str">
            <v>CN</v>
          </cell>
          <cell r="I111" t="str">
            <v>USIPY</v>
          </cell>
          <cell r="J111" t="str">
            <v>CHIPLEY, FL [USIPY]</v>
          </cell>
        </row>
        <row r="112">
          <cell r="G112" t="str">
            <v>NANTONG [CNNTG]</v>
          </cell>
          <cell r="H112" t="str">
            <v>CN</v>
          </cell>
          <cell r="I112" t="str">
            <v>USISY</v>
          </cell>
          <cell r="J112" t="str">
            <v>SHELBY, IA [USISY]</v>
          </cell>
        </row>
        <row r="113">
          <cell r="G113" t="str">
            <v>NAVEGANTES [BRNVT]</v>
          </cell>
          <cell r="H113" t="str">
            <v>BR</v>
          </cell>
          <cell r="I113" t="str">
            <v>USJAX</v>
          </cell>
          <cell r="J113" t="str">
            <v>JACKSONVILLE, FL [USJAX]</v>
          </cell>
        </row>
        <row r="114">
          <cell r="G114" t="str">
            <v>NEW DELHI [INICD]</v>
          </cell>
          <cell r="H114" t="str">
            <v>IN</v>
          </cell>
          <cell r="I114" t="str">
            <v>USJUD</v>
          </cell>
          <cell r="J114" t="str">
            <v>JUDA, WI [USJUD]</v>
          </cell>
        </row>
        <row r="115">
          <cell r="G115" t="str">
            <v>NEW YORK, NY [USNYC]</v>
          </cell>
          <cell r="H115" t="str">
            <v>US</v>
          </cell>
          <cell r="I115" t="str">
            <v>USKPA</v>
          </cell>
          <cell r="J115" t="str">
            <v>LAKE PARK, GA [USKPA]</v>
          </cell>
        </row>
        <row r="116">
          <cell r="G116" t="str">
            <v>NEWARK, NJ [USEWR]</v>
          </cell>
          <cell r="H116" t="str">
            <v>US</v>
          </cell>
          <cell r="I116" t="str">
            <v>USLAD</v>
          </cell>
          <cell r="J116" t="str">
            <v>LAUDERHILL, FL [USLAD]</v>
          </cell>
        </row>
        <row r="117">
          <cell r="G117" t="str">
            <v>NHAVE [INNHV]</v>
          </cell>
          <cell r="H117" t="str">
            <v>IN</v>
          </cell>
          <cell r="I117" t="str">
            <v>USLAN</v>
          </cell>
          <cell r="J117" t="str">
            <v>LANSING, MI [USLAN]</v>
          </cell>
        </row>
        <row r="118">
          <cell r="G118" t="str">
            <v>NINGBO [CNNGB]</v>
          </cell>
          <cell r="H118" t="str">
            <v>CN</v>
          </cell>
          <cell r="I118" t="str">
            <v>USLAS</v>
          </cell>
          <cell r="J118" t="str">
            <v>LAS VEGAS, NV [USLAS]</v>
          </cell>
        </row>
        <row r="119">
          <cell r="G119" t="str">
            <v>NORFOLK, VA [USORF]</v>
          </cell>
          <cell r="H119" t="str">
            <v>US</v>
          </cell>
          <cell r="I119" t="str">
            <v>USLAX</v>
          </cell>
          <cell r="J119" t="str">
            <v>LOS ANGELES, CA [USLAX]</v>
          </cell>
        </row>
        <row r="120">
          <cell r="G120" t="str">
            <v>NORTH MIAMI, FL [USQNM]</v>
          </cell>
          <cell r="H120" t="str">
            <v>US</v>
          </cell>
          <cell r="I120" t="str">
            <v>USLGB</v>
          </cell>
          <cell r="J120" t="str">
            <v>LONG BEACH, CA [USLGB]</v>
          </cell>
        </row>
        <row r="121">
          <cell r="G121" t="str">
            <v>OAKLAND, CA [USOAK]</v>
          </cell>
          <cell r="H121" t="str">
            <v>US</v>
          </cell>
          <cell r="I121" t="str">
            <v>USLGC</v>
          </cell>
          <cell r="J121" t="str">
            <v>LA GRANGE, GA [USLGC]</v>
          </cell>
        </row>
        <row r="122">
          <cell r="G122" t="str">
            <v>OPELIKA, AL [USOPI]</v>
          </cell>
          <cell r="H122" t="str">
            <v>US</v>
          </cell>
          <cell r="I122" t="str">
            <v>USLIT</v>
          </cell>
          <cell r="J122" t="str">
            <v>LITTLE ROCK, AR [USLIT]</v>
          </cell>
        </row>
        <row r="123">
          <cell r="G123" t="str">
            <v>ORLANDO, FL [USORL]</v>
          </cell>
          <cell r="H123" t="str">
            <v>US</v>
          </cell>
          <cell r="I123" t="str">
            <v>USLKW</v>
          </cell>
          <cell r="J123" t="str">
            <v>LAKEWOOD, NJ [USLKW]</v>
          </cell>
        </row>
        <row r="124">
          <cell r="G124" t="str">
            <v>PACOIMA, CA [USPUQ]</v>
          </cell>
          <cell r="H124" t="str">
            <v>US</v>
          </cell>
          <cell r="I124" t="str">
            <v>USLNS</v>
          </cell>
          <cell r="J124" t="str">
            <v>LANCASTER, PA [USLNS]</v>
          </cell>
        </row>
        <row r="125">
          <cell r="G125" t="str">
            <v>PENSACOLA, FL [USPNS]</v>
          </cell>
          <cell r="H125" t="str">
            <v>US</v>
          </cell>
          <cell r="I125" t="str">
            <v>USLOM</v>
          </cell>
          <cell r="J125" t="str">
            <v>LOMBARD, IL [USLOM]</v>
          </cell>
        </row>
        <row r="126">
          <cell r="G126" t="str">
            <v>PERRYVILLE, MD [USPYI]</v>
          </cell>
          <cell r="H126" t="str">
            <v>US</v>
          </cell>
          <cell r="I126" t="str">
            <v>USLRD</v>
          </cell>
          <cell r="J126" t="str">
            <v>LAREDO, TX [USLRD]</v>
          </cell>
        </row>
        <row r="127">
          <cell r="G127" t="str">
            <v>PHOENIX, AZ [USPHX]</v>
          </cell>
          <cell r="H127" t="str">
            <v>US</v>
          </cell>
          <cell r="I127" t="str">
            <v>USMIA</v>
          </cell>
          <cell r="J127" t="str">
            <v>MIAMI, FL [USMIA]</v>
          </cell>
        </row>
        <row r="128">
          <cell r="G128" t="str">
            <v>PLEASANT PRAIRIE, WI [USPLP]</v>
          </cell>
          <cell r="H128" t="str">
            <v>US</v>
          </cell>
          <cell r="I128" t="str">
            <v>USMIK</v>
          </cell>
          <cell r="J128" t="str">
            <v>MIRA LOMA, CA [USMIK]</v>
          </cell>
        </row>
        <row r="129">
          <cell r="G129" t="str">
            <v>PORT JAWAHARLAL NEHRU [INJNP]</v>
          </cell>
          <cell r="H129" t="str">
            <v>IN</v>
          </cell>
          <cell r="I129" t="str">
            <v>USMPH</v>
          </cell>
          <cell r="J129" t="str">
            <v>MOUNT PLEASANT, SC [USMPH]</v>
          </cell>
        </row>
        <row r="130">
          <cell r="G130" t="str">
            <v>PORT SAID [EGPSD]</v>
          </cell>
          <cell r="H130" t="str">
            <v>EG</v>
          </cell>
          <cell r="I130" t="str">
            <v>USMQI</v>
          </cell>
          <cell r="J130" t="str">
            <v>QUINCY, MA [USMQI]</v>
          </cell>
        </row>
        <row r="131">
          <cell r="G131" t="str">
            <v>PORTLAND, TN [USPQD]</v>
          </cell>
          <cell r="H131" t="str">
            <v>US</v>
          </cell>
          <cell r="I131" t="str">
            <v>USMSW</v>
          </cell>
          <cell r="J131" t="str">
            <v>MORRIS, IL [USMSW]</v>
          </cell>
        </row>
        <row r="132">
          <cell r="G132" t="str">
            <v>PORTO\OPORTO  [PTOPO]</v>
          </cell>
          <cell r="H132" t="str">
            <v>PT</v>
          </cell>
          <cell r="I132" t="str">
            <v>USNHX</v>
          </cell>
          <cell r="J132" t="str">
            <v>FOLEY, AL [USNHX]</v>
          </cell>
        </row>
        <row r="133">
          <cell r="G133" t="str">
            <v>QINGDAO\TSINGTAO  [CNTAO]</v>
          </cell>
          <cell r="H133" t="str">
            <v>CN</v>
          </cell>
          <cell r="I133" t="str">
            <v>USNSE</v>
          </cell>
          <cell r="J133" t="str">
            <v>MILTON, FL [USNSE]</v>
          </cell>
        </row>
        <row r="134">
          <cell r="G134" t="str">
            <v>QUINCY, MA [USMQI]</v>
          </cell>
          <cell r="H134" t="str">
            <v>US</v>
          </cell>
          <cell r="I134" t="str">
            <v>USNYC</v>
          </cell>
          <cell r="J134" t="str">
            <v>NEW YORK, NY [USNYC]</v>
          </cell>
        </row>
        <row r="135">
          <cell r="G135" t="str">
            <v>RICHMOND, BC [CARBC]</v>
          </cell>
          <cell r="H135" t="str">
            <v>CA</v>
          </cell>
          <cell r="I135" t="str">
            <v>USOAK</v>
          </cell>
          <cell r="J135" t="str">
            <v>OAKLAND, CA [USOAK]</v>
          </cell>
        </row>
        <row r="136">
          <cell r="G136" t="str">
            <v>ROCHESTER, MN [USRST]</v>
          </cell>
          <cell r="H136" t="str">
            <v>US</v>
          </cell>
          <cell r="I136" t="str">
            <v>USOAZ</v>
          </cell>
          <cell r="J136" t="str">
            <v>BOAZ, AL [USOAZ]</v>
          </cell>
        </row>
        <row r="137">
          <cell r="G137" t="str">
            <v>ROCK HILL, SC [USRKH]</v>
          </cell>
          <cell r="H137" t="str">
            <v>US</v>
          </cell>
          <cell r="I137" t="str">
            <v>USOBM</v>
          </cell>
          <cell r="J137" t="str">
            <v>BYRAM, MS [USOBM]</v>
          </cell>
        </row>
        <row r="138">
          <cell r="G138" t="str">
            <v>SAINT PETERSBURG, FL [USPIE]</v>
          </cell>
          <cell r="H138" t="str">
            <v>US</v>
          </cell>
          <cell r="I138" t="str">
            <v>USOLQ</v>
          </cell>
          <cell r="J138" t="str">
            <v>TOLLESON, AZ [USOLQ]</v>
          </cell>
        </row>
        <row r="139">
          <cell r="G139" t="str">
            <v>SALISBURY, NC [USSRW]</v>
          </cell>
          <cell r="H139" t="str">
            <v>US</v>
          </cell>
          <cell r="I139" t="str">
            <v>USOPI</v>
          </cell>
          <cell r="J139" t="str">
            <v>OPELIKA, AL [USOPI]</v>
          </cell>
        </row>
        <row r="140">
          <cell r="G140" t="str">
            <v>SALT LAKE CITY, UT [USSLC]</v>
          </cell>
          <cell r="H140" t="str">
            <v>US</v>
          </cell>
          <cell r="I140" t="str">
            <v>USORF</v>
          </cell>
          <cell r="J140" t="str">
            <v>NORFOLK, VA [USORF]</v>
          </cell>
        </row>
        <row r="141">
          <cell r="G141" t="str">
            <v>SAN BERNARDINO, CA [USSBT]</v>
          </cell>
          <cell r="H141" t="str">
            <v>US</v>
          </cell>
          <cell r="I141" t="str">
            <v>USORL</v>
          </cell>
          <cell r="J141" t="str">
            <v>ORLANDO, FL [USORL]</v>
          </cell>
        </row>
        <row r="142">
          <cell r="G142" t="str">
            <v>SAN JUAN [PRSJU]</v>
          </cell>
          <cell r="H142" t="str">
            <v>PR</v>
          </cell>
          <cell r="I142" t="str">
            <v>USPBI</v>
          </cell>
          <cell r="J142" t="str">
            <v>WEST PALM BEACH, FL [USPBI]</v>
          </cell>
        </row>
        <row r="143">
          <cell r="G143" t="str">
            <v>SAN MARCOS, TX [USSMC]</v>
          </cell>
          <cell r="H143" t="str">
            <v>US</v>
          </cell>
          <cell r="I143" t="str">
            <v>USPHX</v>
          </cell>
          <cell r="J143" t="str">
            <v>PHOENIX, AZ [USPHX]</v>
          </cell>
        </row>
        <row r="144">
          <cell r="G144" t="str">
            <v>SANTA FE SPRINGS, CA [USUYR]</v>
          </cell>
          <cell r="H144" t="str">
            <v>US</v>
          </cell>
          <cell r="I144" t="str">
            <v>USPIE</v>
          </cell>
          <cell r="J144" t="str">
            <v>SAINT PETERSBURG, FL [USPIE]</v>
          </cell>
        </row>
        <row r="145">
          <cell r="G145" t="str">
            <v>SAO PAULO [BRSAO]</v>
          </cell>
          <cell r="H145" t="str">
            <v>BR</v>
          </cell>
          <cell r="I145" t="str">
            <v>USPLP</v>
          </cell>
          <cell r="J145" t="str">
            <v>PLEASANT PRAIRIE, WI [USPLP]</v>
          </cell>
        </row>
        <row r="146">
          <cell r="G146" t="str">
            <v>SAVANNAH, GA [USSAV]</v>
          </cell>
          <cell r="H146" t="str">
            <v>US</v>
          </cell>
          <cell r="I146" t="str">
            <v>USPNS</v>
          </cell>
          <cell r="J146" t="str">
            <v>PENSACOLA, FL [USPNS]</v>
          </cell>
        </row>
        <row r="147">
          <cell r="G147" t="str">
            <v>SAYREVILLE, NJ [USXNA]</v>
          </cell>
          <cell r="H147" t="str">
            <v>US</v>
          </cell>
          <cell r="I147" t="str">
            <v>USPQD</v>
          </cell>
          <cell r="J147" t="str">
            <v>PORTLAND, TN [USPQD]</v>
          </cell>
        </row>
        <row r="148">
          <cell r="G148" t="str">
            <v>SEATTLE, WA [USSEA]</v>
          </cell>
          <cell r="H148" t="str">
            <v>US</v>
          </cell>
          <cell r="I148" t="str">
            <v>USPUQ</v>
          </cell>
          <cell r="J148" t="str">
            <v>PACOIMA, CA [USPUQ]</v>
          </cell>
        </row>
        <row r="149">
          <cell r="G149" t="str">
            <v>SHANGHAI [CNSHA]</v>
          </cell>
          <cell r="H149" t="str">
            <v>CN</v>
          </cell>
          <cell r="I149" t="str">
            <v>USPYI</v>
          </cell>
          <cell r="J149" t="str">
            <v>PERRYVILLE, MD [USPYI]</v>
          </cell>
        </row>
        <row r="150">
          <cell r="G150" t="str">
            <v>SHELBY, IA [USISY]</v>
          </cell>
          <cell r="H150" t="str">
            <v>US</v>
          </cell>
          <cell r="I150" t="str">
            <v>USQMX</v>
          </cell>
          <cell r="J150" t="str">
            <v>MONROE, NJ [USQMX]</v>
          </cell>
        </row>
        <row r="151">
          <cell r="G151" t="str">
            <v>SHENZHEN [CNSZX]</v>
          </cell>
          <cell r="H151" t="str">
            <v>CN</v>
          </cell>
          <cell r="I151" t="str">
            <v>USQNM</v>
          </cell>
          <cell r="J151" t="str">
            <v>NORTH MIAMI, FL [USQNM]</v>
          </cell>
        </row>
        <row r="152">
          <cell r="G152" t="str">
            <v>SINGAPORE [SGSIN]</v>
          </cell>
          <cell r="H152" t="str">
            <v>SG</v>
          </cell>
          <cell r="I152" t="str">
            <v>USRKH</v>
          </cell>
          <cell r="J152" t="str">
            <v>ROCK HILL, SC [USRKH]</v>
          </cell>
        </row>
        <row r="153">
          <cell r="G153" t="str">
            <v>SOUTHAMPTON [GBSOU]</v>
          </cell>
          <cell r="H153" t="str">
            <v>GB</v>
          </cell>
          <cell r="I153" t="str">
            <v>USRST</v>
          </cell>
          <cell r="J153" t="str">
            <v>ROCHESTER, MN [USRST]</v>
          </cell>
        </row>
        <row r="154">
          <cell r="G154" t="str">
            <v>STATESVILLE, NC [USSVH]</v>
          </cell>
          <cell r="H154" t="str">
            <v>US</v>
          </cell>
          <cell r="I154" t="str">
            <v>USSAV</v>
          </cell>
          <cell r="J154" t="str">
            <v>SAVANNAH, GA [USSAV]</v>
          </cell>
        </row>
        <row r="155">
          <cell r="G155" t="str">
            <v>SUMNER, WA [USXMH]</v>
          </cell>
          <cell r="H155" t="str">
            <v>US</v>
          </cell>
          <cell r="I155" t="str">
            <v>USSBT</v>
          </cell>
          <cell r="J155" t="str">
            <v>SAN BERNARDINO, CA [USSBT]</v>
          </cell>
        </row>
        <row r="156">
          <cell r="G156" t="str">
            <v>TACOMA, WA [USTIW]</v>
          </cell>
          <cell r="H156" t="str">
            <v>US</v>
          </cell>
          <cell r="I156" t="str">
            <v>USSEA</v>
          </cell>
          <cell r="J156" t="str">
            <v>SEATTLE, WA [USSEA]</v>
          </cell>
        </row>
        <row r="157">
          <cell r="G157" t="str">
            <v>TEGA CAY, SC [USTCQ]</v>
          </cell>
          <cell r="H157" t="str">
            <v>US</v>
          </cell>
          <cell r="I157" t="str">
            <v>USSLC</v>
          </cell>
          <cell r="J157" t="str">
            <v>SALT LAKE CITY, UT [USSLC]</v>
          </cell>
        </row>
        <row r="158">
          <cell r="G158" t="str">
            <v>TIANJINXINGANG [CNTXG]</v>
          </cell>
          <cell r="H158" t="str">
            <v>CN</v>
          </cell>
          <cell r="I158" t="str">
            <v>USSMC</v>
          </cell>
          <cell r="J158" t="str">
            <v>SAN MARCOS, TX [USSMC]</v>
          </cell>
        </row>
        <row r="159">
          <cell r="G159" t="str">
            <v>TOKYO [JPTYO]</v>
          </cell>
          <cell r="H159" t="str">
            <v>JP</v>
          </cell>
          <cell r="I159" t="str">
            <v>USSRW</v>
          </cell>
          <cell r="J159" t="str">
            <v>SALISBURY, NC [USSRW]</v>
          </cell>
        </row>
        <row r="160">
          <cell r="G160" t="str">
            <v>TOLLESON, AZ [USOLQ]</v>
          </cell>
          <cell r="H160" t="str">
            <v>US</v>
          </cell>
          <cell r="I160" t="str">
            <v>USSVH</v>
          </cell>
          <cell r="J160" t="str">
            <v>STATESVILLE, NC [USSVH]</v>
          </cell>
        </row>
        <row r="161">
          <cell r="G161" t="str">
            <v>TORONTO, ON [CATOR]</v>
          </cell>
          <cell r="H161" t="str">
            <v>CA</v>
          </cell>
          <cell r="I161" t="str">
            <v>USTCQ</v>
          </cell>
          <cell r="J161" t="str">
            <v>TEGA CAY, SC [USTCQ]</v>
          </cell>
        </row>
        <row r="162">
          <cell r="G162" t="str">
            <v>TRACY, CA [USTRC]</v>
          </cell>
          <cell r="H162" t="str">
            <v>US</v>
          </cell>
          <cell r="I162" t="str">
            <v>USTIW</v>
          </cell>
          <cell r="J162" t="str">
            <v>TACOMA, WA [USTIW]</v>
          </cell>
        </row>
        <row r="163">
          <cell r="G163" t="str">
            <v>TUTICORIN [INTUT]</v>
          </cell>
          <cell r="H163" t="str">
            <v>IN</v>
          </cell>
          <cell r="I163" t="str">
            <v>USTRC</v>
          </cell>
          <cell r="J163" t="str">
            <v>TRACY, CA [USTRC]</v>
          </cell>
        </row>
        <row r="164">
          <cell r="G164" t="str">
            <v>VALENCIA [ESVLC]</v>
          </cell>
          <cell r="H164" t="str">
            <v>ES</v>
          </cell>
          <cell r="I164" t="str">
            <v>USUBV</v>
          </cell>
          <cell r="J164" t="str">
            <v>BLYTHEWOOD, SC [USUBV]</v>
          </cell>
        </row>
        <row r="165">
          <cell r="G165" t="str">
            <v>VALLEY, AL [USVAY]</v>
          </cell>
          <cell r="H165" t="str">
            <v>US</v>
          </cell>
          <cell r="I165" t="str">
            <v>USUYR</v>
          </cell>
          <cell r="J165" t="str">
            <v>SANTA FE SPRINGS, CA [USUYR]</v>
          </cell>
        </row>
        <row r="166">
          <cell r="G166" t="str">
            <v>VALPARAISO [CLVAP]</v>
          </cell>
          <cell r="H166" t="str">
            <v>CL</v>
          </cell>
          <cell r="I166" t="str">
            <v>USVAY</v>
          </cell>
          <cell r="J166" t="str">
            <v>VALLEY, AL [USVAY]</v>
          </cell>
        </row>
        <row r="167">
          <cell r="G167" t="str">
            <v>VANCOUVER, BC [CAVAN]</v>
          </cell>
          <cell r="H167" t="str">
            <v>CA</v>
          </cell>
          <cell r="I167" t="str">
            <v>USVHI</v>
          </cell>
          <cell r="J167" t="str">
            <v>VERNON HILLS, IL [USVHI]</v>
          </cell>
        </row>
        <row r="168">
          <cell r="G168" t="str">
            <v>VARESE [ITVAR]</v>
          </cell>
          <cell r="H168" t="str">
            <v>IT</v>
          </cell>
          <cell r="I168" t="str">
            <v>USVKS</v>
          </cell>
          <cell r="J168" t="str">
            <v>VICKSBURG, MS [USVKS]</v>
          </cell>
        </row>
        <row r="169">
          <cell r="G169" t="str">
            <v>VERACRUZ [MXVER]</v>
          </cell>
          <cell r="H169" t="str">
            <v>MX</v>
          </cell>
          <cell r="I169" t="str">
            <v>USWAQ</v>
          </cell>
          <cell r="J169" t="str">
            <v>WAGRAM, NC [USWAQ]</v>
          </cell>
        </row>
        <row r="170">
          <cell r="G170" t="str">
            <v>VERNON HILLS, IL [USVHI]</v>
          </cell>
          <cell r="H170" t="str">
            <v>US</v>
          </cell>
          <cell r="I170" t="str">
            <v>USXFR</v>
          </cell>
          <cell r="J170" t="str">
            <v>FONTANA, CA [USXFR]</v>
          </cell>
        </row>
        <row r="171">
          <cell r="G171" t="str">
            <v>VICKSBURG, MS [USVKS]</v>
          </cell>
          <cell r="H171" t="str">
            <v>US</v>
          </cell>
          <cell r="I171" t="str">
            <v>USXMH</v>
          </cell>
          <cell r="J171" t="str">
            <v>SUMNER, WA [USXMH]</v>
          </cell>
        </row>
        <row r="172">
          <cell r="G172" t="str">
            <v>WAGRAM, NC [USWAQ]</v>
          </cell>
          <cell r="H172" t="str">
            <v>US</v>
          </cell>
          <cell r="I172" t="str">
            <v>USXNA</v>
          </cell>
          <cell r="J172" t="str">
            <v>SAYREVILLE, NJ [USXNA]</v>
          </cell>
        </row>
        <row r="173">
          <cell r="G173" t="str">
            <v>WEST PALM BEACH, FL [USPBI]</v>
          </cell>
          <cell r="H173" t="str">
            <v>US</v>
          </cell>
          <cell r="I173" t="str">
            <v>USYLT</v>
          </cell>
          <cell r="J173" t="str">
            <v>LANETT, AL [USYLT]</v>
          </cell>
        </row>
        <row r="174">
          <cell r="G174" t="str">
            <v>XIAMEN\AMOY  [CNXMN]</v>
          </cell>
          <cell r="H174" t="str">
            <v>CN</v>
          </cell>
          <cell r="I174" t="str">
            <v>UYMVD</v>
          </cell>
          <cell r="J174" t="str">
            <v>MONTEVIDEO [UYMVD]</v>
          </cell>
        </row>
        <row r="175">
          <cell r="G175" t="str">
            <v>XINGYI [CNACX]</v>
          </cell>
          <cell r="H175" t="str">
            <v>CN</v>
          </cell>
          <cell r="I175" t="str">
            <v>VNSGN</v>
          </cell>
          <cell r="J175" t="str">
            <v>HO CHI MINH CITY [VNSGN]</v>
          </cell>
        </row>
        <row r="176">
          <cell r="G176" t="str">
            <v>YANGSHAN PORT [CNYAN]</v>
          </cell>
          <cell r="H176" t="str">
            <v>CN</v>
          </cell>
          <cell r="I176" t="str">
            <v>ZACPT</v>
          </cell>
          <cell r="J176" t="str">
            <v>CAPE TOWN [ZACPT]</v>
          </cell>
        </row>
        <row r="177">
          <cell r="G177" t="str">
            <v>YANTIAN [CNYTN]</v>
          </cell>
          <cell r="H177" t="str">
            <v>CN</v>
          </cell>
          <cell r="I177" t="str">
            <v>ZAJEF</v>
          </cell>
          <cell r="J177" t="str">
            <v>JEFFREYS BAY [ZAJEF]</v>
          </cell>
        </row>
      </sheetData>
      <sheetData sheetId="13">
        <row r="3">
          <cell r="C3">
            <v>0</v>
          </cell>
          <cell r="E3" t="str">
            <v>0302.21.9050O:D:TW</v>
          </cell>
        </row>
        <row r="4">
          <cell r="C4">
            <v>0</v>
          </cell>
          <cell r="E4" t="str">
            <v>0505.10.0060O:D:US</v>
          </cell>
        </row>
        <row r="5">
          <cell r="C5">
            <v>0</v>
          </cell>
          <cell r="E5" t="str">
            <v>0505.10.0065O:D:US</v>
          </cell>
        </row>
        <row r="6">
          <cell r="C6">
            <v>5.8</v>
          </cell>
          <cell r="E6" t="str">
            <v>3920.49.0000O:D:US</v>
          </cell>
        </row>
        <row r="7">
          <cell r="C7">
            <v>6.3</v>
          </cell>
          <cell r="E7" t="str">
            <v>3922.20.0000O:D:US</v>
          </cell>
        </row>
        <row r="8">
          <cell r="C8">
            <v>3</v>
          </cell>
          <cell r="E8" t="str">
            <v>3923.29.0000O:D:US</v>
          </cell>
        </row>
        <row r="9">
          <cell r="C9">
            <v>3</v>
          </cell>
          <cell r="E9" t="str">
            <v>3923.30.0090O:D:US</v>
          </cell>
        </row>
        <row r="10">
          <cell r="C10">
            <v>6.5</v>
          </cell>
          <cell r="E10" t="str">
            <v>3924.10.0097O:D:CA</v>
          </cell>
        </row>
        <row r="11">
          <cell r="C11">
            <v>6.5</v>
          </cell>
          <cell r="E11" t="str">
            <v>3924.10.2000O:D:US</v>
          </cell>
        </row>
        <row r="12">
          <cell r="C12">
            <v>0</v>
          </cell>
          <cell r="E12" t="str">
            <v>3924.10.4000O:D:JP</v>
          </cell>
        </row>
        <row r="13">
          <cell r="C13">
            <v>0</v>
          </cell>
          <cell r="E13" t="str">
            <v>3924.10.4000O:D:NL</v>
          </cell>
        </row>
        <row r="14">
          <cell r="C14">
            <v>0</v>
          </cell>
          <cell r="E14" t="str">
            <v>3924.10.4000O:D:TW</v>
          </cell>
        </row>
        <row r="15">
          <cell r="C15">
            <v>3.4</v>
          </cell>
          <cell r="E15" t="str">
            <v>3924.10.4000O:D:US</v>
          </cell>
        </row>
        <row r="16">
          <cell r="C16">
            <v>6.5</v>
          </cell>
          <cell r="E16" t="str">
            <v>3924.90.0010O:D:CA</v>
          </cell>
        </row>
        <row r="17">
          <cell r="C17">
            <v>6.5</v>
          </cell>
          <cell r="E17" t="str">
            <v>3924.90.0051O:D:CA</v>
          </cell>
        </row>
        <row r="18">
          <cell r="C18">
            <v>6.5</v>
          </cell>
          <cell r="E18" t="str">
            <v>3924.90.0064O:D:CA</v>
          </cell>
        </row>
        <row r="19">
          <cell r="C19">
            <v>6.5</v>
          </cell>
          <cell r="E19" t="str">
            <v>3924.90.0099O:D:CA</v>
          </cell>
        </row>
        <row r="20">
          <cell r="C20">
            <v>3.3</v>
          </cell>
          <cell r="E20" t="str">
            <v>3924.90.1010O:D:US</v>
          </cell>
        </row>
        <row r="21">
          <cell r="C21">
            <v>0</v>
          </cell>
          <cell r="E21" t="str">
            <v>3924.90.5650O:D:AU</v>
          </cell>
        </row>
        <row r="22">
          <cell r="C22">
            <v>0</v>
          </cell>
          <cell r="E22" t="str">
            <v>3924.90.5650O:D:CN</v>
          </cell>
        </row>
        <row r="23">
          <cell r="C23">
            <v>3.4</v>
          </cell>
          <cell r="E23" t="str">
            <v>3924.90.5650O:D:US</v>
          </cell>
        </row>
        <row r="24">
          <cell r="C24">
            <v>5.3</v>
          </cell>
          <cell r="E24" t="str">
            <v>3925.90.0000O:D:US</v>
          </cell>
        </row>
        <row r="25">
          <cell r="C25">
            <v>5.3</v>
          </cell>
          <cell r="E25" t="str">
            <v>3926.90.9995O:D:US</v>
          </cell>
        </row>
        <row r="26">
          <cell r="C26">
            <v>2.7</v>
          </cell>
          <cell r="E26" t="str">
            <v>4016.91.0000O:D:US</v>
          </cell>
        </row>
        <row r="27">
          <cell r="C27">
            <v>0</v>
          </cell>
          <cell r="E27" t="str">
            <v>4104.49.1020O:D:US</v>
          </cell>
        </row>
        <row r="28">
          <cell r="C28">
            <v>2</v>
          </cell>
          <cell r="E28" t="str">
            <v>4105.30.0000O:D:US</v>
          </cell>
        </row>
        <row r="29">
          <cell r="C29">
            <v>0</v>
          </cell>
          <cell r="E29" t="str">
            <v>4107.19.1020O:D:US</v>
          </cell>
        </row>
        <row r="30">
          <cell r="C30">
            <v>6.3</v>
          </cell>
          <cell r="E30" t="str">
            <v>4202.92.1500O:D:US</v>
          </cell>
        </row>
        <row r="31">
          <cell r="C31">
            <v>17.600000000000001</v>
          </cell>
          <cell r="E31" t="str">
            <v>4202.92.3020O:D:US</v>
          </cell>
        </row>
        <row r="32">
          <cell r="C32">
            <v>0</v>
          </cell>
          <cell r="E32" t="str">
            <v>4202.92.3031O:BHD:US</v>
          </cell>
        </row>
        <row r="33">
          <cell r="C33">
            <v>17.600000000000001</v>
          </cell>
          <cell r="E33" t="str">
            <v>4202.92.3031O:D:US</v>
          </cell>
        </row>
        <row r="34">
          <cell r="C34">
            <v>20</v>
          </cell>
          <cell r="E34" t="str">
            <v>4202.92.4500O:D:US</v>
          </cell>
        </row>
        <row r="35">
          <cell r="C35">
            <v>17.600000000000001</v>
          </cell>
          <cell r="E35" t="str">
            <v>4202.92.9060O:D:US</v>
          </cell>
        </row>
        <row r="36">
          <cell r="C36">
            <v>0</v>
          </cell>
          <cell r="E36" t="str">
            <v>4205.00.8000O:D:US</v>
          </cell>
        </row>
        <row r="37">
          <cell r="C37">
            <v>2.2999999999999998</v>
          </cell>
          <cell r="E37" t="str">
            <v>4602.19.8000O:D:US</v>
          </cell>
        </row>
        <row r="38">
          <cell r="C38">
            <v>0</v>
          </cell>
          <cell r="E38" t="str">
            <v>4821.10.4000O:D:US</v>
          </cell>
        </row>
        <row r="39">
          <cell r="C39">
            <v>0</v>
          </cell>
          <cell r="E39" t="str">
            <v>4821.90.2000O:D:US</v>
          </cell>
        </row>
        <row r="40">
          <cell r="C40">
            <v>0</v>
          </cell>
          <cell r="E40" t="str">
            <v>4823.90.6700O:D:US</v>
          </cell>
        </row>
        <row r="41">
          <cell r="C41">
            <v>0</v>
          </cell>
          <cell r="E41" t="str">
            <v>4823.90.8600O:D:US</v>
          </cell>
        </row>
        <row r="42">
          <cell r="C42">
            <v>0</v>
          </cell>
          <cell r="E42" t="str">
            <v>4911.10.0080O:D:US</v>
          </cell>
        </row>
        <row r="43">
          <cell r="C43">
            <v>0</v>
          </cell>
          <cell r="E43" t="str">
            <v>4911.99.8000O:D:US</v>
          </cell>
        </row>
        <row r="44">
          <cell r="C44">
            <v>0.8</v>
          </cell>
          <cell r="E44" t="str">
            <v>5007.10.3020O:D:US</v>
          </cell>
        </row>
        <row r="45">
          <cell r="C45">
            <v>0.8</v>
          </cell>
          <cell r="E45" t="str">
            <v>5007.90.3040O:D:US</v>
          </cell>
        </row>
        <row r="46">
          <cell r="C46">
            <v>7</v>
          </cell>
          <cell r="E46" t="str">
            <v>5111.19.1000O:D:US</v>
          </cell>
        </row>
        <row r="47">
          <cell r="C47">
            <v>25</v>
          </cell>
          <cell r="E47" t="str">
            <v>5112.19.6020O:D:US</v>
          </cell>
        </row>
        <row r="48">
          <cell r="C48">
            <v>25</v>
          </cell>
          <cell r="E48" t="str">
            <v>5112.19.9530O:D:US</v>
          </cell>
        </row>
        <row r="49">
          <cell r="C49">
            <v>25</v>
          </cell>
          <cell r="E49" t="str">
            <v>5112.20.3000O:D:US</v>
          </cell>
        </row>
        <row r="50">
          <cell r="C50">
            <v>0</v>
          </cell>
          <cell r="E50" t="str">
            <v>5205.22.0090O:AUD:US</v>
          </cell>
        </row>
        <row r="51">
          <cell r="C51">
            <v>0</v>
          </cell>
          <cell r="E51" t="str">
            <v>5205.22.0090O:CAD:US</v>
          </cell>
        </row>
        <row r="52">
          <cell r="C52">
            <v>0</v>
          </cell>
          <cell r="E52" t="str">
            <v>5205.22.0090O:CLD:US</v>
          </cell>
        </row>
        <row r="53">
          <cell r="C53">
            <v>15.3</v>
          </cell>
          <cell r="E53" t="str">
            <v>5205.22.0090O:CUD:US</v>
          </cell>
        </row>
        <row r="54">
          <cell r="C54">
            <v>7.3</v>
          </cell>
          <cell r="E54" t="str">
            <v>5205.22.0090O:D:US</v>
          </cell>
        </row>
        <row r="55">
          <cell r="C55">
            <v>0</v>
          </cell>
          <cell r="E55" t="str">
            <v>5205.22.0090O:JOD:US</v>
          </cell>
        </row>
        <row r="56">
          <cell r="C56">
            <v>15.3</v>
          </cell>
          <cell r="E56" t="str">
            <v>5205.22.0090O:KPD:US</v>
          </cell>
        </row>
        <row r="57">
          <cell r="C57">
            <v>7.3</v>
          </cell>
          <cell r="E57" t="str">
            <v>5205.22.0090O:LAD:US</v>
          </cell>
        </row>
        <row r="58">
          <cell r="C58">
            <v>0</v>
          </cell>
          <cell r="E58" t="str">
            <v>5205.22.0090O:MXD:US</v>
          </cell>
        </row>
        <row r="59">
          <cell r="C59">
            <v>0</v>
          </cell>
          <cell r="E59" t="str">
            <v>5205.22.0090O:SGD:US</v>
          </cell>
        </row>
        <row r="60">
          <cell r="C60">
            <v>9</v>
          </cell>
          <cell r="E60" t="str">
            <v>5208.12.6020O:D:US</v>
          </cell>
        </row>
        <row r="61">
          <cell r="C61">
            <v>9</v>
          </cell>
          <cell r="E61" t="str">
            <v>5208.12.6040O:D:US</v>
          </cell>
        </row>
        <row r="62">
          <cell r="C62">
            <v>7.9</v>
          </cell>
          <cell r="E62" t="str">
            <v>5208.13.0000O:D:US</v>
          </cell>
        </row>
        <row r="63">
          <cell r="C63">
            <v>0</v>
          </cell>
          <cell r="E63" t="str">
            <v>5208.19.2020O:BHD:IT</v>
          </cell>
        </row>
        <row r="64">
          <cell r="C64">
            <v>0</v>
          </cell>
          <cell r="E64" t="str">
            <v>5208.19.2020O:BHD:US</v>
          </cell>
        </row>
        <row r="65">
          <cell r="C65">
            <v>7.9</v>
          </cell>
          <cell r="E65" t="str">
            <v>5208.19.2020O:D:US</v>
          </cell>
        </row>
        <row r="66">
          <cell r="C66">
            <v>7</v>
          </cell>
          <cell r="E66" t="str">
            <v>5208.19.4090O:D:US</v>
          </cell>
        </row>
        <row r="67">
          <cell r="C67">
            <v>10.5</v>
          </cell>
          <cell r="E67" t="str">
            <v>5208.19.8020O:D:US</v>
          </cell>
        </row>
        <row r="68">
          <cell r="C68">
            <v>10.5</v>
          </cell>
          <cell r="E68" t="str">
            <v>5208.19.8090O:D:US</v>
          </cell>
        </row>
        <row r="69">
          <cell r="C69">
            <v>11.5</v>
          </cell>
          <cell r="E69" t="str">
            <v>5208.21.6020O:D:US</v>
          </cell>
        </row>
        <row r="70">
          <cell r="C70">
            <v>8.6999999999999993</v>
          </cell>
          <cell r="E70" t="str">
            <v>5208.22.6020O:D:US</v>
          </cell>
        </row>
        <row r="71">
          <cell r="C71">
            <v>0</v>
          </cell>
          <cell r="E71" t="str">
            <v>5208.29.2020O:BHD:US</v>
          </cell>
        </row>
        <row r="72">
          <cell r="C72">
            <v>7.7</v>
          </cell>
          <cell r="E72" t="str">
            <v>5208.29.2020O:D:US</v>
          </cell>
        </row>
        <row r="73">
          <cell r="C73">
            <v>0</v>
          </cell>
          <cell r="E73" t="str">
            <v>5208.29.6090O:BHD:US</v>
          </cell>
        </row>
        <row r="74">
          <cell r="C74">
            <v>10.199999999999999</v>
          </cell>
          <cell r="E74" t="str">
            <v>5208.29.6090O:D:US</v>
          </cell>
        </row>
        <row r="75">
          <cell r="C75">
            <v>13.5</v>
          </cell>
          <cell r="E75" t="str">
            <v>5208.29.8090O:D:US</v>
          </cell>
        </row>
        <row r="76">
          <cell r="C76">
            <v>12.5</v>
          </cell>
          <cell r="E76" t="str">
            <v>5208.31.8020O:D:US</v>
          </cell>
        </row>
        <row r="77">
          <cell r="C77">
            <v>0</v>
          </cell>
          <cell r="E77" t="str">
            <v>5208.32.3040O:BHD:US</v>
          </cell>
        </row>
        <row r="78">
          <cell r="C78">
            <v>7</v>
          </cell>
          <cell r="E78" t="str">
            <v>5208.32.3040O:D:US</v>
          </cell>
        </row>
        <row r="79">
          <cell r="C79">
            <v>0</v>
          </cell>
          <cell r="E79" t="str">
            <v>5208.32.4020O:BHD:US</v>
          </cell>
        </row>
        <row r="80">
          <cell r="C80">
            <v>9.6999999999999993</v>
          </cell>
          <cell r="E80" t="str">
            <v>5208.32.4020O:D:US</v>
          </cell>
        </row>
        <row r="81">
          <cell r="C81">
            <v>9.6999999999999993</v>
          </cell>
          <cell r="E81" t="str">
            <v>5208.32.4040O:D:US</v>
          </cell>
        </row>
        <row r="82">
          <cell r="C82">
            <v>0</v>
          </cell>
          <cell r="E82" t="str">
            <v>5208.32.5020O:BHD:US</v>
          </cell>
        </row>
        <row r="83">
          <cell r="C83">
            <v>12.5</v>
          </cell>
          <cell r="E83" t="str">
            <v>5208.32.5020O:D:US</v>
          </cell>
        </row>
        <row r="84">
          <cell r="C84">
            <v>0</v>
          </cell>
          <cell r="E84" t="str">
            <v>5208.33.0000O:BHD:US</v>
          </cell>
        </row>
        <row r="85">
          <cell r="C85">
            <v>10.3</v>
          </cell>
          <cell r="E85" t="str">
            <v>5208.33.0000O:D:US</v>
          </cell>
        </row>
        <row r="86">
          <cell r="C86">
            <v>0</v>
          </cell>
          <cell r="E86" t="str">
            <v>5208.39.2020O:BHD:US</v>
          </cell>
        </row>
        <row r="87">
          <cell r="C87">
            <v>8.8000000000000007</v>
          </cell>
          <cell r="E87" t="str">
            <v>5208.39.2020O:D:US</v>
          </cell>
        </row>
        <row r="88">
          <cell r="C88">
            <v>0</v>
          </cell>
          <cell r="E88" t="str">
            <v>5208.39.2090O:BHD:US</v>
          </cell>
        </row>
        <row r="89">
          <cell r="C89">
            <v>8.8000000000000007</v>
          </cell>
          <cell r="E89" t="str">
            <v>5208.39.2090O:D:US</v>
          </cell>
        </row>
        <row r="90">
          <cell r="C90">
            <v>0</v>
          </cell>
          <cell r="E90" t="str">
            <v>5208.39.4090O:D:CN</v>
          </cell>
        </row>
        <row r="91">
          <cell r="C91">
            <v>7</v>
          </cell>
          <cell r="E91" t="str">
            <v>5208.39.4090O:D:US</v>
          </cell>
        </row>
        <row r="92">
          <cell r="C92">
            <v>0</v>
          </cell>
          <cell r="E92" t="str">
            <v>5208.39.8090O:BHD:US</v>
          </cell>
        </row>
        <row r="93">
          <cell r="C93">
            <v>8.1</v>
          </cell>
          <cell r="E93" t="str">
            <v>5208.41.4000O:D:US</v>
          </cell>
        </row>
        <row r="94">
          <cell r="C94">
            <v>11.4</v>
          </cell>
          <cell r="E94" t="str">
            <v>5208.41.6000O:D:US</v>
          </cell>
        </row>
        <row r="95">
          <cell r="C95">
            <v>8.1</v>
          </cell>
          <cell r="E95" t="str">
            <v>5208.42.3000O:D:US</v>
          </cell>
        </row>
        <row r="96">
          <cell r="C96">
            <v>11.4</v>
          </cell>
          <cell r="E96" t="str">
            <v>5208.42.4000O:D:US</v>
          </cell>
        </row>
        <row r="97">
          <cell r="C97">
            <v>0</v>
          </cell>
          <cell r="E97" t="str">
            <v>5208.43.0000O:D:US</v>
          </cell>
        </row>
        <row r="98">
          <cell r="C98">
            <v>8.1</v>
          </cell>
          <cell r="E98" t="str">
            <v>5208.49.4090O:D:US</v>
          </cell>
        </row>
        <row r="99">
          <cell r="C99">
            <v>9.6999999999999993</v>
          </cell>
          <cell r="E99" t="str">
            <v>5208.49.6090O:D:US</v>
          </cell>
        </row>
        <row r="100">
          <cell r="C100">
            <v>0</v>
          </cell>
          <cell r="E100" t="str">
            <v>5208.51.4040O:BHD:US</v>
          </cell>
        </row>
        <row r="101">
          <cell r="C101">
            <v>8.1</v>
          </cell>
          <cell r="E101" t="str">
            <v>5208.51.4040O:D:US</v>
          </cell>
        </row>
        <row r="102">
          <cell r="C102">
            <v>0</v>
          </cell>
          <cell r="E102" t="str">
            <v>5208.51.6020O:BHD:US</v>
          </cell>
        </row>
        <row r="103">
          <cell r="C103">
            <v>11.4</v>
          </cell>
          <cell r="E103" t="str">
            <v>5208.51.6020O:D:US</v>
          </cell>
        </row>
        <row r="104">
          <cell r="C104">
            <v>12.5</v>
          </cell>
          <cell r="E104" t="str">
            <v>5208.51.8020O:D:US</v>
          </cell>
        </row>
        <row r="105">
          <cell r="C105">
            <v>6</v>
          </cell>
          <cell r="E105" t="str">
            <v>5208.52.3045O:D:US</v>
          </cell>
        </row>
        <row r="106">
          <cell r="C106">
            <v>0</v>
          </cell>
          <cell r="E106" t="str">
            <v>5208.52.4020O:BHD:US</v>
          </cell>
        </row>
        <row r="107">
          <cell r="C107">
            <v>11.4</v>
          </cell>
          <cell r="E107" t="str">
            <v>5208.52.4020O:D:US</v>
          </cell>
        </row>
        <row r="108">
          <cell r="C108">
            <v>11.4</v>
          </cell>
          <cell r="E108" t="str">
            <v>5208.52.4020O:ITD:US</v>
          </cell>
        </row>
        <row r="109">
          <cell r="C109">
            <v>0</v>
          </cell>
          <cell r="E109" t="str">
            <v>5208.52.4045O:D:JP</v>
          </cell>
        </row>
        <row r="110">
          <cell r="C110">
            <v>11.4</v>
          </cell>
          <cell r="E110" t="str">
            <v>5208.52.4045O:D:US</v>
          </cell>
        </row>
        <row r="111">
          <cell r="C111">
            <v>0</v>
          </cell>
          <cell r="E111" t="str">
            <v>5208.52.5020O:BHD:US</v>
          </cell>
        </row>
        <row r="112">
          <cell r="C112">
            <v>0</v>
          </cell>
          <cell r="E112" t="str">
            <v>5208.52.5020O:D:FR</v>
          </cell>
        </row>
        <row r="113">
          <cell r="C113">
            <v>12.5</v>
          </cell>
          <cell r="E113" t="str">
            <v>5208.52.5020O:D:US</v>
          </cell>
        </row>
        <row r="114">
          <cell r="C114">
            <v>0</v>
          </cell>
          <cell r="E114" t="str">
            <v>5208.52.9020O:D:CA</v>
          </cell>
        </row>
        <row r="115">
          <cell r="C115">
            <v>0</v>
          </cell>
          <cell r="E115" t="str">
            <v>5208.59.2025O:BHD:BH</v>
          </cell>
        </row>
        <row r="116">
          <cell r="C116">
            <v>0</v>
          </cell>
          <cell r="E116" t="str">
            <v>5208.59.2025O:BHD:JP</v>
          </cell>
        </row>
        <row r="117">
          <cell r="C117">
            <v>0</v>
          </cell>
          <cell r="E117" t="str">
            <v>5208.59.2025O:BHD:US</v>
          </cell>
        </row>
        <row r="118">
          <cell r="C118">
            <v>0</v>
          </cell>
          <cell r="E118" t="str">
            <v>5208.59.2025O:D:FR</v>
          </cell>
        </row>
        <row r="119">
          <cell r="C119">
            <v>10.3</v>
          </cell>
          <cell r="E119" t="str">
            <v>5208.59.2025O:D:US</v>
          </cell>
        </row>
        <row r="120">
          <cell r="C120">
            <v>0</v>
          </cell>
          <cell r="E120" t="str">
            <v>5208.59.2095O:BHD:US</v>
          </cell>
        </row>
        <row r="121">
          <cell r="C121">
            <v>10.3</v>
          </cell>
          <cell r="E121" t="str">
            <v>5208.59.2095O:D:US</v>
          </cell>
        </row>
        <row r="122">
          <cell r="C122">
            <v>0</v>
          </cell>
          <cell r="E122" t="str">
            <v>5208.59.4090O:BHD:US</v>
          </cell>
        </row>
        <row r="123">
          <cell r="C123">
            <v>0</v>
          </cell>
          <cell r="E123" t="str">
            <v>5208.59.4090O:D:FR</v>
          </cell>
        </row>
        <row r="124">
          <cell r="C124">
            <v>0</v>
          </cell>
          <cell r="E124" t="str">
            <v>5208.59.4090O:D:JP</v>
          </cell>
        </row>
        <row r="125">
          <cell r="C125">
            <v>6</v>
          </cell>
          <cell r="E125" t="str">
            <v>5208.59.4090O:D:US</v>
          </cell>
        </row>
        <row r="126">
          <cell r="C126">
            <v>0</v>
          </cell>
          <cell r="E126" t="str">
            <v>5208.59.6090O:BHD:US</v>
          </cell>
        </row>
        <row r="127">
          <cell r="C127">
            <v>0</v>
          </cell>
          <cell r="E127" t="str">
            <v>5208.59.8090O:BHD:US</v>
          </cell>
        </row>
        <row r="128">
          <cell r="C128">
            <v>6.5</v>
          </cell>
          <cell r="E128" t="str">
            <v>5209.12.0020O:D:US</v>
          </cell>
        </row>
        <row r="129">
          <cell r="C129">
            <v>7.7</v>
          </cell>
          <cell r="E129" t="str">
            <v>5209.29.0090O:D:US</v>
          </cell>
        </row>
        <row r="130">
          <cell r="C130">
            <v>0</v>
          </cell>
          <cell r="E130" t="str">
            <v>5209.32.0020O:BHD:US</v>
          </cell>
        </row>
        <row r="131">
          <cell r="C131">
            <v>8.4</v>
          </cell>
          <cell r="E131" t="str">
            <v>5209.32.0040O:D:US</v>
          </cell>
        </row>
        <row r="132">
          <cell r="C132">
            <v>8.4</v>
          </cell>
          <cell r="E132" t="str">
            <v>5209.39.0090O:D:US</v>
          </cell>
        </row>
        <row r="133">
          <cell r="C133">
            <v>8.4</v>
          </cell>
          <cell r="E133" t="str">
            <v>5209.42.0020O:D:US</v>
          </cell>
        </row>
        <row r="134">
          <cell r="C134">
            <v>0</v>
          </cell>
          <cell r="E134" t="str">
            <v>5209.59.0040O:BHD:US</v>
          </cell>
        </row>
        <row r="135">
          <cell r="C135">
            <v>8.4</v>
          </cell>
          <cell r="E135" t="str">
            <v>5209.59.0090O:D:US</v>
          </cell>
        </row>
        <row r="136">
          <cell r="C136">
            <v>8.4</v>
          </cell>
          <cell r="E136" t="str">
            <v>5210.11.4040O:D:US</v>
          </cell>
        </row>
        <row r="137">
          <cell r="C137">
            <v>0</v>
          </cell>
          <cell r="E137" t="str">
            <v>5210.11.6020O:D:PK</v>
          </cell>
        </row>
        <row r="138">
          <cell r="C138">
            <v>10.199999999999999</v>
          </cell>
          <cell r="E138" t="str">
            <v>5210.11.6020O:D:US</v>
          </cell>
        </row>
        <row r="139">
          <cell r="C139">
            <v>10.199999999999999</v>
          </cell>
          <cell r="E139" t="str">
            <v>5210.11.6040O:D:US</v>
          </cell>
        </row>
        <row r="140">
          <cell r="C140">
            <v>10.199999999999999</v>
          </cell>
          <cell r="E140" t="str">
            <v>5210.11.6060O:D:US</v>
          </cell>
        </row>
        <row r="141">
          <cell r="C141">
            <v>9.1</v>
          </cell>
          <cell r="E141" t="str">
            <v>5210.19.2020O:D:US</v>
          </cell>
        </row>
        <row r="142">
          <cell r="C142">
            <v>8.6999999999999993</v>
          </cell>
          <cell r="E142" t="str">
            <v>5210.19.6090O:D:US</v>
          </cell>
        </row>
        <row r="143">
          <cell r="C143">
            <v>10.199999999999999</v>
          </cell>
          <cell r="E143" t="str">
            <v>5210.19.8090O:D:US</v>
          </cell>
        </row>
        <row r="144">
          <cell r="C144">
            <v>0</v>
          </cell>
          <cell r="E144" t="str">
            <v>5210.21.6020O:BHD:US</v>
          </cell>
        </row>
        <row r="145">
          <cell r="C145">
            <v>11.4</v>
          </cell>
          <cell r="E145" t="str">
            <v>5210.21.6020O:D:US</v>
          </cell>
        </row>
        <row r="146">
          <cell r="C146">
            <v>0</v>
          </cell>
          <cell r="E146" t="str">
            <v>5210.21.6040O:BHD:US</v>
          </cell>
        </row>
        <row r="147">
          <cell r="C147">
            <v>11.4</v>
          </cell>
          <cell r="E147" t="str">
            <v>5210.21.6040O:D:US</v>
          </cell>
        </row>
        <row r="148">
          <cell r="C148">
            <v>8.1</v>
          </cell>
          <cell r="E148" t="str">
            <v>5210.29.4090O:D:US</v>
          </cell>
        </row>
        <row r="149">
          <cell r="C149">
            <v>11.4</v>
          </cell>
          <cell r="E149" t="str">
            <v>5210.29.6090O:D:US</v>
          </cell>
        </row>
        <row r="150">
          <cell r="C150">
            <v>14.7</v>
          </cell>
          <cell r="E150" t="str">
            <v>5210.29.8090O:D:US</v>
          </cell>
        </row>
        <row r="151">
          <cell r="C151">
            <v>0</v>
          </cell>
          <cell r="E151" t="str">
            <v>5210.31.6020O:BHD:US</v>
          </cell>
        </row>
        <row r="152">
          <cell r="C152">
            <v>0</v>
          </cell>
          <cell r="E152" t="str">
            <v>5210.31.6040O:BHD:US</v>
          </cell>
        </row>
        <row r="153">
          <cell r="C153">
            <v>12.2</v>
          </cell>
          <cell r="E153" t="str">
            <v>5210.31.6040O:D:US</v>
          </cell>
        </row>
        <row r="154">
          <cell r="C154">
            <v>12.2</v>
          </cell>
          <cell r="E154" t="str">
            <v>5210.31.6060O:D:US</v>
          </cell>
        </row>
        <row r="155">
          <cell r="C155">
            <v>15.5</v>
          </cell>
          <cell r="E155" t="str">
            <v>5210.31.8020O:BHD:US</v>
          </cell>
        </row>
        <row r="156">
          <cell r="C156">
            <v>15.5</v>
          </cell>
          <cell r="E156" t="str">
            <v>5210.31.8020O:D:US</v>
          </cell>
        </row>
        <row r="157">
          <cell r="C157">
            <v>0</v>
          </cell>
          <cell r="E157" t="str">
            <v>5210.32.0000O:BHD:US</v>
          </cell>
        </row>
        <row r="158">
          <cell r="C158">
            <v>10</v>
          </cell>
          <cell r="E158" t="str">
            <v>5210.32.0000O:D:US</v>
          </cell>
        </row>
        <row r="159">
          <cell r="C159">
            <v>0</v>
          </cell>
          <cell r="E159" t="str">
            <v>5210.39.2020O:BHD:US</v>
          </cell>
        </row>
        <row r="160">
          <cell r="C160">
            <v>10</v>
          </cell>
          <cell r="E160" t="str">
            <v>5210.39.2020O:D:US</v>
          </cell>
        </row>
        <row r="161">
          <cell r="C161">
            <v>0</v>
          </cell>
          <cell r="E161" t="str">
            <v>5210.39.6090O:BHD:US</v>
          </cell>
        </row>
        <row r="162">
          <cell r="C162">
            <v>12.2</v>
          </cell>
          <cell r="E162" t="str">
            <v>5210.39.6090O:D:US</v>
          </cell>
        </row>
        <row r="163">
          <cell r="C163">
            <v>0</v>
          </cell>
          <cell r="E163" t="str">
            <v>5210.39.8090O:BHD:US</v>
          </cell>
        </row>
        <row r="164">
          <cell r="C164">
            <v>0</v>
          </cell>
          <cell r="E164" t="str">
            <v>5210.51.4040O:BHD:US</v>
          </cell>
        </row>
        <row r="165">
          <cell r="C165">
            <v>10</v>
          </cell>
          <cell r="E165" t="str">
            <v>5210.51.4040O:D:US</v>
          </cell>
        </row>
        <row r="166">
          <cell r="C166">
            <v>0</v>
          </cell>
          <cell r="E166" t="str">
            <v>5210.51.6020O:BHD:US</v>
          </cell>
        </row>
        <row r="167">
          <cell r="C167">
            <v>0</v>
          </cell>
          <cell r="E167" t="str">
            <v>5210.51.6040O:BHD:US</v>
          </cell>
        </row>
        <row r="168">
          <cell r="C168">
            <v>12.2</v>
          </cell>
          <cell r="E168" t="str">
            <v>5210.51.6060O:D:US</v>
          </cell>
        </row>
        <row r="169">
          <cell r="C169">
            <v>14</v>
          </cell>
          <cell r="E169" t="str">
            <v>5210.59.0012O:D:CA</v>
          </cell>
        </row>
        <row r="170">
          <cell r="C170">
            <v>0</v>
          </cell>
          <cell r="E170" t="str">
            <v>5210.59.1000O:BHD:US</v>
          </cell>
        </row>
        <row r="171">
          <cell r="C171">
            <v>10</v>
          </cell>
          <cell r="E171" t="str">
            <v>5210.59.1000O:D:US</v>
          </cell>
        </row>
        <row r="172">
          <cell r="C172">
            <v>0</v>
          </cell>
          <cell r="E172" t="str">
            <v>5210.59.6090O:BHD:US</v>
          </cell>
        </row>
        <row r="173">
          <cell r="C173">
            <v>0</v>
          </cell>
          <cell r="E173" t="str">
            <v>5210.59.8090O:BHD:US</v>
          </cell>
        </row>
        <row r="174">
          <cell r="C174">
            <v>8.1</v>
          </cell>
          <cell r="E174" t="str">
            <v>5211.49.0020O:D:US</v>
          </cell>
        </row>
        <row r="175">
          <cell r="C175">
            <v>8.1</v>
          </cell>
          <cell r="E175" t="str">
            <v>5211.59.0090O:D:US</v>
          </cell>
        </row>
        <row r="176">
          <cell r="C176">
            <v>0</v>
          </cell>
          <cell r="E176" t="str">
            <v>5212.25.6060O:D:US</v>
          </cell>
        </row>
        <row r="177">
          <cell r="C177">
            <v>0</v>
          </cell>
          <cell r="E177" t="str">
            <v>5212.25.6090O:D:US</v>
          </cell>
        </row>
        <row r="178">
          <cell r="C178">
            <v>0</v>
          </cell>
          <cell r="E178" t="str">
            <v>5309.19.0010O:D:US</v>
          </cell>
        </row>
        <row r="179">
          <cell r="C179">
            <v>0</v>
          </cell>
          <cell r="E179" t="str">
            <v>5309.19.0090O:D:US</v>
          </cell>
        </row>
        <row r="180">
          <cell r="C180">
            <v>6.9</v>
          </cell>
          <cell r="E180" t="str">
            <v>5309.21.3005O:D:US</v>
          </cell>
        </row>
        <row r="181">
          <cell r="C181">
            <v>13.6</v>
          </cell>
          <cell r="E181" t="str">
            <v>5407.10.0010O:D:US</v>
          </cell>
        </row>
        <row r="182">
          <cell r="C182">
            <v>14.9</v>
          </cell>
          <cell r="E182" t="str">
            <v>5407.42.0030O:D:US</v>
          </cell>
        </row>
        <row r="183">
          <cell r="C183">
            <v>14.9</v>
          </cell>
          <cell r="E183" t="str">
            <v>5407.51.0020O:D:US</v>
          </cell>
        </row>
        <row r="184">
          <cell r="C184">
            <v>14.9</v>
          </cell>
          <cell r="E184" t="str">
            <v>5407.52.2020O:D:US</v>
          </cell>
        </row>
        <row r="185">
          <cell r="C185">
            <v>14.9</v>
          </cell>
          <cell r="E185" t="str">
            <v>5407.69.1010O:D:US</v>
          </cell>
        </row>
        <row r="186">
          <cell r="C186">
            <v>14.9</v>
          </cell>
          <cell r="E186" t="str">
            <v>5407.69.1060O:D:US</v>
          </cell>
        </row>
        <row r="187">
          <cell r="C187">
            <v>14.9</v>
          </cell>
          <cell r="E187" t="str">
            <v>5407.72.0015O:D:US</v>
          </cell>
        </row>
        <row r="188">
          <cell r="C188">
            <v>14.9</v>
          </cell>
          <cell r="E188" t="str">
            <v>5407.72.0060O:D:US</v>
          </cell>
        </row>
        <row r="189">
          <cell r="C189">
            <v>8.5</v>
          </cell>
          <cell r="E189" t="str">
            <v>5407.73.2060O:D:US</v>
          </cell>
        </row>
        <row r="190">
          <cell r="C190">
            <v>14.9</v>
          </cell>
          <cell r="E190" t="str">
            <v>5407.74.0015O:D:US</v>
          </cell>
        </row>
        <row r="191">
          <cell r="C191">
            <v>14.9</v>
          </cell>
          <cell r="E191" t="str">
            <v>5407.74.0060O:D:US</v>
          </cell>
        </row>
        <row r="192">
          <cell r="C192">
            <v>0</v>
          </cell>
          <cell r="E192" t="str">
            <v>5407.81.0010O:BHD:US</v>
          </cell>
        </row>
        <row r="193">
          <cell r="C193">
            <v>0</v>
          </cell>
          <cell r="E193" t="str">
            <v>5407.81.0020O:BHD:US</v>
          </cell>
        </row>
        <row r="194">
          <cell r="C194">
            <v>14.9</v>
          </cell>
          <cell r="E194" t="str">
            <v>5407.81.0030O:D:US</v>
          </cell>
        </row>
        <row r="195">
          <cell r="C195">
            <v>0</v>
          </cell>
          <cell r="E195" t="str">
            <v>5407.81.0090O:BHD:US</v>
          </cell>
        </row>
        <row r="196">
          <cell r="C196">
            <v>0</v>
          </cell>
          <cell r="E196" t="str">
            <v>5407.82.0010O:BHD:US</v>
          </cell>
        </row>
        <row r="197">
          <cell r="C197">
            <v>14.9</v>
          </cell>
          <cell r="E197" t="str">
            <v>5407.82.0010O:D:US</v>
          </cell>
        </row>
        <row r="198">
          <cell r="C198">
            <v>0</v>
          </cell>
          <cell r="E198" t="str">
            <v>5407.82.0020O:BHD:US</v>
          </cell>
        </row>
        <row r="199">
          <cell r="C199">
            <v>14.9</v>
          </cell>
          <cell r="E199" t="str">
            <v>5407.82.0020O:D:US</v>
          </cell>
        </row>
        <row r="200">
          <cell r="C200">
            <v>0</v>
          </cell>
          <cell r="E200" t="str">
            <v>5407.82.0090O:BHD:US</v>
          </cell>
        </row>
        <row r="201">
          <cell r="C201">
            <v>14.9</v>
          </cell>
          <cell r="E201" t="str">
            <v>5407.82.0090O:D:US</v>
          </cell>
        </row>
        <row r="202">
          <cell r="C202">
            <v>8.5</v>
          </cell>
          <cell r="E202" t="str">
            <v>5407.83.0090O:D:US</v>
          </cell>
        </row>
        <row r="203">
          <cell r="C203">
            <v>0</v>
          </cell>
          <cell r="E203" t="str">
            <v>5407.84.0010O:BHD:US</v>
          </cell>
        </row>
        <row r="204">
          <cell r="C204">
            <v>14.9</v>
          </cell>
          <cell r="E204" t="str">
            <v>5407.84.0010O:D:US</v>
          </cell>
        </row>
        <row r="205">
          <cell r="C205">
            <v>0</v>
          </cell>
          <cell r="E205" t="str">
            <v>5407.84.0020O:BHD:US</v>
          </cell>
        </row>
        <row r="206">
          <cell r="C206">
            <v>14.9</v>
          </cell>
          <cell r="E206" t="str">
            <v>5407.84.0020O:D:US</v>
          </cell>
        </row>
        <row r="207">
          <cell r="C207">
            <v>0</v>
          </cell>
          <cell r="E207" t="str">
            <v>5407.84.0090O:BHD:US</v>
          </cell>
        </row>
        <row r="208">
          <cell r="C208">
            <v>14.9</v>
          </cell>
          <cell r="E208" t="str">
            <v>5407.84.0090O:D:US</v>
          </cell>
        </row>
        <row r="209">
          <cell r="C209">
            <v>0</v>
          </cell>
          <cell r="E209" t="str">
            <v>5407.91.2050O:BHD:US</v>
          </cell>
        </row>
        <row r="210">
          <cell r="C210">
            <v>14.9</v>
          </cell>
          <cell r="E210" t="str">
            <v>5407.91.2050O:D:US</v>
          </cell>
        </row>
        <row r="211">
          <cell r="C211">
            <v>0</v>
          </cell>
          <cell r="E211" t="str">
            <v>5407.92.2050O:BHD:US</v>
          </cell>
        </row>
        <row r="212">
          <cell r="C212">
            <v>14.9</v>
          </cell>
          <cell r="E212" t="str">
            <v>5407.92.2050O:D:US</v>
          </cell>
        </row>
        <row r="213">
          <cell r="C213">
            <v>14.9</v>
          </cell>
          <cell r="E213" t="str">
            <v>5407.92.2090O:D:US</v>
          </cell>
        </row>
        <row r="214">
          <cell r="C214">
            <v>12</v>
          </cell>
          <cell r="E214" t="str">
            <v>5407.93.2090O:D:US</v>
          </cell>
        </row>
        <row r="215">
          <cell r="C215">
            <v>14.9</v>
          </cell>
          <cell r="E215" t="str">
            <v>5513.11.0040O:D:US</v>
          </cell>
        </row>
        <row r="216">
          <cell r="C216">
            <v>14.9</v>
          </cell>
          <cell r="E216" t="str">
            <v>5513.11.0060O:D:US</v>
          </cell>
        </row>
        <row r="217">
          <cell r="C217">
            <v>14.9</v>
          </cell>
          <cell r="E217" t="str">
            <v>5513.13.0090O:D:US</v>
          </cell>
        </row>
        <row r="218">
          <cell r="C218">
            <v>14.9</v>
          </cell>
          <cell r="E218" t="str">
            <v>5513.21.0040O:D:US</v>
          </cell>
        </row>
        <row r="219">
          <cell r="C219">
            <v>12</v>
          </cell>
          <cell r="E219" t="str">
            <v>5515.91.0090O:D:US</v>
          </cell>
        </row>
        <row r="220">
          <cell r="C220">
            <v>0</v>
          </cell>
          <cell r="E220" t="str">
            <v>5516.22.0020O:BHD:US</v>
          </cell>
        </row>
        <row r="221">
          <cell r="C221">
            <v>14.9</v>
          </cell>
          <cell r="E221" t="str">
            <v>5516.22.0020O:D:US</v>
          </cell>
        </row>
        <row r="222">
          <cell r="C222">
            <v>0</v>
          </cell>
          <cell r="E222" t="str">
            <v>5516.22.0040O:BHD:US</v>
          </cell>
        </row>
        <row r="223">
          <cell r="C223">
            <v>14.9</v>
          </cell>
          <cell r="E223" t="str">
            <v>5516.22.0040O:D:US</v>
          </cell>
        </row>
        <row r="224">
          <cell r="C224">
            <v>14.9</v>
          </cell>
          <cell r="E224" t="str">
            <v>5516.22.0090O:D:US</v>
          </cell>
        </row>
        <row r="225">
          <cell r="C225">
            <v>6.3</v>
          </cell>
          <cell r="E225" t="str">
            <v>5601.22.0090O:D:US</v>
          </cell>
        </row>
        <row r="226">
          <cell r="C226">
            <v>0</v>
          </cell>
          <cell r="E226" t="str">
            <v>5603.13.0090O:D:US</v>
          </cell>
        </row>
        <row r="227">
          <cell r="C227">
            <v>12.5</v>
          </cell>
          <cell r="E227" t="str">
            <v>5702.10.0000O:D:CA</v>
          </cell>
        </row>
        <row r="228">
          <cell r="C228">
            <v>0</v>
          </cell>
          <cell r="E228" t="str">
            <v>5702.10.9020O:D:US</v>
          </cell>
        </row>
        <row r="229">
          <cell r="C229">
            <v>0</v>
          </cell>
          <cell r="E229" t="str">
            <v>5702.49.1080O:D:US</v>
          </cell>
        </row>
        <row r="230">
          <cell r="C230">
            <v>12.5</v>
          </cell>
          <cell r="E230" t="str">
            <v>5703.20.1090O:D:CA</v>
          </cell>
        </row>
        <row r="231">
          <cell r="C231">
            <v>6.7</v>
          </cell>
          <cell r="E231" t="str">
            <v>5703.20.2010O:D:US</v>
          </cell>
        </row>
        <row r="232">
          <cell r="C232">
            <v>3.8</v>
          </cell>
          <cell r="E232" t="str">
            <v>5703.90.0000O:D:US</v>
          </cell>
        </row>
        <row r="233">
          <cell r="C233">
            <v>14</v>
          </cell>
          <cell r="E233" t="str">
            <v>5801.32.0000O:D:US</v>
          </cell>
        </row>
        <row r="234">
          <cell r="C234">
            <v>9.8000000000000007</v>
          </cell>
          <cell r="E234" t="str">
            <v>5802.11.0000O:D:US</v>
          </cell>
        </row>
        <row r="235">
          <cell r="C235">
            <v>9.4</v>
          </cell>
          <cell r="E235" t="str">
            <v>5802.19.0000O:D:US</v>
          </cell>
        </row>
        <row r="236">
          <cell r="C236">
            <v>6.2</v>
          </cell>
          <cell r="E236" t="str">
            <v>5802.30.0030O:D:US</v>
          </cell>
        </row>
        <row r="237">
          <cell r="C237">
            <v>8</v>
          </cell>
          <cell r="E237" t="str">
            <v>5804.29.1000O:D:US</v>
          </cell>
        </row>
        <row r="238">
          <cell r="C238">
            <v>8.8000000000000007</v>
          </cell>
          <cell r="E238" t="str">
            <v>5806.31.0000O:D:US</v>
          </cell>
        </row>
        <row r="239">
          <cell r="C239">
            <v>6.2</v>
          </cell>
          <cell r="E239" t="str">
            <v>5806.32.2000O:D:US</v>
          </cell>
        </row>
        <row r="240">
          <cell r="C240">
            <v>7.9</v>
          </cell>
          <cell r="E240" t="str">
            <v>5807.10.0510O:D:US</v>
          </cell>
        </row>
        <row r="241">
          <cell r="C241">
            <v>7.9</v>
          </cell>
          <cell r="E241" t="str">
            <v>5807.10.0520O:D:US</v>
          </cell>
        </row>
        <row r="242">
          <cell r="C242">
            <v>3.3</v>
          </cell>
          <cell r="E242" t="str">
            <v>5807.10.2010O:D:US</v>
          </cell>
        </row>
        <row r="243">
          <cell r="C243">
            <v>0</v>
          </cell>
          <cell r="E243" t="str">
            <v>5807.90.0000O:D:CA</v>
          </cell>
        </row>
        <row r="244">
          <cell r="C244">
            <v>7.9</v>
          </cell>
          <cell r="E244" t="str">
            <v>5807.90.0510O:D:US</v>
          </cell>
        </row>
        <row r="245">
          <cell r="C245">
            <v>7.9</v>
          </cell>
          <cell r="E245" t="str">
            <v>5807.90.0520O:D:US</v>
          </cell>
        </row>
        <row r="246">
          <cell r="C246">
            <v>14.9</v>
          </cell>
          <cell r="E246" t="str">
            <v>5809.00.0000O:D:US</v>
          </cell>
        </row>
        <row r="247">
          <cell r="C247">
            <v>0</v>
          </cell>
          <cell r="E247" t="str">
            <v>5810.91.0020O:BHD:US</v>
          </cell>
        </row>
        <row r="248">
          <cell r="C248">
            <v>9.6999999999999993</v>
          </cell>
          <cell r="E248" t="str">
            <v>5810.91.0020O:D:US</v>
          </cell>
        </row>
        <row r="249">
          <cell r="C249">
            <v>7.4</v>
          </cell>
          <cell r="E249" t="str">
            <v>5810.99.1000O:D:US</v>
          </cell>
        </row>
        <row r="250">
          <cell r="C250">
            <v>4.2</v>
          </cell>
          <cell r="E250" t="str">
            <v>5810.99.9000O:D:US</v>
          </cell>
        </row>
        <row r="251">
          <cell r="C251">
            <v>4</v>
          </cell>
          <cell r="E251" t="str">
            <v>5907.00.1900O:D:CA</v>
          </cell>
        </row>
        <row r="252">
          <cell r="C252">
            <v>0</v>
          </cell>
          <cell r="E252" t="str">
            <v>5907.00.6000O:D:US</v>
          </cell>
        </row>
        <row r="253">
          <cell r="C253">
            <v>17.2</v>
          </cell>
          <cell r="E253" t="str">
            <v>6001.92.0020O:D:US</v>
          </cell>
        </row>
        <row r="254">
          <cell r="C254">
            <v>18</v>
          </cell>
          <cell r="E254" t="str">
            <v>6114.30.0029O:D:CA</v>
          </cell>
        </row>
        <row r="255">
          <cell r="C255">
            <v>18</v>
          </cell>
          <cell r="E255" t="str">
            <v>6114.30.0029O:D:MX</v>
          </cell>
        </row>
        <row r="256">
          <cell r="C256">
            <v>14.9</v>
          </cell>
          <cell r="E256" t="str">
            <v>6114.30.3060O:D:US</v>
          </cell>
        </row>
        <row r="257">
          <cell r="C257">
            <v>14.9</v>
          </cell>
          <cell r="E257" t="str">
            <v>6114.30.3070O:D:US</v>
          </cell>
        </row>
        <row r="258">
          <cell r="C258">
            <v>12</v>
          </cell>
          <cell r="E258" t="str">
            <v>6114.90.0560O:D:US</v>
          </cell>
        </row>
        <row r="259">
          <cell r="C259">
            <v>12</v>
          </cell>
          <cell r="E259" t="str">
            <v>6114.90.0570O:D:US</v>
          </cell>
        </row>
        <row r="260">
          <cell r="C260">
            <v>8.4</v>
          </cell>
          <cell r="E260" t="str">
            <v>6207.91.1000O:D:US</v>
          </cell>
        </row>
        <row r="261">
          <cell r="C261">
            <v>7.5</v>
          </cell>
          <cell r="E261" t="str">
            <v>6208.91.1010O:D:US</v>
          </cell>
        </row>
        <row r="262">
          <cell r="C262">
            <v>16</v>
          </cell>
          <cell r="E262" t="str">
            <v>6208.92.0010O:D:US</v>
          </cell>
        </row>
        <row r="263">
          <cell r="C263">
            <v>8.1</v>
          </cell>
          <cell r="E263" t="str">
            <v>6211.42.0081O:D:US</v>
          </cell>
        </row>
        <row r="264">
          <cell r="C264">
            <v>0</v>
          </cell>
          <cell r="E264" t="str">
            <v>6301.10.0000O:D:AF</v>
          </cell>
        </row>
        <row r="265">
          <cell r="C265">
            <v>17</v>
          </cell>
          <cell r="E265" t="str">
            <v>6301.10.0000O:D:CA</v>
          </cell>
        </row>
        <row r="266">
          <cell r="C266">
            <v>11.4</v>
          </cell>
          <cell r="E266" t="str">
            <v>6301.10.0000O:D:US</v>
          </cell>
        </row>
        <row r="267">
          <cell r="C267">
            <v>17</v>
          </cell>
          <cell r="E267" t="str">
            <v>6301.20.0000O:D:CA</v>
          </cell>
        </row>
        <row r="268">
          <cell r="C268">
            <v>0</v>
          </cell>
          <cell r="E268" t="str">
            <v>6301.20.0010O:D:US</v>
          </cell>
        </row>
        <row r="269">
          <cell r="C269">
            <v>17</v>
          </cell>
          <cell r="E269" t="str">
            <v>6301.30.0000O:D:CA</v>
          </cell>
        </row>
        <row r="270">
          <cell r="C270">
            <v>0</v>
          </cell>
          <cell r="E270" t="str">
            <v>6301.30.0010O:D:GB</v>
          </cell>
        </row>
        <row r="271">
          <cell r="C271">
            <v>0</v>
          </cell>
          <cell r="E271" t="str">
            <v>6301.30.0010O:D:KP</v>
          </cell>
        </row>
        <row r="272">
          <cell r="C272">
            <v>0</v>
          </cell>
          <cell r="E272" t="str">
            <v>6301.30.0010O:D:KR</v>
          </cell>
        </row>
        <row r="273">
          <cell r="C273">
            <v>8.4</v>
          </cell>
          <cell r="E273" t="str">
            <v>6301.30.0010O:D:US</v>
          </cell>
        </row>
        <row r="274">
          <cell r="C274">
            <v>0</v>
          </cell>
          <cell r="E274" t="str">
            <v>6301.30.0020O:D:GB</v>
          </cell>
        </row>
        <row r="275">
          <cell r="C275">
            <v>8.4</v>
          </cell>
          <cell r="E275" t="str">
            <v>6301.30.0020O:D:US</v>
          </cell>
        </row>
        <row r="276">
          <cell r="C276">
            <v>17</v>
          </cell>
          <cell r="E276" t="str">
            <v>6301.40.0010O:D:CA</v>
          </cell>
        </row>
        <row r="277">
          <cell r="C277">
            <v>8.5</v>
          </cell>
          <cell r="E277" t="str">
            <v>6301.40.0010O:D:US</v>
          </cell>
        </row>
        <row r="278">
          <cell r="C278">
            <v>0</v>
          </cell>
          <cell r="E278" t="str">
            <v>6301.40.0020O:D:AU</v>
          </cell>
        </row>
        <row r="279">
          <cell r="C279">
            <v>17</v>
          </cell>
          <cell r="E279" t="str">
            <v>6301.40.0020O:D:CA</v>
          </cell>
        </row>
        <row r="280">
          <cell r="C280">
            <v>0</v>
          </cell>
          <cell r="E280" t="str">
            <v>6301.40.0020O:D:GB</v>
          </cell>
        </row>
        <row r="281">
          <cell r="C281">
            <v>0</v>
          </cell>
          <cell r="E281" t="str">
            <v>6301.40.0020O:D:JP</v>
          </cell>
        </row>
        <row r="282">
          <cell r="C282">
            <v>0</v>
          </cell>
          <cell r="E282" t="str">
            <v>6301.40.0020O:D:TW</v>
          </cell>
        </row>
        <row r="283">
          <cell r="C283">
            <v>8.5</v>
          </cell>
          <cell r="E283" t="str">
            <v>6301.40.0020O:D:US</v>
          </cell>
        </row>
        <row r="284">
          <cell r="C284">
            <v>17</v>
          </cell>
          <cell r="E284" t="str">
            <v>6301.40.0030O:D:CA</v>
          </cell>
        </row>
        <row r="285">
          <cell r="C285">
            <v>7.2</v>
          </cell>
          <cell r="E285" t="str">
            <v>6301.90.0020O:D:US</v>
          </cell>
        </row>
        <row r="286">
          <cell r="C286">
            <v>0</v>
          </cell>
          <cell r="E286" t="str">
            <v>6301.90.0030O:D:GB</v>
          </cell>
        </row>
        <row r="287">
          <cell r="C287">
            <v>7.2</v>
          </cell>
          <cell r="E287" t="str">
            <v>6301.90.0030O:D:US</v>
          </cell>
        </row>
        <row r="288">
          <cell r="C288">
            <v>6</v>
          </cell>
          <cell r="E288" t="str">
            <v>6302.10.0005O:D:US</v>
          </cell>
        </row>
        <row r="289">
          <cell r="C289">
            <v>6</v>
          </cell>
          <cell r="E289" t="str">
            <v>6302.10.0008O:D:US</v>
          </cell>
        </row>
        <row r="290">
          <cell r="C290">
            <v>0</v>
          </cell>
          <cell r="E290" t="str">
            <v>6302.10.0015O:BHD:DE</v>
          </cell>
        </row>
        <row r="291">
          <cell r="C291">
            <v>0</v>
          </cell>
          <cell r="E291" t="str">
            <v>6302.10.0015O:D:DE</v>
          </cell>
        </row>
        <row r="292">
          <cell r="C292">
            <v>6</v>
          </cell>
          <cell r="E292" t="str">
            <v>6302.10.0020O:D:US</v>
          </cell>
        </row>
        <row r="293">
          <cell r="C293">
            <v>17</v>
          </cell>
          <cell r="E293" t="str">
            <v>6302.21.0021O:D:CA</v>
          </cell>
        </row>
        <row r="294">
          <cell r="C294">
            <v>17</v>
          </cell>
          <cell r="E294" t="str">
            <v>6302.21.0021O:D:MX</v>
          </cell>
        </row>
        <row r="295">
          <cell r="C295">
            <v>17</v>
          </cell>
          <cell r="E295" t="str">
            <v>6302.21.0022O:D:CA</v>
          </cell>
        </row>
        <row r="296">
          <cell r="C296">
            <v>17</v>
          </cell>
          <cell r="E296" t="str">
            <v>6302.21.0022O:D:MX</v>
          </cell>
        </row>
        <row r="297">
          <cell r="C297">
            <v>17</v>
          </cell>
          <cell r="E297" t="str">
            <v>6302.21.0023O:D:CA</v>
          </cell>
        </row>
        <row r="298">
          <cell r="C298">
            <v>17</v>
          </cell>
          <cell r="E298" t="str">
            <v>6302.21.0023O:D:MX</v>
          </cell>
        </row>
        <row r="299">
          <cell r="C299">
            <v>17</v>
          </cell>
          <cell r="E299" t="str">
            <v>6302.21.0029O:D:CA</v>
          </cell>
        </row>
        <row r="300">
          <cell r="C300">
            <v>17</v>
          </cell>
          <cell r="E300" t="str">
            <v>6302.21.0099O:D:CA</v>
          </cell>
        </row>
        <row r="301">
          <cell r="C301">
            <v>11.9</v>
          </cell>
          <cell r="E301" t="str">
            <v>6302.21.3010O:D:US</v>
          </cell>
        </row>
        <row r="302">
          <cell r="C302">
            <v>11.9</v>
          </cell>
          <cell r="E302" t="str">
            <v>6302.21.3020O:D:US</v>
          </cell>
        </row>
        <row r="303">
          <cell r="C303">
            <v>0</v>
          </cell>
          <cell r="E303" t="str">
            <v>6302.21.5010O:BHD:US</v>
          </cell>
        </row>
        <row r="304">
          <cell r="C304">
            <v>0</v>
          </cell>
          <cell r="E304" t="str">
            <v>6302.21.5010O:CAD:US</v>
          </cell>
        </row>
        <row r="305">
          <cell r="C305">
            <v>0</v>
          </cell>
          <cell r="E305" t="str">
            <v>6302.21.5010O:CLD:US</v>
          </cell>
        </row>
        <row r="306">
          <cell r="C306">
            <v>90</v>
          </cell>
          <cell r="E306" t="str">
            <v>6302.21.5010O:CUD:US</v>
          </cell>
        </row>
        <row r="307">
          <cell r="C307">
            <v>20.9</v>
          </cell>
          <cell r="E307" t="str">
            <v>6302.21.5010O:D:US</v>
          </cell>
        </row>
        <row r="308">
          <cell r="C308">
            <v>0</v>
          </cell>
          <cell r="E308" t="str">
            <v>6302.21.5010O:ILD:US</v>
          </cell>
        </row>
        <row r="309">
          <cell r="C309">
            <v>0</v>
          </cell>
          <cell r="E309" t="str">
            <v>6302.21.5010O:JOD:US</v>
          </cell>
        </row>
        <row r="310">
          <cell r="C310">
            <v>90</v>
          </cell>
          <cell r="E310" t="str">
            <v>6302.21.5010O:KPD:US</v>
          </cell>
        </row>
        <row r="311">
          <cell r="C311">
            <v>0</v>
          </cell>
          <cell r="E311" t="str">
            <v>6302.21.5010O:MXD:US</v>
          </cell>
        </row>
        <row r="312">
          <cell r="C312">
            <v>0</v>
          </cell>
          <cell r="E312" t="str">
            <v>6302.21.5010O:SGD:US</v>
          </cell>
        </row>
        <row r="313">
          <cell r="C313">
            <v>0</v>
          </cell>
          <cell r="E313" t="str">
            <v>6302.21.5020O:BHD:US</v>
          </cell>
        </row>
        <row r="314">
          <cell r="C314">
            <v>20.9</v>
          </cell>
          <cell r="E314" t="str">
            <v>6302.21.5020O:D:US</v>
          </cell>
        </row>
        <row r="315">
          <cell r="C315">
            <v>20.9</v>
          </cell>
          <cell r="E315" t="str">
            <v>6302.21.5030O:D:US</v>
          </cell>
        </row>
        <row r="316">
          <cell r="C316">
            <v>0</v>
          </cell>
          <cell r="E316" t="str">
            <v>6302.21.5050O:BHD:US</v>
          </cell>
        </row>
        <row r="317">
          <cell r="C317">
            <v>0</v>
          </cell>
          <cell r="E317" t="str">
            <v>6302.21.5050O:D:FR</v>
          </cell>
        </row>
        <row r="318">
          <cell r="C318">
            <v>20.9</v>
          </cell>
          <cell r="E318" t="str">
            <v>6302.21.5050O:D:US</v>
          </cell>
        </row>
        <row r="319">
          <cell r="C319">
            <v>0</v>
          </cell>
          <cell r="E319" t="str">
            <v>6302.21.7010O:BHD:US</v>
          </cell>
        </row>
        <row r="320">
          <cell r="C320">
            <v>2.5</v>
          </cell>
          <cell r="E320" t="str">
            <v>6302.21.7010O:D:US</v>
          </cell>
        </row>
        <row r="321">
          <cell r="C321">
            <v>0</v>
          </cell>
          <cell r="E321" t="str">
            <v>6302.21.7020O:BHD:US</v>
          </cell>
        </row>
        <row r="322">
          <cell r="C322">
            <v>2.5</v>
          </cell>
          <cell r="E322" t="str">
            <v>6302.21.7020O:D:US</v>
          </cell>
        </row>
        <row r="323">
          <cell r="C323">
            <v>0</v>
          </cell>
          <cell r="E323" t="str">
            <v>6302.21.9010O:BHD:BH</v>
          </cell>
        </row>
        <row r="324">
          <cell r="C324">
            <v>0</v>
          </cell>
          <cell r="E324" t="str">
            <v>6302.21.9010O:BHD:US</v>
          </cell>
        </row>
        <row r="325">
          <cell r="C325">
            <v>0</v>
          </cell>
          <cell r="E325" t="str">
            <v>6302.21.9010O:D:AE</v>
          </cell>
        </row>
        <row r="326">
          <cell r="C326">
            <v>0</v>
          </cell>
          <cell r="E326" t="str">
            <v>6302.21.9010O:D:BH</v>
          </cell>
        </row>
        <row r="327">
          <cell r="C327">
            <v>0</v>
          </cell>
          <cell r="E327" t="str">
            <v>6302.21.9010O:D:DE</v>
          </cell>
        </row>
        <row r="328">
          <cell r="C328">
            <v>0</v>
          </cell>
          <cell r="E328" t="str">
            <v>6302.21.9010O:D:KR</v>
          </cell>
        </row>
        <row r="329">
          <cell r="C329">
            <v>0</v>
          </cell>
          <cell r="E329" t="str">
            <v>6302.21.9010O:D:TW</v>
          </cell>
        </row>
        <row r="330">
          <cell r="C330">
            <v>6.7</v>
          </cell>
          <cell r="E330" t="str">
            <v>6302.21.9010O:D:US</v>
          </cell>
        </row>
        <row r="331">
          <cell r="C331">
            <v>0</v>
          </cell>
          <cell r="E331" t="str">
            <v>6302.21.9020O:BHD:US</v>
          </cell>
        </row>
        <row r="332">
          <cell r="C332">
            <v>0</v>
          </cell>
          <cell r="E332" t="str">
            <v>6302.21.9020O:D:AE</v>
          </cell>
        </row>
        <row r="333">
          <cell r="C333">
            <v>0</v>
          </cell>
          <cell r="E333" t="str">
            <v>6302.21.9020O:D:BH</v>
          </cell>
        </row>
        <row r="334">
          <cell r="C334">
            <v>0</v>
          </cell>
          <cell r="E334" t="str">
            <v>6302.21.9020O:D:FR</v>
          </cell>
        </row>
        <row r="335">
          <cell r="C335">
            <v>0</v>
          </cell>
          <cell r="E335" t="str">
            <v>6302.21.9020O:D:KR</v>
          </cell>
        </row>
        <row r="336">
          <cell r="C336">
            <v>0</v>
          </cell>
          <cell r="E336" t="str">
            <v>6302.21.9020O:D:OM</v>
          </cell>
        </row>
        <row r="337">
          <cell r="C337">
            <v>0</v>
          </cell>
          <cell r="E337" t="str">
            <v>6302.21.9020O:D:TW</v>
          </cell>
        </row>
        <row r="338">
          <cell r="C338">
            <v>6.7</v>
          </cell>
          <cell r="E338" t="str">
            <v>6302.21.9020O:D:US</v>
          </cell>
        </row>
        <row r="339">
          <cell r="C339">
            <v>6.7</v>
          </cell>
          <cell r="E339" t="str">
            <v>6302.21.9030O:D:US</v>
          </cell>
        </row>
        <row r="340">
          <cell r="C340">
            <v>0</v>
          </cell>
          <cell r="E340" t="str">
            <v>6302.21.9050O:BHD:BH</v>
          </cell>
        </row>
        <row r="341">
          <cell r="C341">
            <v>0</v>
          </cell>
          <cell r="E341" t="str">
            <v>6302.21.9050O:BHD:DE</v>
          </cell>
        </row>
        <row r="342">
          <cell r="C342">
            <v>0</v>
          </cell>
          <cell r="E342" t="str">
            <v>6302.21.9050O:BHD:US</v>
          </cell>
        </row>
        <row r="343">
          <cell r="C343">
            <v>0</v>
          </cell>
          <cell r="E343" t="str">
            <v>6302.21.9050O:D:BH</v>
          </cell>
        </row>
        <row r="344">
          <cell r="C344">
            <v>0</v>
          </cell>
          <cell r="E344" t="str">
            <v>6302.21.9050O:D:DE</v>
          </cell>
        </row>
        <row r="345">
          <cell r="C345">
            <v>0</v>
          </cell>
          <cell r="E345" t="str">
            <v>6302.21.9050O:D:FR</v>
          </cell>
        </row>
        <row r="346">
          <cell r="C346">
            <v>0</v>
          </cell>
          <cell r="E346" t="str">
            <v>6302.21.9050O:D:OM</v>
          </cell>
        </row>
        <row r="347">
          <cell r="C347">
            <v>0</v>
          </cell>
          <cell r="E347" t="str">
            <v>6302.21.9050O:D:TW</v>
          </cell>
        </row>
        <row r="348">
          <cell r="C348">
            <v>6.7</v>
          </cell>
          <cell r="E348" t="str">
            <v>6302.21.9050O:D:US</v>
          </cell>
        </row>
        <row r="349">
          <cell r="C349">
            <v>18</v>
          </cell>
          <cell r="E349" t="str">
            <v>6302.22.0099O:D:CA</v>
          </cell>
        </row>
        <row r="350">
          <cell r="C350">
            <v>0</v>
          </cell>
          <cell r="E350" t="str">
            <v>6302.22.1020O:BHD:US</v>
          </cell>
        </row>
        <row r="351">
          <cell r="C351">
            <v>14.9</v>
          </cell>
          <cell r="E351" t="str">
            <v>6302.22.1020O:D:US</v>
          </cell>
        </row>
        <row r="352">
          <cell r="C352">
            <v>0</v>
          </cell>
          <cell r="E352" t="str">
            <v>6302.22.1040O:BHD:US</v>
          </cell>
        </row>
        <row r="353">
          <cell r="C353">
            <v>14.9</v>
          </cell>
          <cell r="E353" t="str">
            <v>6302.22.1040O:D:US</v>
          </cell>
        </row>
        <row r="354">
          <cell r="C354">
            <v>14.9</v>
          </cell>
          <cell r="E354" t="str">
            <v>6302.22.1060O:D:US</v>
          </cell>
        </row>
        <row r="355">
          <cell r="C355">
            <v>0</v>
          </cell>
          <cell r="E355" t="str">
            <v>6302.22.2010O:BHD:US</v>
          </cell>
        </row>
        <row r="356">
          <cell r="C356">
            <v>11.4</v>
          </cell>
          <cell r="E356" t="str">
            <v>6302.22.2010O:D:US</v>
          </cell>
        </row>
        <row r="357">
          <cell r="C357">
            <v>0</v>
          </cell>
          <cell r="E357" t="str">
            <v>6302.22.2020O:BHD:US</v>
          </cell>
        </row>
        <row r="358">
          <cell r="C358">
            <v>11.4</v>
          </cell>
          <cell r="E358" t="str">
            <v>6302.22.2020O:D:US</v>
          </cell>
        </row>
        <row r="359">
          <cell r="C359">
            <v>0</v>
          </cell>
          <cell r="E359" t="str">
            <v>6302.22.2030O:BHD:US</v>
          </cell>
        </row>
        <row r="360">
          <cell r="C360">
            <v>11.4</v>
          </cell>
          <cell r="E360" t="str">
            <v>6302.22.2030O:D:US</v>
          </cell>
        </row>
        <row r="361">
          <cell r="C361">
            <v>0</v>
          </cell>
          <cell r="E361" t="str">
            <v>6302.22.2060O:BHD:BH</v>
          </cell>
        </row>
        <row r="362">
          <cell r="C362">
            <v>0</v>
          </cell>
          <cell r="E362" t="str">
            <v>6302.22.2060O:D:BH</v>
          </cell>
        </row>
        <row r="363">
          <cell r="C363">
            <v>0</v>
          </cell>
          <cell r="E363" t="str">
            <v>6302.29.0020O:BHD:US</v>
          </cell>
        </row>
        <row r="364">
          <cell r="C364">
            <v>4.5</v>
          </cell>
          <cell r="E364" t="str">
            <v>6302.29.0020O:D:US</v>
          </cell>
        </row>
        <row r="365">
          <cell r="C365">
            <v>17</v>
          </cell>
          <cell r="E365" t="str">
            <v>6302.31.0013O:D:CA</v>
          </cell>
        </row>
        <row r="366">
          <cell r="C366">
            <v>17</v>
          </cell>
          <cell r="E366" t="str">
            <v>6302.31.0019O:D:CA</v>
          </cell>
        </row>
        <row r="367">
          <cell r="C367">
            <v>17</v>
          </cell>
          <cell r="E367" t="str">
            <v>6302.31.0021O:BHD:CA</v>
          </cell>
        </row>
        <row r="368">
          <cell r="C368">
            <v>17</v>
          </cell>
          <cell r="E368" t="str">
            <v>6302.31.0021O:D:CA</v>
          </cell>
        </row>
        <row r="369">
          <cell r="C369">
            <v>17</v>
          </cell>
          <cell r="E369" t="str">
            <v>6302.31.0021O:D:MX</v>
          </cell>
        </row>
        <row r="370">
          <cell r="C370">
            <v>17</v>
          </cell>
          <cell r="E370" t="str">
            <v>6302.31.0022O:D:CA</v>
          </cell>
        </row>
        <row r="371">
          <cell r="C371">
            <v>17</v>
          </cell>
          <cell r="E371" t="str">
            <v>6302.31.0022O:D:MX</v>
          </cell>
        </row>
        <row r="372">
          <cell r="C372">
            <v>17</v>
          </cell>
          <cell r="E372" t="str">
            <v>6302.31.0023O:D:CA</v>
          </cell>
        </row>
        <row r="373">
          <cell r="C373">
            <v>17</v>
          </cell>
          <cell r="E373" t="str">
            <v>6302.31.0023O:D:MX</v>
          </cell>
        </row>
        <row r="374">
          <cell r="C374">
            <v>17</v>
          </cell>
          <cell r="E374" t="str">
            <v>6302.31.0029O:D:CA</v>
          </cell>
        </row>
        <row r="375">
          <cell r="C375">
            <v>17</v>
          </cell>
          <cell r="E375" t="str">
            <v>6302.31.0099O:D:CA</v>
          </cell>
        </row>
        <row r="376">
          <cell r="C376">
            <v>0</v>
          </cell>
          <cell r="E376" t="str">
            <v>6302.31.3010O:BHD:US</v>
          </cell>
        </row>
        <row r="377">
          <cell r="C377">
            <v>11.9</v>
          </cell>
          <cell r="E377" t="str">
            <v>6302.31.3010O:D:US</v>
          </cell>
        </row>
        <row r="378">
          <cell r="C378">
            <v>0</v>
          </cell>
          <cell r="E378" t="str">
            <v>6302.31.3020O:BHD:US</v>
          </cell>
        </row>
        <row r="379">
          <cell r="C379">
            <v>11.9</v>
          </cell>
          <cell r="E379" t="str">
            <v>6302.31.3020O:D:US</v>
          </cell>
        </row>
        <row r="380">
          <cell r="C380">
            <v>0</v>
          </cell>
          <cell r="E380" t="str">
            <v>6302.31.5010O:BHD:US</v>
          </cell>
        </row>
        <row r="381">
          <cell r="C381">
            <v>0</v>
          </cell>
          <cell r="E381" t="str">
            <v>6302.31.5010O:D:AE</v>
          </cell>
        </row>
        <row r="382">
          <cell r="C382">
            <v>0</v>
          </cell>
          <cell r="E382" t="str">
            <v>6302.31.5010O:D:BH</v>
          </cell>
        </row>
        <row r="383">
          <cell r="C383">
            <v>0</v>
          </cell>
          <cell r="E383" t="str">
            <v>6302.31.5010O:D:JP</v>
          </cell>
        </row>
        <row r="384">
          <cell r="C384">
            <v>20.9</v>
          </cell>
          <cell r="E384" t="str">
            <v>6302.31.5010O:D:US</v>
          </cell>
        </row>
        <row r="385">
          <cell r="C385">
            <v>0</v>
          </cell>
          <cell r="E385" t="str">
            <v>6302.31.5020O:BHD:US</v>
          </cell>
        </row>
        <row r="386">
          <cell r="C386">
            <v>0</v>
          </cell>
          <cell r="E386" t="str">
            <v>6302.31.5020O:D:AE</v>
          </cell>
        </row>
        <row r="387">
          <cell r="C387">
            <v>0</v>
          </cell>
          <cell r="E387" t="str">
            <v>6302.31.5020O:D:AF</v>
          </cell>
        </row>
        <row r="388">
          <cell r="C388">
            <v>0</v>
          </cell>
          <cell r="E388" t="str">
            <v>6302.31.5020O:D:BH</v>
          </cell>
        </row>
        <row r="389">
          <cell r="C389">
            <v>0</v>
          </cell>
          <cell r="E389" t="str">
            <v>6302.31.5020O:D:JP</v>
          </cell>
        </row>
        <row r="390">
          <cell r="C390">
            <v>20.9</v>
          </cell>
          <cell r="E390" t="str">
            <v>6302.31.5020O:D:US</v>
          </cell>
        </row>
        <row r="391">
          <cell r="C391">
            <v>20.9</v>
          </cell>
          <cell r="E391" t="str">
            <v>6302.31.5030O:D:US</v>
          </cell>
        </row>
        <row r="392">
          <cell r="C392">
            <v>20.9</v>
          </cell>
          <cell r="E392" t="str">
            <v>6302.31.5040O:D:US</v>
          </cell>
        </row>
        <row r="393">
          <cell r="C393">
            <v>0</v>
          </cell>
          <cell r="E393" t="str">
            <v>6302.31.5050O:BHD:US</v>
          </cell>
        </row>
        <row r="394">
          <cell r="C394">
            <v>0</v>
          </cell>
          <cell r="E394" t="str">
            <v>6302.31.5050O:D:BH</v>
          </cell>
        </row>
        <row r="395">
          <cell r="C395">
            <v>0</v>
          </cell>
          <cell r="E395" t="str">
            <v>6302.31.5050O:D:JP</v>
          </cell>
        </row>
        <row r="396">
          <cell r="C396">
            <v>20.9</v>
          </cell>
          <cell r="E396" t="str">
            <v>6302.31.5050O:D:US</v>
          </cell>
        </row>
        <row r="397">
          <cell r="C397">
            <v>0</v>
          </cell>
          <cell r="E397" t="str">
            <v>6302.31.7010O:BHD:US</v>
          </cell>
        </row>
        <row r="398">
          <cell r="C398">
            <v>3.8</v>
          </cell>
          <cell r="E398" t="str">
            <v>6302.31.7010O:D:US</v>
          </cell>
        </row>
        <row r="399">
          <cell r="C399">
            <v>0</v>
          </cell>
          <cell r="E399" t="str">
            <v>6302.31.7020O:BHD:US</v>
          </cell>
        </row>
        <row r="400">
          <cell r="C400">
            <v>3.8</v>
          </cell>
          <cell r="E400" t="str">
            <v>6302.31.7020O:D:US</v>
          </cell>
        </row>
        <row r="401">
          <cell r="C401">
            <v>0</v>
          </cell>
          <cell r="E401" t="str">
            <v>6302.31.9010O:BHD:US</v>
          </cell>
        </row>
        <row r="402">
          <cell r="C402">
            <v>0</v>
          </cell>
          <cell r="E402" t="str">
            <v>6302.31.9010O:D:BH</v>
          </cell>
        </row>
        <row r="403">
          <cell r="C403">
            <v>0</v>
          </cell>
          <cell r="E403" t="str">
            <v>6302.31.9010O:D:DE</v>
          </cell>
        </row>
        <row r="404">
          <cell r="C404">
            <v>0</v>
          </cell>
          <cell r="E404" t="str">
            <v>6302.31.9010O:D:IN</v>
          </cell>
        </row>
        <row r="405">
          <cell r="C405">
            <v>0</v>
          </cell>
          <cell r="E405" t="str">
            <v>6302.31.9010O:D:JP</v>
          </cell>
        </row>
        <row r="406">
          <cell r="C406">
            <v>0</v>
          </cell>
          <cell r="E406" t="str">
            <v>6302.31.9010O:D:KR</v>
          </cell>
        </row>
        <row r="407">
          <cell r="C407">
            <v>0</v>
          </cell>
          <cell r="E407" t="str">
            <v>6302.31.9010O:D:LB</v>
          </cell>
        </row>
        <row r="408">
          <cell r="C408">
            <v>0</v>
          </cell>
          <cell r="E408" t="str">
            <v>6302.31.9010O:D:TW</v>
          </cell>
        </row>
        <row r="409">
          <cell r="C409">
            <v>6.7</v>
          </cell>
          <cell r="E409" t="str">
            <v>6302.31.9010O:D:US</v>
          </cell>
        </row>
        <row r="410">
          <cell r="C410">
            <v>0</v>
          </cell>
          <cell r="E410" t="str">
            <v>6302.31.9020O:BHD:BR</v>
          </cell>
        </row>
        <row r="411">
          <cell r="C411">
            <v>0</v>
          </cell>
          <cell r="E411" t="str">
            <v>6302.31.9020O:BHD:US</v>
          </cell>
        </row>
        <row r="412">
          <cell r="C412">
            <v>0</v>
          </cell>
          <cell r="E412" t="str">
            <v>6302.31.9020O:D:BH</v>
          </cell>
        </row>
        <row r="413">
          <cell r="C413">
            <v>0</v>
          </cell>
          <cell r="E413" t="str">
            <v>6302.31.9020O:D:BR</v>
          </cell>
        </row>
        <row r="414">
          <cell r="C414">
            <v>0</v>
          </cell>
          <cell r="E414" t="str">
            <v>6302.31.9020O:D:DE</v>
          </cell>
        </row>
        <row r="415">
          <cell r="C415">
            <v>0</v>
          </cell>
          <cell r="E415" t="str">
            <v>6302.31.9020O:D:IN</v>
          </cell>
        </row>
        <row r="416">
          <cell r="C416">
            <v>0</v>
          </cell>
          <cell r="E416" t="str">
            <v>6302.31.9020O:D:JP</v>
          </cell>
        </row>
        <row r="417">
          <cell r="C417">
            <v>0</v>
          </cell>
          <cell r="E417" t="str">
            <v>6302.31.9020O:D:KR</v>
          </cell>
        </row>
        <row r="418">
          <cell r="C418">
            <v>0</v>
          </cell>
          <cell r="E418" t="str">
            <v>6302.31.9020O:D:LB</v>
          </cell>
        </row>
        <row r="419">
          <cell r="C419">
            <v>0</v>
          </cell>
          <cell r="E419" t="str">
            <v>6302.31.9020O:D:TW</v>
          </cell>
        </row>
        <row r="420">
          <cell r="C420">
            <v>6.7</v>
          </cell>
          <cell r="E420" t="str">
            <v>6302.31.9020O:D:US</v>
          </cell>
        </row>
        <row r="421">
          <cell r="C421">
            <v>0</v>
          </cell>
          <cell r="E421" t="str">
            <v>6302.31.9030O:BHD:US</v>
          </cell>
        </row>
        <row r="422">
          <cell r="C422">
            <v>6.7</v>
          </cell>
          <cell r="E422" t="str">
            <v>6302.31.9030O:D:US</v>
          </cell>
        </row>
        <row r="423">
          <cell r="C423">
            <v>0</v>
          </cell>
          <cell r="E423" t="str">
            <v>6302.31.9040O:BHD:BH</v>
          </cell>
        </row>
        <row r="424">
          <cell r="C424">
            <v>6.7</v>
          </cell>
          <cell r="E424" t="str">
            <v>6302.31.9040O:D:US</v>
          </cell>
        </row>
        <row r="425">
          <cell r="C425">
            <v>0</v>
          </cell>
          <cell r="E425" t="str">
            <v>6302.31.9050O:BHD:US</v>
          </cell>
        </row>
        <row r="426">
          <cell r="C426">
            <v>0</v>
          </cell>
          <cell r="E426" t="str">
            <v>6302.31.9050O:D:BH</v>
          </cell>
        </row>
        <row r="427">
          <cell r="C427">
            <v>0</v>
          </cell>
          <cell r="E427" t="str">
            <v>6302.31.9050O:D:DE</v>
          </cell>
        </row>
        <row r="428">
          <cell r="C428">
            <v>0</v>
          </cell>
          <cell r="E428" t="str">
            <v>6302.31.9050O:D:JP</v>
          </cell>
        </row>
        <row r="429">
          <cell r="C429">
            <v>0</v>
          </cell>
          <cell r="E429" t="str">
            <v>6302.31.9050O:D:LB</v>
          </cell>
        </row>
        <row r="430">
          <cell r="C430">
            <v>6.7</v>
          </cell>
          <cell r="E430" t="str">
            <v>6302.31.9050O:D:US</v>
          </cell>
        </row>
        <row r="431">
          <cell r="C431">
            <v>0</v>
          </cell>
          <cell r="E431" t="str">
            <v>6302.31.9060O:D:US</v>
          </cell>
        </row>
        <row r="432">
          <cell r="C432">
            <v>18</v>
          </cell>
          <cell r="E432" t="str">
            <v>6302.32.0021O:D:CA</v>
          </cell>
        </row>
        <row r="433">
          <cell r="C433">
            <v>18</v>
          </cell>
          <cell r="E433" t="str">
            <v>6302.32.0022O:D:CA</v>
          </cell>
        </row>
        <row r="434">
          <cell r="C434">
            <v>18</v>
          </cell>
          <cell r="E434" t="str">
            <v>6302.32.0023O:D:CA</v>
          </cell>
        </row>
        <row r="435">
          <cell r="C435">
            <v>18</v>
          </cell>
          <cell r="E435" t="str">
            <v>6302.32.0099O:D:CA</v>
          </cell>
        </row>
        <row r="436">
          <cell r="C436">
            <v>0</v>
          </cell>
          <cell r="E436" t="str">
            <v>6302.32.1020O:BHD:US</v>
          </cell>
        </row>
        <row r="437">
          <cell r="C437">
            <v>14.9</v>
          </cell>
          <cell r="E437" t="str">
            <v>6302.32.1020O:D:US</v>
          </cell>
        </row>
        <row r="438">
          <cell r="C438">
            <v>0</v>
          </cell>
          <cell r="E438" t="str">
            <v>6302.32.1040O:BHD:US</v>
          </cell>
        </row>
        <row r="439">
          <cell r="C439">
            <v>14.9</v>
          </cell>
          <cell r="E439" t="str">
            <v>6302.32.1040O:D:US</v>
          </cell>
        </row>
        <row r="440">
          <cell r="C440">
            <v>14.9</v>
          </cell>
          <cell r="E440" t="str">
            <v>6302.32.1060O:D:US</v>
          </cell>
        </row>
        <row r="441">
          <cell r="C441">
            <v>11.4</v>
          </cell>
          <cell r="E441" t="str">
            <v>6302.32.2010O:D:US</v>
          </cell>
        </row>
        <row r="442">
          <cell r="C442">
            <v>0</v>
          </cell>
          <cell r="E442" t="str">
            <v>6302.32.2020O:BHD:BH</v>
          </cell>
        </row>
        <row r="443">
          <cell r="C443">
            <v>0</v>
          </cell>
          <cell r="E443" t="str">
            <v>6302.32.2020O:BHD:US</v>
          </cell>
        </row>
        <row r="444">
          <cell r="C444">
            <v>0</v>
          </cell>
          <cell r="E444" t="str">
            <v>6302.32.2020O:BHD:US</v>
          </cell>
        </row>
        <row r="445">
          <cell r="C445">
            <v>0</v>
          </cell>
          <cell r="E445" t="str">
            <v>6302.32.2020O:D:AU</v>
          </cell>
        </row>
        <row r="446">
          <cell r="C446">
            <v>0</v>
          </cell>
          <cell r="E446" t="str">
            <v>6302.32.2020O:D:JP</v>
          </cell>
        </row>
        <row r="447">
          <cell r="C447">
            <v>11.4</v>
          </cell>
          <cell r="E447" t="str">
            <v>6302.32.2020O:D:US</v>
          </cell>
        </row>
        <row r="448">
          <cell r="C448">
            <v>11.4</v>
          </cell>
          <cell r="E448" t="str">
            <v>6302.32.2030O:D:US</v>
          </cell>
        </row>
        <row r="449">
          <cell r="C449">
            <v>0</v>
          </cell>
          <cell r="E449" t="str">
            <v>6302.32.2040O:BHD:BH</v>
          </cell>
        </row>
        <row r="450">
          <cell r="C450">
            <v>0</v>
          </cell>
          <cell r="E450" t="str">
            <v>6302.32.2040O:BHD:US</v>
          </cell>
        </row>
        <row r="451">
          <cell r="C451">
            <v>0</v>
          </cell>
          <cell r="E451" t="str">
            <v>6302.32.2040O:BHD:US</v>
          </cell>
        </row>
        <row r="452">
          <cell r="C452">
            <v>0</v>
          </cell>
          <cell r="E452" t="str">
            <v>6302.32.2040O:D:ES</v>
          </cell>
        </row>
        <row r="453">
          <cell r="C453">
            <v>0</v>
          </cell>
          <cell r="E453" t="str">
            <v>6302.32.2040O:D:JP</v>
          </cell>
        </row>
        <row r="454">
          <cell r="C454">
            <v>11.4</v>
          </cell>
          <cell r="E454" t="str">
            <v>6302.32.2040O:D:US</v>
          </cell>
        </row>
        <row r="455">
          <cell r="C455">
            <v>0</v>
          </cell>
          <cell r="E455" t="str">
            <v>6302.32.2060O:BHD:BH</v>
          </cell>
        </row>
        <row r="456">
          <cell r="C456">
            <v>0</v>
          </cell>
          <cell r="E456" t="str">
            <v>6302.32.2060O:BHD:US</v>
          </cell>
        </row>
        <row r="457">
          <cell r="C457">
            <v>11.4</v>
          </cell>
          <cell r="E457" t="str">
            <v>6302.32.2060O:D:US</v>
          </cell>
        </row>
        <row r="458">
          <cell r="C458">
            <v>4.3</v>
          </cell>
          <cell r="E458" t="str">
            <v>6302.39.0020O:D:US</v>
          </cell>
        </row>
        <row r="459">
          <cell r="C459">
            <v>4.3</v>
          </cell>
          <cell r="E459" t="str">
            <v>6302.39.0030O:D:US</v>
          </cell>
        </row>
        <row r="460">
          <cell r="C460">
            <v>6.3</v>
          </cell>
          <cell r="E460" t="str">
            <v>6302.51.4000O:D:US</v>
          </cell>
        </row>
        <row r="461">
          <cell r="C461">
            <v>5.0999999999999996</v>
          </cell>
          <cell r="E461" t="str">
            <v>6302.59.1020O:D:US</v>
          </cell>
        </row>
        <row r="462">
          <cell r="C462">
            <v>17</v>
          </cell>
          <cell r="E462" t="str">
            <v>6302.60.0010O:D:CA</v>
          </cell>
        </row>
        <row r="463">
          <cell r="C463">
            <v>17</v>
          </cell>
          <cell r="E463" t="str">
            <v>6302.60.0010O:D:MX</v>
          </cell>
        </row>
        <row r="464">
          <cell r="C464">
            <v>9.1</v>
          </cell>
          <cell r="E464" t="str">
            <v>6302.60.0010O:D:US</v>
          </cell>
        </row>
        <row r="465">
          <cell r="C465">
            <v>0</v>
          </cell>
          <cell r="E465" t="str">
            <v>6302.60.0010O:MXD:US</v>
          </cell>
        </row>
        <row r="466">
          <cell r="C466">
            <v>0</v>
          </cell>
          <cell r="E466" t="str">
            <v>6302.60.0020O:D:AE</v>
          </cell>
        </row>
        <row r="467">
          <cell r="C467">
            <v>0</v>
          </cell>
          <cell r="E467" t="str">
            <v>6302.60.0020O:D:AF</v>
          </cell>
        </row>
        <row r="468">
          <cell r="C468">
            <v>0</v>
          </cell>
          <cell r="E468" t="str">
            <v>6302.60.0020O:D:AU</v>
          </cell>
        </row>
        <row r="469">
          <cell r="C469">
            <v>0</v>
          </cell>
          <cell r="E469" t="str">
            <v>6302.60.0020O:D:BH</v>
          </cell>
        </row>
        <row r="470">
          <cell r="C470">
            <v>17</v>
          </cell>
          <cell r="E470" t="str">
            <v>6302.60.0020O:D:CA</v>
          </cell>
        </row>
        <row r="471">
          <cell r="C471">
            <v>0</v>
          </cell>
          <cell r="E471" t="str">
            <v>6302.60.0020O:D:GB</v>
          </cell>
        </row>
        <row r="472">
          <cell r="C472">
            <v>0</v>
          </cell>
          <cell r="E472" t="str">
            <v>6302.60.0020O:D:JP</v>
          </cell>
        </row>
        <row r="473">
          <cell r="C473">
            <v>0</v>
          </cell>
          <cell r="E473" t="str">
            <v>6302.60.0020O:D:KR</v>
          </cell>
        </row>
        <row r="474">
          <cell r="C474">
            <v>17</v>
          </cell>
          <cell r="E474" t="str">
            <v>6302.60.0020O:D:MX</v>
          </cell>
        </row>
        <row r="475">
          <cell r="C475">
            <v>0</v>
          </cell>
          <cell r="E475" t="str">
            <v>6302.60.0020O:D:PH</v>
          </cell>
        </row>
        <row r="476">
          <cell r="C476">
            <v>0</v>
          </cell>
          <cell r="E476" t="str">
            <v>6302.60.0020O:D:PK</v>
          </cell>
        </row>
        <row r="477">
          <cell r="C477">
            <v>9.1</v>
          </cell>
          <cell r="E477" t="str">
            <v>6302.60.0020O:D:US</v>
          </cell>
        </row>
        <row r="478">
          <cell r="C478">
            <v>0</v>
          </cell>
          <cell r="E478" t="str">
            <v>6302.60.0020O:MXD:US</v>
          </cell>
        </row>
        <row r="479">
          <cell r="C479">
            <v>0</v>
          </cell>
          <cell r="E479" t="str">
            <v>6302.60.0020O:PKD:TW</v>
          </cell>
        </row>
        <row r="480">
          <cell r="C480">
            <v>0</v>
          </cell>
          <cell r="E480" t="str">
            <v>6302.60.0030O:BHD:US</v>
          </cell>
        </row>
        <row r="481">
          <cell r="C481">
            <v>0</v>
          </cell>
          <cell r="E481" t="str">
            <v>6302.60.0030O:D:AF</v>
          </cell>
        </row>
        <row r="482">
          <cell r="C482">
            <v>0</v>
          </cell>
          <cell r="E482" t="str">
            <v>6302.60.0030O:D:AU</v>
          </cell>
        </row>
        <row r="483">
          <cell r="C483">
            <v>17</v>
          </cell>
          <cell r="E483" t="str">
            <v>6302.60.0030O:D:CA</v>
          </cell>
        </row>
        <row r="484">
          <cell r="C484">
            <v>0</v>
          </cell>
          <cell r="E484" t="str">
            <v>6302.60.0030O:D:JP</v>
          </cell>
        </row>
        <row r="485">
          <cell r="C485">
            <v>0</v>
          </cell>
          <cell r="E485" t="str">
            <v>6302.60.0030O:D:KR</v>
          </cell>
        </row>
        <row r="486">
          <cell r="C486">
            <v>17</v>
          </cell>
          <cell r="E486" t="str">
            <v>6302.60.0030O:D:MX</v>
          </cell>
        </row>
        <row r="487">
          <cell r="C487">
            <v>0</v>
          </cell>
          <cell r="E487" t="str">
            <v>6302.60.0030O:D:PH</v>
          </cell>
        </row>
        <row r="488">
          <cell r="C488">
            <v>0</v>
          </cell>
          <cell r="E488" t="str">
            <v>6302.60.0030O:D:PK</v>
          </cell>
        </row>
        <row r="489">
          <cell r="C489">
            <v>9.1</v>
          </cell>
          <cell r="E489" t="str">
            <v>6302.60.0030O:D:US</v>
          </cell>
        </row>
        <row r="490">
          <cell r="C490">
            <v>0</v>
          </cell>
          <cell r="E490" t="str">
            <v>6302.60.0030O:MXD:US</v>
          </cell>
        </row>
        <row r="491">
          <cell r="C491">
            <v>0</v>
          </cell>
          <cell r="E491" t="str">
            <v>6302.60.0030O:PKD:TW</v>
          </cell>
        </row>
        <row r="492">
          <cell r="C492">
            <v>9.1</v>
          </cell>
          <cell r="E492" t="str">
            <v>6302.60.0030O:PKD:US</v>
          </cell>
        </row>
        <row r="493">
          <cell r="C493">
            <v>9.1999999999999993</v>
          </cell>
          <cell r="E493" t="str">
            <v>6302.91.0035O:D:US</v>
          </cell>
        </row>
        <row r="494">
          <cell r="C494">
            <v>9.1999999999999993</v>
          </cell>
          <cell r="E494" t="str">
            <v>6302.91.0045O:D:US</v>
          </cell>
        </row>
        <row r="495">
          <cell r="C495">
            <v>0</v>
          </cell>
          <cell r="E495" t="str">
            <v>6302.92.0000O:BHD:DE</v>
          </cell>
        </row>
        <row r="496">
          <cell r="C496">
            <v>6.2</v>
          </cell>
          <cell r="E496" t="str">
            <v>6302.93.1000O:D:US</v>
          </cell>
        </row>
        <row r="497">
          <cell r="C497">
            <v>9.9</v>
          </cell>
          <cell r="E497" t="str">
            <v>6302.93.2000O:D:US</v>
          </cell>
        </row>
        <row r="498">
          <cell r="C498">
            <v>8.4</v>
          </cell>
          <cell r="E498" t="str">
            <v>6302.99.2000O:D:US</v>
          </cell>
        </row>
        <row r="499">
          <cell r="C499">
            <v>0</v>
          </cell>
          <cell r="E499" t="str">
            <v>6303.91.0010O:BHD:US</v>
          </cell>
        </row>
        <row r="500">
          <cell r="C500">
            <v>17</v>
          </cell>
          <cell r="E500" t="str">
            <v>6303.91.0010O:D:CA</v>
          </cell>
        </row>
        <row r="501">
          <cell r="C501">
            <v>10.3</v>
          </cell>
          <cell r="E501" t="str">
            <v>6303.91.0010O:D:US</v>
          </cell>
        </row>
        <row r="502">
          <cell r="C502">
            <v>0</v>
          </cell>
          <cell r="E502" t="str">
            <v>6303.91.0020O:BHD:US</v>
          </cell>
        </row>
        <row r="503">
          <cell r="C503">
            <v>17</v>
          </cell>
          <cell r="E503" t="str">
            <v>6303.91.0020O:D:CA</v>
          </cell>
        </row>
        <row r="504">
          <cell r="C504">
            <v>0</v>
          </cell>
          <cell r="E504" t="str">
            <v>6303.91.0020O:D:JP</v>
          </cell>
        </row>
        <row r="505">
          <cell r="C505">
            <v>0</v>
          </cell>
          <cell r="E505" t="str">
            <v>6303.91.0020O:D:LB</v>
          </cell>
        </row>
        <row r="506">
          <cell r="C506">
            <v>10.3</v>
          </cell>
          <cell r="E506" t="str">
            <v>6303.91.0020O:D:US</v>
          </cell>
        </row>
        <row r="507">
          <cell r="C507">
            <v>0</v>
          </cell>
          <cell r="E507" t="str">
            <v>6303.91.0020O:PKD:ZA</v>
          </cell>
        </row>
        <row r="508">
          <cell r="C508">
            <v>11.3</v>
          </cell>
          <cell r="E508" t="str">
            <v>6303.92.1000O:D:US</v>
          </cell>
        </row>
        <row r="509">
          <cell r="C509">
            <v>0</v>
          </cell>
          <cell r="E509" t="str">
            <v>6303.92.2010O:BHD:US</v>
          </cell>
        </row>
        <row r="510">
          <cell r="C510">
            <v>0</v>
          </cell>
          <cell r="E510" t="str">
            <v>6303.92.2010O:D:AE</v>
          </cell>
        </row>
        <row r="511">
          <cell r="C511">
            <v>11.3</v>
          </cell>
          <cell r="E511" t="str">
            <v>6303.92.2010O:D:US</v>
          </cell>
        </row>
        <row r="512">
          <cell r="C512">
            <v>0</v>
          </cell>
          <cell r="E512" t="str">
            <v>6303.92.2050O:BHD:US</v>
          </cell>
        </row>
        <row r="513">
          <cell r="C513">
            <v>11.3</v>
          </cell>
          <cell r="E513" t="str">
            <v>6303.92.2050O:D:US</v>
          </cell>
        </row>
        <row r="514">
          <cell r="C514">
            <v>18</v>
          </cell>
          <cell r="E514" t="str">
            <v>6303.92.9030O:D:CA</v>
          </cell>
        </row>
        <row r="515">
          <cell r="C515">
            <v>11.3</v>
          </cell>
          <cell r="E515" t="str">
            <v>6303.99.0030O:D:US</v>
          </cell>
        </row>
        <row r="516">
          <cell r="C516">
            <v>11.3</v>
          </cell>
          <cell r="E516" t="str">
            <v>6303.99.0060O:D:US</v>
          </cell>
        </row>
        <row r="517">
          <cell r="C517">
            <v>12</v>
          </cell>
          <cell r="E517" t="str">
            <v>6304.11.1000O:D:US</v>
          </cell>
        </row>
        <row r="518">
          <cell r="C518">
            <v>0</v>
          </cell>
          <cell r="E518" t="str">
            <v>6304.19.0500O:BHD:US</v>
          </cell>
        </row>
        <row r="519">
          <cell r="C519">
            <v>12</v>
          </cell>
          <cell r="E519" t="str">
            <v>6304.19.0500O:D:US</v>
          </cell>
        </row>
        <row r="520">
          <cell r="C520">
            <v>0</v>
          </cell>
          <cell r="E520" t="str">
            <v>6304.19.1000O:BHD:US</v>
          </cell>
        </row>
        <row r="521">
          <cell r="C521">
            <v>4.4000000000000004</v>
          </cell>
          <cell r="E521" t="str">
            <v>6304.19.1000O:D:US</v>
          </cell>
        </row>
        <row r="522">
          <cell r="C522">
            <v>14.9</v>
          </cell>
          <cell r="E522" t="str">
            <v>6304.19.1500O:D:US</v>
          </cell>
        </row>
        <row r="523">
          <cell r="C523">
            <v>0</v>
          </cell>
          <cell r="E523" t="str">
            <v>6304.19.2000O:BHD:US</v>
          </cell>
        </row>
        <row r="524">
          <cell r="C524">
            <v>6.5</v>
          </cell>
          <cell r="E524" t="str">
            <v>6304.19.2000O:D:US</v>
          </cell>
        </row>
        <row r="525">
          <cell r="C525">
            <v>0</v>
          </cell>
          <cell r="E525" t="str">
            <v>6304.91.0020O:BHD:DE</v>
          </cell>
        </row>
        <row r="526">
          <cell r="C526">
            <v>0</v>
          </cell>
          <cell r="E526" t="str">
            <v>6304.91.0020O:BHD:US</v>
          </cell>
        </row>
        <row r="527">
          <cell r="C527">
            <v>0</v>
          </cell>
          <cell r="E527" t="str">
            <v>6304.91.0020O:D:DE</v>
          </cell>
        </row>
        <row r="528">
          <cell r="C528">
            <v>5.8</v>
          </cell>
          <cell r="E528" t="str">
            <v>6304.91.0020O:D:US</v>
          </cell>
        </row>
        <row r="529">
          <cell r="C529">
            <v>5.8</v>
          </cell>
          <cell r="E529" t="str">
            <v>6304.91.0040O:CND:US</v>
          </cell>
        </row>
        <row r="530">
          <cell r="C530">
            <v>5.8</v>
          </cell>
          <cell r="E530" t="str">
            <v>6304.91.0040O:D:US</v>
          </cell>
        </row>
        <row r="531">
          <cell r="C531">
            <v>5.8</v>
          </cell>
          <cell r="E531" t="str">
            <v>6304.91.0050O:D:US</v>
          </cell>
        </row>
        <row r="532">
          <cell r="C532">
            <v>5.8</v>
          </cell>
          <cell r="E532" t="str">
            <v>6304.91.0070O:D:US</v>
          </cell>
        </row>
        <row r="533">
          <cell r="C533">
            <v>0</v>
          </cell>
          <cell r="E533" t="str">
            <v>6304.92.0000O:BHD:DE</v>
          </cell>
        </row>
        <row r="534">
          <cell r="C534">
            <v>0</v>
          </cell>
          <cell r="E534" t="str">
            <v>6304.92.0000O:BHD:US</v>
          </cell>
        </row>
        <row r="535">
          <cell r="C535">
            <v>0</v>
          </cell>
          <cell r="E535" t="str">
            <v>6304.92.0000O:D:BH</v>
          </cell>
        </row>
        <row r="536">
          <cell r="C536">
            <v>0</v>
          </cell>
          <cell r="E536" t="str">
            <v>6304.92.0000O:D:DE</v>
          </cell>
        </row>
        <row r="537">
          <cell r="C537">
            <v>0</v>
          </cell>
          <cell r="E537" t="str">
            <v>6304.92.0000O:D:FR</v>
          </cell>
        </row>
        <row r="538">
          <cell r="C538">
            <v>0</v>
          </cell>
          <cell r="E538" t="str">
            <v>6304.92.0000O:D:GB</v>
          </cell>
        </row>
        <row r="539">
          <cell r="C539">
            <v>0</v>
          </cell>
          <cell r="E539" t="str">
            <v>6304.92.0000O:D:JP</v>
          </cell>
        </row>
        <row r="540">
          <cell r="C540">
            <v>0</v>
          </cell>
          <cell r="E540" t="str">
            <v>6304.92.0000O:D:KR</v>
          </cell>
        </row>
        <row r="541">
          <cell r="C541">
            <v>0</v>
          </cell>
          <cell r="E541" t="str">
            <v>6304.92.0000O:D:LB</v>
          </cell>
        </row>
        <row r="542">
          <cell r="C542">
            <v>0</v>
          </cell>
          <cell r="E542" t="str">
            <v>6304.92.0000O:D:OM</v>
          </cell>
        </row>
        <row r="543">
          <cell r="C543">
            <v>6.3</v>
          </cell>
          <cell r="E543" t="str">
            <v>6304.92.0000O:D:US</v>
          </cell>
        </row>
        <row r="544">
          <cell r="C544">
            <v>18</v>
          </cell>
          <cell r="E544" t="str">
            <v>6304.92.9000O:D:CA</v>
          </cell>
        </row>
        <row r="545">
          <cell r="C545">
            <v>0</v>
          </cell>
          <cell r="E545" t="str">
            <v>6304.93.0000O:BHD:US</v>
          </cell>
        </row>
        <row r="546">
          <cell r="C546">
            <v>0</v>
          </cell>
          <cell r="E546" t="str">
            <v>6304.93.0000O:D:AE</v>
          </cell>
        </row>
        <row r="547">
          <cell r="C547">
            <v>0</v>
          </cell>
          <cell r="E547" t="str">
            <v>6304.93.0000O:D:DE</v>
          </cell>
        </row>
        <row r="548">
          <cell r="C548">
            <v>0</v>
          </cell>
          <cell r="E548" t="str">
            <v>6304.93.0000O:D:JP</v>
          </cell>
        </row>
        <row r="549">
          <cell r="C549">
            <v>9.3000000000000007</v>
          </cell>
          <cell r="E549" t="str">
            <v>6304.93.0000O:D:US</v>
          </cell>
        </row>
        <row r="550">
          <cell r="C550">
            <v>18</v>
          </cell>
          <cell r="E550" t="str">
            <v>6304.93.9010O:D:CA</v>
          </cell>
        </row>
        <row r="551">
          <cell r="C551">
            <v>18</v>
          </cell>
          <cell r="E551" t="str">
            <v>6304.93.9010O:D:MX</v>
          </cell>
        </row>
        <row r="552">
          <cell r="C552">
            <v>11.3</v>
          </cell>
          <cell r="E552" t="str">
            <v>6304.99.3500O:D:US</v>
          </cell>
        </row>
        <row r="553">
          <cell r="C553">
            <v>3.2</v>
          </cell>
          <cell r="E553" t="str">
            <v>6304.99.6010O:D:US</v>
          </cell>
        </row>
        <row r="554">
          <cell r="C554">
            <v>0</v>
          </cell>
          <cell r="E554" t="str">
            <v>6304.99.6030O:BHD:US</v>
          </cell>
        </row>
        <row r="555">
          <cell r="C555">
            <v>3.2</v>
          </cell>
          <cell r="E555" t="str">
            <v>6304.99.6030O:D:US</v>
          </cell>
        </row>
        <row r="556">
          <cell r="C556">
            <v>3.2</v>
          </cell>
          <cell r="E556" t="str">
            <v>6304.99.6040O:D:US</v>
          </cell>
        </row>
        <row r="557">
          <cell r="C557">
            <v>8.4</v>
          </cell>
          <cell r="E557" t="str">
            <v>6305.39.0000O:D:US</v>
          </cell>
        </row>
        <row r="558">
          <cell r="C558">
            <v>5.3</v>
          </cell>
          <cell r="E558" t="str">
            <v>6307.10.2027O:D:US</v>
          </cell>
        </row>
        <row r="559">
          <cell r="C559">
            <v>7</v>
          </cell>
          <cell r="E559" t="str">
            <v>6307.90.8940O:D:US</v>
          </cell>
        </row>
        <row r="560">
          <cell r="C560">
            <v>0</v>
          </cell>
          <cell r="E560" t="str">
            <v>6307.90.8945O:BHD:US</v>
          </cell>
        </row>
        <row r="561">
          <cell r="C561">
            <v>7</v>
          </cell>
          <cell r="E561" t="str">
            <v>6307.90.8945O:D:US</v>
          </cell>
        </row>
        <row r="562">
          <cell r="C562">
            <v>0</v>
          </cell>
          <cell r="E562" t="str">
            <v>6307.90.8985O:BHD:US</v>
          </cell>
        </row>
        <row r="563">
          <cell r="C563">
            <v>7</v>
          </cell>
          <cell r="E563" t="str">
            <v>6307.90.8985O:D:US</v>
          </cell>
        </row>
        <row r="564">
          <cell r="C564">
            <v>0</v>
          </cell>
          <cell r="E564" t="str">
            <v>6307.90.8995O:BHD:US</v>
          </cell>
        </row>
        <row r="565">
          <cell r="C565">
            <v>7</v>
          </cell>
          <cell r="E565" t="str">
            <v>6307.90.8995O:D:US</v>
          </cell>
        </row>
        <row r="566">
          <cell r="C566">
            <v>17</v>
          </cell>
          <cell r="E566" t="str">
            <v>6307.90.9300O:D:CA</v>
          </cell>
        </row>
        <row r="567">
          <cell r="C567">
            <v>17</v>
          </cell>
          <cell r="E567" t="str">
            <v>6307.90.9390O:D:CA</v>
          </cell>
        </row>
        <row r="568">
          <cell r="C568">
            <v>0</v>
          </cell>
          <cell r="E568" t="str">
            <v>6307.90.9889O:BHD:US</v>
          </cell>
        </row>
        <row r="569">
          <cell r="C569">
            <v>7</v>
          </cell>
          <cell r="E569" t="str">
            <v>6307.90.9889O:D:US</v>
          </cell>
        </row>
        <row r="570">
          <cell r="C570">
            <v>0</v>
          </cell>
          <cell r="E570" t="str">
            <v>6310.90.2000O:D:IN</v>
          </cell>
        </row>
        <row r="571">
          <cell r="C571">
            <v>0</v>
          </cell>
          <cell r="E571" t="str">
            <v>6310.90.2000O:D:PK</v>
          </cell>
        </row>
        <row r="572">
          <cell r="C572">
            <v>0</v>
          </cell>
          <cell r="E572" t="str">
            <v>6310.90.2000O:D:US</v>
          </cell>
        </row>
        <row r="573">
          <cell r="C573">
            <v>12.5</v>
          </cell>
          <cell r="E573" t="str">
            <v>6405.20.9015O:D:US</v>
          </cell>
        </row>
        <row r="574">
          <cell r="C574">
            <v>12.5</v>
          </cell>
          <cell r="E574" t="str">
            <v>6405.20.9030O:D:US</v>
          </cell>
        </row>
        <row r="575">
          <cell r="C575">
            <v>12.5</v>
          </cell>
          <cell r="E575" t="str">
            <v>6405.20.9060O:D:US</v>
          </cell>
        </row>
        <row r="576">
          <cell r="C576">
            <v>6</v>
          </cell>
          <cell r="E576" t="str">
            <v>6912.00.5000O:D:US</v>
          </cell>
        </row>
        <row r="577">
          <cell r="C577">
            <v>7</v>
          </cell>
          <cell r="E577" t="str">
            <v>6912.00.9031O:D:CA</v>
          </cell>
        </row>
        <row r="578">
          <cell r="C578">
            <v>7</v>
          </cell>
          <cell r="E578" t="str">
            <v>6912.00.9032O:D:CA</v>
          </cell>
        </row>
        <row r="579">
          <cell r="C579">
            <v>7</v>
          </cell>
          <cell r="E579" t="str">
            <v>6912.00.9099O:D:CA</v>
          </cell>
        </row>
        <row r="580">
          <cell r="C580">
            <v>7</v>
          </cell>
          <cell r="E580" t="str">
            <v>6912.90.9039O:D:CA</v>
          </cell>
        </row>
        <row r="581">
          <cell r="C581">
            <v>7.8</v>
          </cell>
          <cell r="E581" t="str">
            <v>7009.92.1000O:D:US</v>
          </cell>
        </row>
        <row r="582">
          <cell r="C582">
            <v>2</v>
          </cell>
          <cell r="E582" t="str">
            <v>7323.93.0080O:D:US</v>
          </cell>
        </row>
        <row r="583">
          <cell r="C583">
            <v>0</v>
          </cell>
          <cell r="E583" t="str">
            <v>7324.90.0000O:D:US</v>
          </cell>
        </row>
        <row r="584">
          <cell r="C584">
            <v>6.5</v>
          </cell>
          <cell r="E584" t="str">
            <v>7324.90.0099O:D:CA</v>
          </cell>
        </row>
        <row r="585">
          <cell r="C585">
            <v>9</v>
          </cell>
          <cell r="E585" t="str">
            <v>8204.11.0030O:D:US</v>
          </cell>
        </row>
        <row r="586">
          <cell r="C586">
            <v>3.9</v>
          </cell>
          <cell r="E586" t="str">
            <v>8302.41.6050O:D:US</v>
          </cell>
        </row>
        <row r="587">
          <cell r="C587">
            <v>3.5</v>
          </cell>
          <cell r="E587" t="str">
            <v>8302.41.9049O:D:CA</v>
          </cell>
        </row>
        <row r="588">
          <cell r="C588">
            <v>0</v>
          </cell>
          <cell r="E588" t="str">
            <v>8413.20.0000O:D:US</v>
          </cell>
        </row>
        <row r="589">
          <cell r="C589">
            <v>0</v>
          </cell>
          <cell r="E589" t="str">
            <v>8413.20.0090O:D:CA</v>
          </cell>
        </row>
        <row r="590">
          <cell r="C590">
            <v>0</v>
          </cell>
          <cell r="E590" t="str">
            <v>9403.81.0015O:D:US</v>
          </cell>
        </row>
        <row r="591">
          <cell r="C591">
            <v>0</v>
          </cell>
          <cell r="E591" t="str">
            <v>9403.89.6010O:D:US</v>
          </cell>
        </row>
        <row r="592">
          <cell r="C592">
            <v>8</v>
          </cell>
          <cell r="E592" t="str">
            <v>9404.90.0000O:D:KR</v>
          </cell>
        </row>
        <row r="593">
          <cell r="C593">
            <v>0</v>
          </cell>
          <cell r="E593" t="str">
            <v>9404.90.1000O:BHD:US</v>
          </cell>
        </row>
        <row r="594">
          <cell r="C594">
            <v>0</v>
          </cell>
          <cell r="E594" t="str">
            <v>9404.90.1000O:D:GB</v>
          </cell>
        </row>
        <row r="595">
          <cell r="C595">
            <v>5.3</v>
          </cell>
          <cell r="E595" t="str">
            <v>9404.90.1000O:D:US</v>
          </cell>
        </row>
        <row r="596">
          <cell r="C596">
            <v>14</v>
          </cell>
          <cell r="E596" t="str">
            <v>9404.90.1011O:D:CA</v>
          </cell>
        </row>
        <row r="597">
          <cell r="C597">
            <v>14</v>
          </cell>
          <cell r="E597" t="str">
            <v>9404.90.1012O:D:CA</v>
          </cell>
        </row>
        <row r="598">
          <cell r="C598">
            <v>14</v>
          </cell>
          <cell r="E598" t="str">
            <v>9404.90.1022O:D:CA</v>
          </cell>
        </row>
        <row r="599">
          <cell r="C599">
            <v>14</v>
          </cell>
          <cell r="E599" t="str">
            <v>9404.90.1022O:D:MX</v>
          </cell>
        </row>
        <row r="600">
          <cell r="C600">
            <v>14</v>
          </cell>
          <cell r="E600" t="str">
            <v>9404.90.1041O:D:CA</v>
          </cell>
        </row>
        <row r="601">
          <cell r="C601">
            <v>14</v>
          </cell>
          <cell r="E601" t="str">
            <v>9404.90.1049O:D:CA</v>
          </cell>
        </row>
        <row r="602">
          <cell r="C602">
            <v>14</v>
          </cell>
          <cell r="E602" t="str">
            <v>9404.90.1050O:D:CA</v>
          </cell>
        </row>
        <row r="603">
          <cell r="C603">
            <v>14</v>
          </cell>
          <cell r="E603" t="str">
            <v>9404.90.1090O:D:CA</v>
          </cell>
        </row>
        <row r="604">
          <cell r="C604">
            <v>0</v>
          </cell>
          <cell r="E604" t="str">
            <v>9404.90.2000O:BHD:US</v>
          </cell>
        </row>
        <row r="605">
          <cell r="C605">
            <v>0</v>
          </cell>
          <cell r="E605" t="str">
            <v>9404.90.2000O:D:TW</v>
          </cell>
        </row>
        <row r="606">
          <cell r="C606">
            <v>6</v>
          </cell>
          <cell r="E606" t="str">
            <v>9404.90.2000O:D:US</v>
          </cell>
        </row>
        <row r="607">
          <cell r="C607">
            <v>0</v>
          </cell>
          <cell r="E607" t="str">
            <v>9404.90.8020O:BHD:US</v>
          </cell>
        </row>
        <row r="608">
          <cell r="C608">
            <v>0</v>
          </cell>
          <cell r="E608" t="str">
            <v>9404.90.8020O:D:KP</v>
          </cell>
        </row>
        <row r="609">
          <cell r="C609">
            <v>0</v>
          </cell>
          <cell r="E609" t="str">
            <v>9404.90.8020O:D:KR</v>
          </cell>
        </row>
        <row r="610">
          <cell r="C610">
            <v>4.4000000000000004</v>
          </cell>
          <cell r="E610" t="str">
            <v>9404.90.8020O:D:US</v>
          </cell>
        </row>
        <row r="611">
          <cell r="C611">
            <v>4.4000000000000004</v>
          </cell>
          <cell r="E611" t="str">
            <v>9404.90.8040O:D:US</v>
          </cell>
        </row>
        <row r="612">
          <cell r="C612">
            <v>0</v>
          </cell>
          <cell r="E612" t="str">
            <v>9404.90.8505O:AUD:US</v>
          </cell>
        </row>
        <row r="613">
          <cell r="C613">
            <v>0</v>
          </cell>
          <cell r="E613" t="str">
            <v>9404.90.8505O:BHD:US</v>
          </cell>
        </row>
        <row r="614">
          <cell r="C614">
            <v>0</v>
          </cell>
          <cell r="E614" t="str">
            <v>9404.90.8505O:CAD:US</v>
          </cell>
        </row>
        <row r="615">
          <cell r="C615">
            <v>0</v>
          </cell>
          <cell r="E615" t="str">
            <v>9404.90.8505O:CLD:US</v>
          </cell>
        </row>
        <row r="616">
          <cell r="C616">
            <v>90</v>
          </cell>
          <cell r="E616" t="str">
            <v>9404.90.8505O:CUD:US</v>
          </cell>
        </row>
        <row r="617">
          <cell r="C617">
            <v>0</v>
          </cell>
          <cell r="E617" t="str">
            <v>9404.90.8505O:D:GB</v>
          </cell>
        </row>
        <row r="618">
          <cell r="C618">
            <v>12.8</v>
          </cell>
          <cell r="E618" t="str">
            <v>9404.90.8505O:D:US</v>
          </cell>
        </row>
        <row r="619">
          <cell r="C619">
            <v>0</v>
          </cell>
          <cell r="E619" t="str">
            <v>9404.90.8505O:ILD:US</v>
          </cell>
        </row>
        <row r="620">
          <cell r="C620">
            <v>0</v>
          </cell>
          <cell r="E620" t="str">
            <v>9404.90.8505O:JOD:US</v>
          </cell>
        </row>
        <row r="621">
          <cell r="C621">
            <v>90</v>
          </cell>
          <cell r="E621" t="str">
            <v>9404.90.8505O:KPD:US</v>
          </cell>
        </row>
        <row r="622">
          <cell r="C622">
            <v>0</v>
          </cell>
          <cell r="E622" t="str">
            <v>9404.90.8505O:MXD:US</v>
          </cell>
        </row>
        <row r="623">
          <cell r="C623">
            <v>0</v>
          </cell>
          <cell r="E623" t="str">
            <v>9404.90.8505O:SGD:US</v>
          </cell>
        </row>
        <row r="624">
          <cell r="C624">
            <v>0</v>
          </cell>
          <cell r="E624" t="str">
            <v>9404.90.8522O:BHD:US</v>
          </cell>
        </row>
        <row r="625">
          <cell r="C625">
            <v>0</v>
          </cell>
          <cell r="E625" t="str">
            <v>9404.90.8522O:D:DE</v>
          </cell>
        </row>
        <row r="626">
          <cell r="C626">
            <v>0</v>
          </cell>
          <cell r="E626" t="str">
            <v>9404.90.8522O:D:JP</v>
          </cell>
        </row>
        <row r="627">
          <cell r="C627">
            <v>12.8</v>
          </cell>
          <cell r="E627" t="str">
            <v>9404.90.8522O:D:US</v>
          </cell>
        </row>
        <row r="628">
          <cell r="C628">
            <v>12.8</v>
          </cell>
          <cell r="E628" t="str">
            <v>9404.90.8523O:D:US</v>
          </cell>
        </row>
        <row r="629">
          <cell r="C629">
            <v>12.8</v>
          </cell>
          <cell r="E629" t="str">
            <v>9404.90.8536O:D:US</v>
          </cell>
        </row>
        <row r="630">
          <cell r="C630">
            <v>14</v>
          </cell>
          <cell r="E630" t="str">
            <v>9404.90.9031O:D:CA</v>
          </cell>
        </row>
        <row r="631">
          <cell r="C631">
            <v>14</v>
          </cell>
          <cell r="E631" t="str">
            <v>9404.90.9040O:D:CA</v>
          </cell>
        </row>
        <row r="632">
          <cell r="C632">
            <v>14</v>
          </cell>
          <cell r="E632" t="str">
            <v>9404.90.9090O:D:CA</v>
          </cell>
        </row>
      </sheetData>
      <sheetData sheetId="14">
        <row r="4">
          <cell r="A4" t="str">
            <v>MIXED ACCESS-CANOPYS [41 Sm]</v>
          </cell>
          <cell r="I4" t="str">
            <v>ACCESSORY [A]</v>
          </cell>
        </row>
        <row r="5">
          <cell r="A5" t="str">
            <v>ACCESSORY SHELL [82 Lg]</v>
          </cell>
          <cell r="I5" t="str">
            <v>BATH ACC &amp; KITCHEN PRODUCTS [K]</v>
          </cell>
        </row>
        <row r="6">
          <cell r="A6" t="str">
            <v>PILLOW SHELL [84 Sm]</v>
          </cell>
          <cell r="I6" t="str">
            <v>BLANKETS &amp; THROWS [B]</v>
          </cell>
        </row>
        <row r="7">
          <cell r="A7" t="str">
            <v>PILLOW LINING [89 Sm]</v>
          </cell>
          <cell r="I7" t="str">
            <v>SHEETS [S]</v>
          </cell>
        </row>
        <row r="8">
          <cell r="A8" t="str">
            <v>ACCESSORY TOWEL SET [AT Lg]</v>
          </cell>
          <cell r="I8" t="str">
            <v>TOWELS [T]</v>
          </cell>
        </row>
        <row r="9">
          <cell r="A9" t="str">
            <v>BEDSPREADS [22 Lg]</v>
          </cell>
          <cell r="I9" t="str">
            <v>UTILITY [L]</v>
          </cell>
        </row>
        <row r="10">
          <cell r="A10" t="str">
            <v>QUILTS [49 Lg]</v>
          </cell>
        </row>
        <row r="11">
          <cell r="A11" t="str">
            <v>QUILTS [AD Sm]</v>
          </cell>
        </row>
        <row r="12">
          <cell r="A12" t="str">
            <v>TOP SHEET [53 Sm]</v>
          </cell>
        </row>
        <row r="13">
          <cell r="A13" t="str">
            <v>COVERLETS [4C Lg]</v>
          </cell>
        </row>
        <row r="14">
          <cell r="A14" t="str">
            <v>BEDSPREADS [23 Sm]</v>
          </cell>
        </row>
        <row r="15">
          <cell r="A15" t="str">
            <v>NIGHTSPREADS/BLANKETS [20 Sm]</v>
          </cell>
        </row>
        <row r="16">
          <cell r="A16" t="str">
            <v>COVERLETS [4G Sm]</v>
          </cell>
        </row>
        <row r="17">
          <cell r="A17" t="str">
            <v>DAYBED COVER [AJ Sm]</v>
          </cell>
        </row>
        <row r="18">
          <cell r="A18" t="str">
            <v>BEDSPREAD SETS [25 Sm]</v>
          </cell>
        </row>
        <row r="19">
          <cell r="A19" t="str">
            <v>DAYBED SET [AK Sm]</v>
          </cell>
        </row>
        <row r="20">
          <cell r="A20" t="str">
            <v>COVERLET SETS [21 Sm]</v>
          </cell>
        </row>
        <row r="21">
          <cell r="A21" t="str">
            <v>BEDSPREAD SETS [24 Lg]</v>
          </cell>
        </row>
        <row r="22">
          <cell r="A22" t="str">
            <v>PRETENDUVET [AF Sm]</v>
          </cell>
        </row>
        <row r="23">
          <cell r="A23" t="str">
            <v>COMFORTERS [54 Lg]</v>
          </cell>
        </row>
        <row r="24">
          <cell r="A24" t="str">
            <v>SPECIAL COMF [50 Sm]</v>
          </cell>
        </row>
        <row r="25">
          <cell r="A25" t="str">
            <v>COMFORTER [1A Sm]</v>
          </cell>
        </row>
        <row r="26">
          <cell r="A26" t="str">
            <v>MISC SALES/COGS ADJ - ACC [JA Lg]</v>
          </cell>
        </row>
        <row r="27">
          <cell r="A27" t="str">
            <v>GENERIC ALLOWANCE - ACC [GA Lg]</v>
          </cell>
        </row>
        <row r="28">
          <cell r="A28" t="str">
            <v>DUVET COVERS [56 Sm]</v>
          </cell>
        </row>
        <row r="29">
          <cell r="A29" t="str">
            <v>DUVET SETS [92 Sm]</v>
          </cell>
        </row>
        <row r="30">
          <cell r="A30" t="str">
            <v>COMF SET [57 Lg]</v>
          </cell>
        </row>
        <row r="31">
          <cell r="A31" t="str">
            <v>COMF SET [AC Sm]</v>
          </cell>
        </row>
        <row r="32">
          <cell r="A32" t="str">
            <v>BED-IN-A-BAG [59 Lg]</v>
          </cell>
        </row>
        <row r="33">
          <cell r="A33" t="str">
            <v>BED-IN-BAG BUNDLE [67 Lg]</v>
          </cell>
        </row>
        <row r="34">
          <cell r="A34" t="str">
            <v>BED-IN-A-BAG [62 Sm]</v>
          </cell>
        </row>
        <row r="35">
          <cell r="A35" t="str">
            <v>BED-IN-A-BAG [55 Lg]</v>
          </cell>
        </row>
        <row r="36">
          <cell r="A36" t="str">
            <v>COMF BED SET [52 Lg]</v>
          </cell>
        </row>
        <row r="37">
          <cell r="A37" t="str">
            <v>B/B ASST. [79 Lg]</v>
          </cell>
        </row>
        <row r="38">
          <cell r="A38" t="str">
            <v>DUVET/FTSH/PC SET [75 Sm]</v>
          </cell>
        </row>
        <row r="39">
          <cell r="A39" t="str">
            <v>INVISITACK [AE Sm]</v>
          </cell>
        </row>
        <row r="40">
          <cell r="A40" t="str">
            <v>COMF SET BUNDLE [68 Lg]</v>
          </cell>
        </row>
        <row r="41">
          <cell r="A41" t="str">
            <v>COMFORTER SETS [58 Lg]</v>
          </cell>
        </row>
        <row r="42">
          <cell r="A42" t="str">
            <v>QUILT SETS [4A Lg]</v>
          </cell>
        </row>
        <row r="43">
          <cell r="A43" t="str">
            <v>COMF SET ASSORTMENT [72 Lg]</v>
          </cell>
        </row>
        <row r="44">
          <cell r="A44" t="str">
            <v>ACCESSORY ASSORTMENT [4B Lg]</v>
          </cell>
        </row>
        <row r="45">
          <cell r="A45" t="str">
            <v>QUILT SETS [4J Sm]</v>
          </cell>
        </row>
        <row r="46">
          <cell r="A46" t="str">
            <v>QUILT SET ASSORTMENTS [4F Lg]</v>
          </cell>
        </row>
        <row r="47">
          <cell r="A47" t="str">
            <v>PLUG (ACCESSORY) [81 Lg]</v>
          </cell>
        </row>
        <row r="48">
          <cell r="A48" t="str">
            <v>BEDSKIRT ASSORTMENT [19 Sm]</v>
          </cell>
        </row>
        <row r="49">
          <cell r="A49" t="str">
            <v>SHAM ASSORTMENT [28 Sm]</v>
          </cell>
        </row>
        <row r="50">
          <cell r="A50" t="str">
            <v>TRAY (ACCESSORY) [80 Lg]</v>
          </cell>
        </row>
        <row r="51">
          <cell r="A51" t="str">
            <v>ACCESSORY ASST [4H Sm]</v>
          </cell>
        </row>
        <row r="52">
          <cell r="A52" t="str">
            <v>COMF/DUVET SET [4E Lg]</v>
          </cell>
        </row>
        <row r="53">
          <cell r="A53" t="str">
            <v>COMF/PIL SET [88 Lg]</v>
          </cell>
        </row>
        <row r="54">
          <cell r="A54" t="str">
            <v>COMFORTER ASSORTMENT [27 Lg]</v>
          </cell>
        </row>
        <row r="55">
          <cell r="A55" t="str">
            <v>DUVET SET BUNDLE [66 Lg]</v>
          </cell>
        </row>
        <row r="56">
          <cell r="A56" t="str">
            <v>SHAM SET [61 Sm]</v>
          </cell>
        </row>
        <row r="57">
          <cell r="A57" t="str">
            <v>BEDSKIRTS [70 Sm]</v>
          </cell>
        </row>
        <row r="58">
          <cell r="A58" t="str">
            <v>BEDSKIRTS [71 Lg]</v>
          </cell>
        </row>
        <row r="59">
          <cell r="A59" t="str">
            <v>UNSEWN PURC. ACC. [07 Lg]</v>
          </cell>
        </row>
        <row r="60">
          <cell r="A60" t="str">
            <v>ASST ACCESSORIES [2B Sm]</v>
          </cell>
        </row>
        <row r="61">
          <cell r="A61" t="str">
            <v>LAUNDRY BAG  ACC [AA Sm]</v>
          </cell>
        </row>
        <row r="62">
          <cell r="A62" t="str">
            <v>SAMPLES [SM Lg]</v>
          </cell>
        </row>
        <row r="63">
          <cell r="A63" t="str">
            <v>HEADER SWATCH ACC [AL Sm]</v>
          </cell>
        </row>
        <row r="64">
          <cell r="A64" t="str">
            <v>TABLECLOTH [B6 Sm]</v>
          </cell>
        </row>
        <row r="65">
          <cell r="A65" t="str">
            <v>DOG BEDS [2A Sm]</v>
          </cell>
        </row>
        <row r="66">
          <cell r="A66" t="str">
            <v>FABRIC BAG [AG Sm]</v>
          </cell>
        </row>
        <row r="67">
          <cell r="A67" t="str">
            <v>FABRIC SWATCH (ACC) [45 Lg]</v>
          </cell>
        </row>
        <row r="68">
          <cell r="A68" t="str">
            <v>NAPKINS [2D Sm]</v>
          </cell>
        </row>
        <row r="69">
          <cell r="A69" t="str">
            <v>OIL SHARK PRODUCTS [2E Sm]</v>
          </cell>
        </row>
        <row r="70">
          <cell r="A70" t="str">
            <v>REUSABLE BAG [AB Sm]</v>
          </cell>
        </row>
        <row r="71">
          <cell r="A71" t="str">
            <v>TABLE RUNNERS [2C Sm]</v>
          </cell>
        </row>
        <row r="72">
          <cell r="A72" t="str">
            <v>TABLEROUNDS [44 Sm]</v>
          </cell>
        </row>
        <row r="73">
          <cell r="A73" t="str">
            <v>WALL HANGING [BZ Sm]</v>
          </cell>
        </row>
        <row r="74">
          <cell r="A74" t="str">
            <v>PURCHASED BAGS [PA Sm]</v>
          </cell>
        </row>
        <row r="75">
          <cell r="A75" t="str">
            <v>UNSEWN COMPNT(SK LV) [94 Sm]</v>
          </cell>
        </row>
        <row r="76">
          <cell r="A76" t="str">
            <v>PILLOWS [90 Sm]</v>
          </cell>
        </row>
        <row r="77">
          <cell r="A77" t="str">
            <v>PILLOW [83 Lg]</v>
          </cell>
        </row>
        <row r="78">
          <cell r="A78" t="str">
            <v>PILLOW PROTECTOR [PC Sm]</v>
          </cell>
        </row>
        <row r="79">
          <cell r="A79" t="str">
            <v>PILLOW SETS [85 Lg]</v>
          </cell>
        </row>
        <row r="80">
          <cell r="A80" t="str">
            <v>PILLOW SETS [91 Sm]</v>
          </cell>
        </row>
        <row r="81">
          <cell r="A81" t="str">
            <v>SHAMS [60 Sm]</v>
          </cell>
        </row>
        <row r="82">
          <cell r="A82" t="str">
            <v>BOLSTER SHAMS [AH Sm]</v>
          </cell>
        </row>
        <row r="83">
          <cell r="A83" t="str">
            <v>SHAMS [63 Lg]</v>
          </cell>
        </row>
        <row r="84">
          <cell r="A84" t="str">
            <v>BOX SPRING WRAP [BW Sm]</v>
          </cell>
        </row>
        <row r="85">
          <cell r="A85" t="str">
            <v>BED SCARF [51 Sm]</v>
          </cell>
        </row>
        <row r="86">
          <cell r="A86" t="str">
            <v>SK LEVEL FRS [93 Lg]</v>
          </cell>
        </row>
        <row r="87">
          <cell r="A87" t="str">
            <v>VALANCE [36 Sm]</v>
          </cell>
        </row>
        <row r="88">
          <cell r="A88" t="str">
            <v>DRAPERIES [30 Sm]</v>
          </cell>
        </row>
        <row r="89">
          <cell r="A89" t="str">
            <v>F S WINDOW SETS [42 Sm]</v>
          </cell>
        </row>
        <row r="90">
          <cell r="A90" t="str">
            <v>PLACEMAT [K6]</v>
          </cell>
        </row>
        <row r="91">
          <cell r="A91" t="str">
            <v>CART COVER [K8]</v>
          </cell>
        </row>
        <row r="92">
          <cell r="A92" t="str">
            <v>APRON [K4]</v>
          </cell>
        </row>
        <row r="93">
          <cell r="A93" t="str">
            <v>DISH CLOTH [K1]</v>
          </cell>
        </row>
        <row r="94">
          <cell r="A94" t="str">
            <v>KITCHEN SET [K7]</v>
          </cell>
        </row>
        <row r="95">
          <cell r="A95" t="str">
            <v>KITCHEN TOWEL [K0]</v>
          </cell>
        </row>
        <row r="96">
          <cell r="A96" t="str">
            <v>OVEN MITT [K3]</v>
          </cell>
        </row>
        <row r="97">
          <cell r="A97" t="str">
            <v>POT HOLDER [K2]</v>
          </cell>
        </row>
        <row r="98">
          <cell r="A98" t="str">
            <v>PUPPET MITT [K5]</v>
          </cell>
        </row>
        <row r="99">
          <cell r="A99" t="str">
            <v>BATH RUGS [TR]</v>
          </cell>
        </row>
        <row r="100">
          <cell r="A100" t="str">
            <v>SHOWER LINER [TM]</v>
          </cell>
        </row>
        <row r="101">
          <cell r="A101" t="str">
            <v>SHOWER RING SET [TN]</v>
          </cell>
        </row>
        <row r="102">
          <cell r="A102" t="str">
            <v>BACK PACK [RK]</v>
          </cell>
        </row>
        <row r="103">
          <cell r="A103" t="str">
            <v>ACCESSORY OTHER [TS]</v>
          </cell>
        </row>
        <row r="104">
          <cell r="A104" t="str">
            <v>ACCESSORY SETS [U2]</v>
          </cell>
        </row>
        <row r="105">
          <cell r="A105" t="str">
            <v>COVERED JAR [TY]</v>
          </cell>
        </row>
        <row r="106">
          <cell r="A106" t="str">
            <v>GENERIC ALLOWANCE - BATH ACC [GK]</v>
          </cell>
        </row>
        <row r="107">
          <cell r="A107" t="str">
            <v>LOTION PUMP [TI]</v>
          </cell>
        </row>
        <row r="108">
          <cell r="A108" t="str">
            <v>MISC SALES/COGS ADJ - BATH ACC [JK]</v>
          </cell>
        </row>
        <row r="109">
          <cell r="A109" t="str">
            <v>RUBBER TUB MAT [U0]</v>
          </cell>
        </row>
        <row r="110">
          <cell r="A110" t="str">
            <v>SHOWER CURTAIN [TO]</v>
          </cell>
        </row>
        <row r="111">
          <cell r="A111" t="str">
            <v>SOAP DISH [TQ]</v>
          </cell>
        </row>
        <row r="112">
          <cell r="A112" t="str">
            <v>TISSUE BOX [TD]</v>
          </cell>
        </row>
        <row r="113">
          <cell r="A113" t="str">
            <v>TOILET BOWL BRUSH [TU]</v>
          </cell>
        </row>
        <row r="114">
          <cell r="A114" t="str">
            <v>TOILET SEAT [U3]</v>
          </cell>
        </row>
        <row r="115">
          <cell r="A115" t="str">
            <v>TOOTH BRUSH HOLDER [TK]</v>
          </cell>
        </row>
        <row r="116">
          <cell r="A116" t="str">
            <v>TUMBLER [TL]</v>
          </cell>
        </row>
        <row r="117">
          <cell r="A117" t="str">
            <v>WALL BORDER [TF]</v>
          </cell>
        </row>
        <row r="118">
          <cell r="A118" t="str">
            <v>WASTE BASKET [TJ]</v>
          </cell>
        </row>
        <row r="119">
          <cell r="A119" t="str">
            <v>SHOWER CURTAIN - UNLINED [86]</v>
          </cell>
        </row>
        <row r="120">
          <cell r="A120" t="str">
            <v>SHOWER CURTAINS - LINED [39]</v>
          </cell>
        </row>
        <row r="121">
          <cell r="A121" t="str">
            <v>THROW SETS [M5]</v>
          </cell>
        </row>
        <row r="122">
          <cell r="A122" t="str">
            <v>PURCHASED BLANKET [PB]</v>
          </cell>
        </row>
        <row r="123">
          <cell r="A123" t="str">
            <v>PURCHASED BLANKETS [LG]</v>
          </cell>
        </row>
        <row r="124">
          <cell r="A124" t="str">
            <v>MFG BLANKETS [LH]</v>
          </cell>
        </row>
        <row r="125">
          <cell r="A125" t="str">
            <v>SAMPLES [BT]</v>
          </cell>
        </row>
        <row r="126">
          <cell r="A126" t="str">
            <v>PURCHASED BLANKETS [SB]</v>
          </cell>
        </row>
        <row r="127">
          <cell r="A127" t="str">
            <v>BLANKET SETS [34]</v>
          </cell>
        </row>
        <row r="128">
          <cell r="A128" t="str">
            <v>ELECTRIC BLANKETS [CB]</v>
          </cell>
        </row>
        <row r="129">
          <cell r="A129" t="str">
            <v>PURCHASED THROWS ACC [PT]</v>
          </cell>
        </row>
        <row r="130">
          <cell r="A130" t="str">
            <v>ASST THROWS [65]</v>
          </cell>
        </row>
        <row r="131">
          <cell r="A131" t="str">
            <v>MFG THROWS [LE]</v>
          </cell>
        </row>
        <row r="132">
          <cell r="A132" t="str">
            <v>PURCHASED THROWS BASIC BEDDING [LP]</v>
          </cell>
        </row>
        <row r="133">
          <cell r="A133" t="str">
            <v>BLANKET [AY]</v>
          </cell>
        </row>
        <row r="134">
          <cell r="A134" t="str">
            <v>BLANKET ROLL GOODS [C2]</v>
          </cell>
        </row>
        <row r="135">
          <cell r="A135" t="str">
            <v>DEC PILLOWS [CS]</v>
          </cell>
        </row>
        <row r="136">
          <cell r="A136" t="str">
            <v>FIBERWOVEN BLANKET [C1]</v>
          </cell>
        </row>
        <row r="137">
          <cell r="A137" t="str">
            <v>FIBER WOVEN CRIB BLANKETS [C5]</v>
          </cell>
        </row>
        <row r="138">
          <cell r="A138" t="str">
            <v>RESTWARMERS ASSORTMENT [C9]</v>
          </cell>
        </row>
        <row r="139">
          <cell r="A139" t="str">
            <v>PUR SK LEVEL COMP [MV]</v>
          </cell>
        </row>
        <row r="140">
          <cell r="A140" t="str">
            <v>KNITTED BLANKETS (NOT NATURAL) [CC]</v>
          </cell>
        </row>
        <row r="141">
          <cell r="A141" t="str">
            <v>LOOM WOVEN BLANKET (NATURAL) [C6]</v>
          </cell>
        </row>
        <row r="142">
          <cell r="A142" t="str">
            <v>THROWS [CR]</v>
          </cell>
        </row>
        <row r="143">
          <cell r="A143" t="str">
            <v>GENERIC ALLOWANCE - WOVEN [GE]</v>
          </cell>
        </row>
        <row r="144">
          <cell r="A144" t="str">
            <v>KNIT BLKTS (NOT NAT) [CE]</v>
          </cell>
        </row>
        <row r="145">
          <cell r="A145" t="str">
            <v>KNITTED BLKT SET [CD]</v>
          </cell>
        </row>
        <row r="146">
          <cell r="A146" t="str">
            <v>KNITTED BLKT TRAY [CG]</v>
          </cell>
        </row>
        <row r="147">
          <cell r="A147" t="str">
            <v>KNITTED BLKTS (NAT) [CJ]</v>
          </cell>
        </row>
        <row r="148">
          <cell r="A148" t="str">
            <v>LOOM WOVEN BLK (NAT) [CQ]</v>
          </cell>
        </row>
        <row r="149">
          <cell r="A149" t="str">
            <v>LOOM WOVEN BLKT (NOT NATURAL) [CK]</v>
          </cell>
        </row>
        <row r="150">
          <cell r="A150" t="str">
            <v>MISC SALES/COGS ADJ - WOVEN [JE]</v>
          </cell>
        </row>
        <row r="151">
          <cell r="A151" t="str">
            <v>NATURAL FIBER THROWS [CX]</v>
          </cell>
        </row>
        <row r="152">
          <cell r="A152" t="str">
            <v>NATURAL FIBER THROWS [CY]</v>
          </cell>
        </row>
        <row r="153">
          <cell r="A153" t="str">
            <v>QUILTED LAWN BLANKETS [Q1]</v>
          </cell>
        </row>
        <row r="154">
          <cell r="A154" t="str">
            <v>RESTWARMER ELECTRIC BLANKET [C8]</v>
          </cell>
        </row>
        <row r="155">
          <cell r="A155" t="str">
            <v>SNUGGIE SET [CU]</v>
          </cell>
        </row>
        <row r="156">
          <cell r="A156" t="str">
            <v>SNUGGIES [CT]</v>
          </cell>
        </row>
        <row r="157">
          <cell r="A157" t="str">
            <v>THROW SET [CH]</v>
          </cell>
        </row>
        <row r="158">
          <cell r="A158" t="str">
            <v>THROWS [CA]</v>
          </cell>
        </row>
        <row r="159">
          <cell r="A159" t="str">
            <v>THROWS [ST]</v>
          </cell>
        </row>
        <row r="160">
          <cell r="A160" t="str">
            <v>WOVEN BLANKET SETS [C7]</v>
          </cell>
        </row>
        <row r="161">
          <cell r="A161" t="str">
            <v>VELLUX BLANKET [B1]</v>
          </cell>
        </row>
        <row r="162">
          <cell r="A162" t="str">
            <v>VELLUX BLANKET [VB]</v>
          </cell>
        </row>
        <row r="163">
          <cell r="A163" t="str">
            <v>MISC SALES/COGS ADJ - VELLUX [JB]</v>
          </cell>
        </row>
        <row r="164">
          <cell r="A164" t="str">
            <v>GENERIC ALLOWANCE - VELLUX [GB]</v>
          </cell>
        </row>
        <row r="165">
          <cell r="A165" t="str">
            <v>VELLUX ASSORTMENT [VA]</v>
          </cell>
        </row>
        <row r="166">
          <cell r="A166" t="str">
            <v>VELLUX BLANKET SETS [V2]</v>
          </cell>
        </row>
        <row r="167">
          <cell r="A167" t="str">
            <v>VELLUX FRS YARDS [BX]</v>
          </cell>
        </row>
        <row r="168">
          <cell r="A168" t="str">
            <v>SHEET SET [02]</v>
          </cell>
        </row>
        <row r="169">
          <cell r="A169" t="str">
            <v>FITTED SHEET [08]</v>
          </cell>
        </row>
        <row r="170">
          <cell r="A170" t="str">
            <v>FLAT SHEET [01]</v>
          </cell>
        </row>
        <row r="171">
          <cell r="A171" t="str">
            <v>PILLOWCASES [00]</v>
          </cell>
        </row>
        <row r="172">
          <cell r="A172" t="str">
            <v>SHEET ASSORTMENT [17]</v>
          </cell>
        </row>
        <row r="173">
          <cell r="A173" t="str">
            <v>DISPLAY KIT [09]</v>
          </cell>
        </row>
        <row r="174">
          <cell r="A174" t="str">
            <v>PILLOWCASE SET [16]</v>
          </cell>
        </row>
        <row r="175">
          <cell r="A175" t="str">
            <v>DISPLAY SWATCH [69]</v>
          </cell>
        </row>
        <row r="176">
          <cell r="A176" t="str">
            <v>MISC SALES/COGS ADJ - SHEETS [JS]</v>
          </cell>
        </row>
        <row r="177">
          <cell r="A177" t="str">
            <v>TRAY SET [04]</v>
          </cell>
        </row>
        <row r="178">
          <cell r="A178" t="str">
            <v>DISPLAY KIT SET [DK]</v>
          </cell>
        </row>
        <row r="179">
          <cell r="A179" t="str">
            <v>PALLET PLUGS [06]</v>
          </cell>
        </row>
        <row r="180">
          <cell r="A180" t="str">
            <v>FITTED SHEET ASSORTMENT [26]</v>
          </cell>
        </row>
        <row r="181">
          <cell r="A181" t="str">
            <v>FLAT SHEET ASSORTMENT [29]</v>
          </cell>
        </row>
        <row r="182">
          <cell r="A182" t="str">
            <v>GENERIC ALLOWANCE - SHEETS [GS]</v>
          </cell>
        </row>
        <row r="183">
          <cell r="A183" t="str">
            <v>PIECE GOODS [98]</v>
          </cell>
        </row>
        <row r="184">
          <cell r="A184" t="str">
            <v>PILLOWCASE ASSORTMENT [18]</v>
          </cell>
        </row>
        <row r="185">
          <cell r="A185" t="str">
            <v>TRAY O/S [03]</v>
          </cell>
        </row>
        <row r="186">
          <cell r="A186" t="str">
            <v>FABRIC SWATCH (SHEET) [13]</v>
          </cell>
        </row>
        <row r="187">
          <cell r="A187" t="str">
            <v>HEADER SWATCH SHEET [AN]</v>
          </cell>
        </row>
        <row r="188">
          <cell r="A188" t="str">
            <v>YARDAGE PIECES SHEETS [97]</v>
          </cell>
        </row>
        <row r="189">
          <cell r="A189" t="str">
            <v>BATH TOWEL [T0]</v>
          </cell>
        </row>
        <row r="190">
          <cell r="A190" t="str">
            <v>HAND TOWEL [T1]</v>
          </cell>
        </row>
        <row r="191">
          <cell r="A191" t="str">
            <v>WASH CLOTH [T2]</v>
          </cell>
        </row>
        <row r="192">
          <cell r="A192" t="str">
            <v>BEACH TOWELS [TB]</v>
          </cell>
        </row>
        <row r="193">
          <cell r="A193" t="str">
            <v>TUB MAT [T4]</v>
          </cell>
        </row>
        <row r="194">
          <cell r="A194" t="str">
            <v>TOWEL SETS [T6]</v>
          </cell>
        </row>
        <row r="195">
          <cell r="A195" t="str">
            <v>FINGER TIP [T3]</v>
          </cell>
        </row>
        <row r="196">
          <cell r="A196" t="str">
            <v>BATH [T5]</v>
          </cell>
        </row>
        <row r="197">
          <cell r="A197" t="str">
            <v>HAIR TOWEL [T8]</v>
          </cell>
        </row>
        <row r="198">
          <cell r="A198" t="str">
            <v>TOWEL PREPACK/ASSORTMENTS [T7]</v>
          </cell>
        </row>
        <row r="199">
          <cell r="A199" t="str">
            <v>ROBES [TE]</v>
          </cell>
        </row>
        <row r="200">
          <cell r="A200" t="str">
            <v>BACKPACK TOWEL SET [RS]</v>
          </cell>
        </row>
        <row r="201">
          <cell r="A201" t="str">
            <v>MISC SALES/COGS ADJ - TOWELS [JT]</v>
          </cell>
        </row>
        <row r="202">
          <cell r="A202" t="str">
            <v>BATH MATS [BM]</v>
          </cell>
        </row>
        <row r="203">
          <cell r="A203" t="str">
            <v>TOWELS [TW]</v>
          </cell>
        </row>
        <row r="204">
          <cell r="A204" t="str">
            <v>GENERIC ALLOWANCE - TOWELS [GT]</v>
          </cell>
        </row>
        <row r="205">
          <cell r="A205" t="str">
            <v>POUND GOODS [TA]</v>
          </cell>
        </row>
        <row r="206">
          <cell r="A206" t="str">
            <v>WASH MITT [TP]</v>
          </cell>
        </row>
        <row r="207">
          <cell r="A207" t="str">
            <v>BLANKET SETS [35]</v>
          </cell>
        </row>
        <row r="208">
          <cell r="A208" t="str">
            <v>EMPLOYEE STORE [U4]</v>
          </cell>
        </row>
        <row r="209">
          <cell r="A209" t="str">
            <v>FEATHERBEDS [LF]</v>
          </cell>
        </row>
        <row r="210">
          <cell r="A210" t="str">
            <v>ROLLED GOODS [NM]</v>
          </cell>
        </row>
        <row r="211">
          <cell r="A211" t="str">
            <v>BASIC BEDDING ENCASEMENTS [LO]</v>
          </cell>
        </row>
        <row r="212">
          <cell r="A212" t="str">
            <v>BASIC BEDDING FIBERBEDS [LV]</v>
          </cell>
        </row>
        <row r="213">
          <cell r="A213" t="str">
            <v>BASIC TOWELS [M9]</v>
          </cell>
        </row>
        <row r="214">
          <cell r="A214" t="str">
            <v>BASIC WASH CLOTH [M0]</v>
          </cell>
        </row>
        <row r="215">
          <cell r="A215" t="str">
            <v>DOWN COMFORTERS [LC]</v>
          </cell>
        </row>
        <row r="216">
          <cell r="A216" t="str">
            <v>PURC COMF SHL DOWN PROOF [PV]</v>
          </cell>
        </row>
        <row r="217">
          <cell r="A217" t="str">
            <v>BASIC BEDDING COMFORTERS [MM]</v>
          </cell>
        </row>
        <row r="218">
          <cell r="A218" t="str">
            <v>ALT COMFORTER PLUG [NG]</v>
          </cell>
        </row>
        <row r="219">
          <cell r="A219" t="str">
            <v>BASIC BED COMFORTERS [M1]</v>
          </cell>
        </row>
        <row r="220">
          <cell r="A220" t="str">
            <v>BASIC BEDDING DUVET CMF SET [LM]</v>
          </cell>
        </row>
        <row r="221">
          <cell r="A221" t="str">
            <v>BED SET [CZ]</v>
          </cell>
        </row>
        <row r="222">
          <cell r="A222" t="str">
            <v>COMF AND SHAM SET [M6]</v>
          </cell>
        </row>
        <row r="223">
          <cell r="A223" t="str">
            <v>DORM IN A BAG PLUG [NC]</v>
          </cell>
        </row>
        <row r="224">
          <cell r="A224" t="str">
            <v>DORM IN A BAG SET [M7]</v>
          </cell>
        </row>
        <row r="225">
          <cell r="A225" t="str">
            <v>DOWN ALT COMF [LL]</v>
          </cell>
        </row>
        <row r="226">
          <cell r="A226" t="str">
            <v>DOWN COMFORTERS [LW]</v>
          </cell>
        </row>
        <row r="227">
          <cell r="A227" t="str">
            <v>PURCH DWN ALT COMF [L8]</v>
          </cell>
        </row>
        <row r="228">
          <cell r="A228" t="str">
            <v>PURCHASED DOWN COMFORTERS [LT]</v>
          </cell>
        </row>
        <row r="229">
          <cell r="A229" t="str">
            <v>BLANKET PALLET PLUG [NE]</v>
          </cell>
        </row>
        <row r="230">
          <cell r="A230" t="str">
            <v>BLANKET TRAY [NF]</v>
          </cell>
        </row>
        <row r="231">
          <cell r="A231" t="str">
            <v>PURCHASED THROWS SHELL BB [MZ]</v>
          </cell>
        </row>
        <row r="232">
          <cell r="A232" t="str">
            <v>DORM REFORM BAG [A1]</v>
          </cell>
        </row>
        <row r="233">
          <cell r="A233" t="str">
            <v>DOWN ALTERNATIVE COMFORTERS [LZ]</v>
          </cell>
        </row>
        <row r="234">
          <cell r="A234" t="str">
            <v>DWN ALT COMF [LX]</v>
          </cell>
        </row>
        <row r="235">
          <cell r="A235" t="str">
            <v>BED BUG MATTRESS PAD [BF]</v>
          </cell>
        </row>
        <row r="236">
          <cell r="A236" t="str">
            <v>BED BUG FABRIC [BC]</v>
          </cell>
        </row>
        <row r="237">
          <cell r="A237" t="str">
            <v>BED BUG BAGS [BG]</v>
          </cell>
        </row>
        <row r="238">
          <cell r="A238" t="str">
            <v>BED BUG KIT [BB]</v>
          </cell>
        </row>
        <row r="239">
          <cell r="A239" t="str">
            <v>LUGGAGE KIT [BD]</v>
          </cell>
        </row>
        <row r="240">
          <cell r="A240" t="str">
            <v>BED BUG SPRAYERS [BS]</v>
          </cell>
        </row>
        <row r="241">
          <cell r="A241" t="str">
            <v>BASIC LAUNDRY BAG [NA]</v>
          </cell>
        </row>
        <row r="242">
          <cell r="A242" t="str">
            <v>BUNDLE SET [SE]</v>
          </cell>
        </row>
        <row r="243">
          <cell r="A243" t="str">
            <v>DISPLAY KIT  (UTILITY) [PX]</v>
          </cell>
        </row>
        <row r="244">
          <cell r="A244" t="str">
            <v>DISPLAY KIT SET  (UTILITY) [SA]</v>
          </cell>
        </row>
        <row r="245">
          <cell r="A245" t="str">
            <v>PILLOWS SYNTHETIC (NON-CMPRSD) [L1]</v>
          </cell>
        </row>
        <row r="246">
          <cell r="A246" t="str">
            <v>DOWN ALTERNATIVE PILLOW [M2]</v>
          </cell>
        </row>
        <row r="247">
          <cell r="A247" t="str">
            <v>GARNETTED PILLOW [GP]</v>
          </cell>
        </row>
        <row r="248">
          <cell r="A248" t="str">
            <v>BLOWN BED PIL [B0]</v>
          </cell>
        </row>
        <row r="249">
          <cell r="A249" t="str">
            <v>BLOWN BED PILLOWS [BP]</v>
          </cell>
        </row>
        <row r="250">
          <cell r="A250" t="str">
            <v>GARNETTED PIL [G0]</v>
          </cell>
        </row>
        <row r="251">
          <cell r="A251" t="str">
            <v>MFG PILLOW SHELLS [NH]</v>
          </cell>
        </row>
        <row r="252">
          <cell r="A252" t="str">
            <v>BASIC BED PIL SHELL [MT]</v>
          </cell>
        </row>
        <row r="253">
          <cell r="A253" t="str">
            <v>FEATHER/DOWN PILLOW [L9]</v>
          </cell>
        </row>
        <row r="254">
          <cell r="A254" t="str">
            <v>PURCHASED PILLOW SHELLS [PS]</v>
          </cell>
        </row>
        <row r="255">
          <cell r="A255" t="str">
            <v>PUR PIL SHELLS DOWN PROOF [PD]</v>
          </cell>
        </row>
        <row r="256">
          <cell r="A256" t="str">
            <v>GARNETTED PILLOW TWIN PACK [G2]</v>
          </cell>
        </row>
        <row r="257">
          <cell r="A257" t="str">
            <v>MISC SALES/COGS ADJ - UTILITY [JL]</v>
          </cell>
        </row>
        <row r="258">
          <cell r="A258" t="str">
            <v>PURCHASED COMFORTER SHELLS [PU]</v>
          </cell>
        </row>
        <row r="259">
          <cell r="A259" t="str">
            <v>BASIC BED PIL SHL DOWNPROOF [MK]</v>
          </cell>
        </row>
        <row r="260">
          <cell r="A260" t="str">
            <v>BASIC BED PIL SHL NOT DOWNPRF [ML]</v>
          </cell>
        </row>
        <row r="261">
          <cell r="A261" t="str">
            <v>BASIC BED PILLOW ASST [ND]</v>
          </cell>
        </row>
        <row r="262">
          <cell r="A262" t="str">
            <v>BLOWN BED MONSTER CARTON [B9]</v>
          </cell>
        </row>
        <row r="263">
          <cell r="A263" t="str">
            <v>BLOWN BED PIL TWIN PACK [B2]</v>
          </cell>
        </row>
        <row r="264">
          <cell r="A264" t="str">
            <v>COMF/PILLOW DN ALT SET [M3]</v>
          </cell>
        </row>
        <row r="265">
          <cell r="A265" t="str">
            <v>COMF/PILLOW FEATHER SET [M4]</v>
          </cell>
        </row>
        <row r="266">
          <cell r="A266" t="str">
            <v>DOWN PILLOWS [LN]</v>
          </cell>
        </row>
        <row r="267">
          <cell r="A267" t="str">
            <v>FEATHER PILLOWS [MQ]</v>
          </cell>
        </row>
        <row r="268">
          <cell r="A268" t="str">
            <v>FEATHER/DOWN PIL [L4]</v>
          </cell>
        </row>
        <row r="269">
          <cell r="A269" t="str">
            <v>FEATHER/DOWN PIL TWIN PACK [L2]</v>
          </cell>
        </row>
        <row r="270">
          <cell r="A270" t="str">
            <v>GARNETTED MONSTER CARTON [GM]</v>
          </cell>
        </row>
        <row r="271">
          <cell r="A271" t="str">
            <v>GARNETTED PIL [CP]</v>
          </cell>
        </row>
        <row r="272">
          <cell r="A272" t="str">
            <v>GENERIC ALLOWANCE - UTILITY [GL]</v>
          </cell>
        </row>
        <row r="273">
          <cell r="A273" t="str">
            <v>PILLOW PALLET PLUG [MF]</v>
          </cell>
        </row>
        <row r="274">
          <cell r="A274" t="str">
            <v>PILLOWS SYNTHETIC (COMPRESSED) [MY]</v>
          </cell>
        </row>
        <row r="275">
          <cell r="A275" t="str">
            <v>PUR PIL SHELLS NOT DOWN PROOF [PN]</v>
          </cell>
        </row>
        <row r="276">
          <cell r="A276" t="str">
            <v>SHAPED PILLOWS [LB]</v>
          </cell>
        </row>
        <row r="277">
          <cell r="A277" t="str">
            <v>TWIN PAK PILLOW [MB]</v>
          </cell>
        </row>
        <row r="278">
          <cell r="A278" t="str">
            <v>MATTRESS PADS [C4]</v>
          </cell>
        </row>
        <row r="279">
          <cell r="A279" t="str">
            <v>RESTWARMERS/HEATED MATT PAD [C3]</v>
          </cell>
        </row>
        <row r="280">
          <cell r="A280" t="str">
            <v>MATT PADS [L3]</v>
          </cell>
        </row>
        <row r="281">
          <cell r="A281" t="str">
            <v>MATT PADS [L7]</v>
          </cell>
        </row>
        <row r="282">
          <cell r="A282" t="str">
            <v>MATTRESS PAD TOPPER [NB]</v>
          </cell>
        </row>
        <row r="283">
          <cell r="A283" t="str">
            <v>BASIC BEDDING KIT [M8]</v>
          </cell>
        </row>
        <row r="284">
          <cell r="A284" t="str">
            <v>MATT PAD/PIL SET [NU]</v>
          </cell>
        </row>
        <row r="285">
          <cell r="A285" t="str">
            <v>MATTRESS PAD COMBO PAK [LD]</v>
          </cell>
        </row>
        <row r="286">
          <cell r="A286" t="str">
            <v>MATTRESS PAD LARGE PACK [LR]</v>
          </cell>
        </row>
        <row r="287">
          <cell r="A287" t="str">
            <v>STORAGE BEDSKIRTS [AS]</v>
          </cell>
        </row>
        <row r="288">
          <cell r="A288" t="str">
            <v>BASIC BED SHAMS [MW]</v>
          </cell>
        </row>
        <row r="289">
          <cell r="A289" t="str">
            <v>PILLOWCOVERS [L0]</v>
          </cell>
        </row>
        <row r="290">
          <cell r="A290" t="str">
            <v>PILLOWCOVERS [LA]</v>
          </cell>
        </row>
        <row r="291">
          <cell r="A291" t="str">
            <v>SILK PROTECTOR COVER [LS]</v>
          </cell>
        </row>
        <row r="292">
          <cell r="A292" t="str">
            <v>SILK/COTTON COVER [MD]</v>
          </cell>
        </row>
        <row r="293">
          <cell r="A293" t="str">
            <v>ZIP COVERS SOLD ALONE [LJ]</v>
          </cell>
        </row>
      </sheetData>
      <sheetData sheetId="15">
        <row r="5">
          <cell r="A5" t="str">
            <v>B00</v>
          </cell>
          <cell r="B5" t="str">
            <v>MARKET BID</v>
          </cell>
        </row>
        <row r="6">
          <cell r="A6" t="str">
            <v>C00</v>
          </cell>
          <cell r="B6" t="str">
            <v>DEPT/SPEC STORES</v>
          </cell>
        </row>
        <row r="7">
          <cell r="A7" t="str">
            <v>C01</v>
          </cell>
          <cell r="B7" t="str">
            <v>BED BATH &amp; BEYOND</v>
          </cell>
        </row>
        <row r="8">
          <cell r="A8" t="str">
            <v>C02</v>
          </cell>
          <cell r="B8" t="str">
            <v>KOHL'S</v>
          </cell>
        </row>
        <row r="9">
          <cell r="A9" t="str">
            <v>C03</v>
          </cell>
          <cell r="B9" t="str">
            <v>LUXURY RETAILERS</v>
          </cell>
        </row>
        <row r="10">
          <cell r="A10" t="str">
            <v>C05</v>
          </cell>
          <cell r="B10" t="str">
            <v>ECOMMERCE</v>
          </cell>
        </row>
        <row r="11">
          <cell r="A11" t="str">
            <v>D00</v>
          </cell>
          <cell r="B11" t="str">
            <v>OFF PRICE</v>
          </cell>
        </row>
        <row r="12">
          <cell r="A12" t="str">
            <v>E01</v>
          </cell>
          <cell r="B12" t="str">
            <v>AMERICA CANADA DISTRIBUTION</v>
          </cell>
        </row>
        <row r="13">
          <cell r="A13" t="str">
            <v>E02</v>
          </cell>
          <cell r="B13" t="str">
            <v>INTERNATIONAL</v>
          </cell>
        </row>
        <row r="14">
          <cell r="A14" t="str">
            <v>F00</v>
          </cell>
          <cell r="B14" t="str">
            <v>HOSPITALITY</v>
          </cell>
        </row>
        <row r="15">
          <cell r="A15" t="str">
            <v>H00</v>
          </cell>
          <cell r="B15" t="str">
            <v>OTHER</v>
          </cell>
        </row>
        <row r="16">
          <cell r="A16" t="str">
            <v>M01</v>
          </cell>
          <cell r="B16" t="str">
            <v>K-MART</v>
          </cell>
        </row>
        <row r="17">
          <cell r="A17" t="str">
            <v>M02</v>
          </cell>
          <cell r="B17" t="str">
            <v>WAL-MART</v>
          </cell>
        </row>
        <row r="18">
          <cell r="A18" t="str">
            <v>M03</v>
          </cell>
          <cell r="B18" t="str">
            <v>TARGET</v>
          </cell>
        </row>
        <row r="19">
          <cell r="A19" t="str">
            <v>M07</v>
          </cell>
          <cell r="B19" t="str">
            <v>COSTCO</v>
          </cell>
        </row>
        <row r="20">
          <cell r="A20" t="str">
            <v>M08</v>
          </cell>
          <cell r="B20" t="str">
            <v>CLUBS</v>
          </cell>
        </row>
        <row r="21">
          <cell r="A21" t="str">
            <v>M10</v>
          </cell>
          <cell r="B21" t="str">
            <v>MILITARY</v>
          </cell>
        </row>
        <row r="22">
          <cell r="A22" t="str">
            <v>M99</v>
          </cell>
          <cell r="B22" t="str">
            <v>MEIJER</v>
          </cell>
        </row>
        <row r="23">
          <cell r="A23" t="str">
            <v>R00</v>
          </cell>
          <cell r="B23" t="str">
            <v>RALPH LAUREN</v>
          </cell>
        </row>
        <row r="24">
          <cell r="A24" t="str">
            <v>S00</v>
          </cell>
          <cell r="B24" t="str">
            <v>SHARED ROLL STOCK</v>
          </cell>
        </row>
        <row r="25">
          <cell r="A25" t="str">
            <v>S01</v>
          </cell>
          <cell r="B25" t="str">
            <v>SHARED GREIGE</v>
          </cell>
        </row>
        <row r="26">
          <cell r="A26" t="str">
            <v>U02</v>
          </cell>
          <cell r="B26" t="str">
            <v>J C PENNEY</v>
          </cell>
        </row>
        <row r="27">
          <cell r="A27" t="str">
            <v>U03</v>
          </cell>
          <cell r="B27" t="str">
            <v>SEARS</v>
          </cell>
        </row>
        <row r="28">
          <cell r="A28" t="str">
            <v>V00</v>
          </cell>
          <cell r="B28" t="str">
            <v>VALUELINE</v>
          </cell>
        </row>
        <row r="29">
          <cell r="A29" t="str">
            <v>V02</v>
          </cell>
          <cell r="B29" t="str">
            <v>WPH RETAIL OUTLET STORES</v>
          </cell>
        </row>
      </sheetData>
      <sheetData sheetId="16">
        <row r="3">
          <cell r="C3" t="str">
            <v>F00</v>
          </cell>
          <cell r="E3" t="str">
            <v>AIRLINES [AIR]</v>
          </cell>
        </row>
        <row r="4">
          <cell r="C4" t="str">
            <v>C01</v>
          </cell>
          <cell r="E4" t="str">
            <v>BED BATH &amp; BEYOND [BBB]</v>
          </cell>
        </row>
        <row r="5">
          <cell r="C5" t="str">
            <v>C00</v>
          </cell>
          <cell r="E5" t="str">
            <v>BELK [BLK]</v>
          </cell>
        </row>
        <row r="6">
          <cell r="C6" t="str">
            <v>M08</v>
          </cell>
          <cell r="E6" t="str">
            <v>BJ'S WHOLESALE [BJS]</v>
          </cell>
        </row>
        <row r="7">
          <cell r="C7" t="str">
            <v>C05</v>
          </cell>
          <cell r="E7" t="str">
            <v>BUSINESS TO CONSUMER [B2C]</v>
          </cell>
        </row>
        <row r="8">
          <cell r="C8" t="str">
            <v>M99</v>
          </cell>
          <cell r="E8" t="str">
            <v>COST MODEL [CMD]</v>
          </cell>
        </row>
        <row r="9">
          <cell r="C9" t="str">
            <v>M07</v>
          </cell>
          <cell r="E9" t="str">
            <v>COSTCO [COS]</v>
          </cell>
        </row>
        <row r="10">
          <cell r="C10" t="str">
            <v>C01</v>
          </cell>
          <cell r="E10" t="str">
            <v>DEPT STORES/BED,BATH &amp; BE [DPB]</v>
          </cell>
        </row>
        <row r="11">
          <cell r="C11" t="str">
            <v>U02</v>
          </cell>
          <cell r="E11" t="str">
            <v>DEPT STORES/JC PENNEY [DPJ]</v>
          </cell>
        </row>
        <row r="12">
          <cell r="C12" t="str">
            <v>C02</v>
          </cell>
          <cell r="E12" t="str">
            <v>DEPT STORES/KOHL'S [DPK]</v>
          </cell>
        </row>
        <row r="13">
          <cell r="C13" t="str">
            <v>M10</v>
          </cell>
          <cell r="E13" t="str">
            <v>DEPT STORES/MILITARY [DPM]</v>
          </cell>
        </row>
        <row r="14">
          <cell r="C14" t="str">
            <v>C00</v>
          </cell>
          <cell r="E14" t="str">
            <v>DEPT. STORES [DPS]</v>
          </cell>
        </row>
        <row r="15">
          <cell r="C15" t="str">
            <v>C00</v>
          </cell>
          <cell r="E15" t="str">
            <v>DILLARDS [DIL]</v>
          </cell>
        </row>
        <row r="16">
          <cell r="C16" t="str">
            <v>M08</v>
          </cell>
          <cell r="E16" t="str">
            <v>DOLLAR GENERAL [DGN]</v>
          </cell>
        </row>
        <row r="17">
          <cell r="C17" t="str">
            <v>C03</v>
          </cell>
          <cell r="E17" t="str">
            <v>FINE LINENS [FNL]</v>
          </cell>
        </row>
        <row r="18">
          <cell r="C18" t="str">
            <v>M10</v>
          </cell>
          <cell r="E18" t="str">
            <v>FOOD AND DRUG [F&amp;D]</v>
          </cell>
        </row>
        <row r="19">
          <cell r="C19" t="str">
            <v>B00</v>
          </cell>
          <cell r="E19" t="str">
            <v>GENERAL DEVELOPMENT [DEV]</v>
          </cell>
        </row>
        <row r="20">
          <cell r="C20" t="str">
            <v>F00</v>
          </cell>
          <cell r="E20" t="str">
            <v>HOME SOURCE OWNED [HSO]</v>
          </cell>
        </row>
        <row r="21">
          <cell r="C21" t="str">
            <v>F00</v>
          </cell>
          <cell r="E21" t="str">
            <v>HOME SOURCE WPH [HSW]</v>
          </cell>
        </row>
        <row r="22">
          <cell r="C22" t="str">
            <v>F00</v>
          </cell>
          <cell r="E22" t="str">
            <v>HOSPITALITY DEPOT (WPH) [HDW]</v>
          </cell>
        </row>
        <row r="23">
          <cell r="C23" t="str">
            <v>F00</v>
          </cell>
          <cell r="E23" t="str">
            <v>HOSPITALITY DEPOT OWNED [HDO]</v>
          </cell>
        </row>
        <row r="24">
          <cell r="C24" t="str">
            <v>F00</v>
          </cell>
          <cell r="E24" t="str">
            <v>INO [INO]</v>
          </cell>
        </row>
        <row r="25">
          <cell r="C25" t="str">
            <v>F00</v>
          </cell>
          <cell r="E25" t="str">
            <v>INSTITUTIONAL [INS]</v>
          </cell>
        </row>
        <row r="26">
          <cell r="C26" t="str">
            <v>E02</v>
          </cell>
          <cell r="E26" t="str">
            <v>INTERNATIONAL [INT]</v>
          </cell>
        </row>
        <row r="27">
          <cell r="C27" t="str">
            <v>E02</v>
          </cell>
          <cell r="E27" t="str">
            <v>INTERNATIONAL CANADA DIST [INC]</v>
          </cell>
        </row>
        <row r="28">
          <cell r="C28" t="str">
            <v>U02</v>
          </cell>
          <cell r="E28" t="str">
            <v>J C PENNEY [JCP]</v>
          </cell>
        </row>
        <row r="29">
          <cell r="C29" t="str">
            <v>M01</v>
          </cell>
          <cell r="E29" t="str">
            <v>KMART [KMT]</v>
          </cell>
        </row>
        <row r="30">
          <cell r="C30" t="str">
            <v>C02</v>
          </cell>
          <cell r="E30" t="str">
            <v>KOHL'S [KOH]</v>
          </cell>
        </row>
        <row r="31">
          <cell r="C31" t="str">
            <v>C00</v>
          </cell>
          <cell r="E31" t="str">
            <v>LINEN SOURCE [LNS]</v>
          </cell>
        </row>
        <row r="32">
          <cell r="C32" t="str">
            <v>C05</v>
          </cell>
          <cell r="E32" t="str">
            <v>LINENS &amp; THINGS [LNT]</v>
          </cell>
        </row>
        <row r="33">
          <cell r="C33" t="str">
            <v>M99</v>
          </cell>
          <cell r="E33" t="str">
            <v>MEIJER [MJR]</v>
          </cell>
        </row>
        <row r="34">
          <cell r="C34" t="str">
            <v>M99</v>
          </cell>
          <cell r="E34" t="str">
            <v>MERVYNS [MVN]</v>
          </cell>
        </row>
        <row r="35">
          <cell r="C35" t="str">
            <v>M10</v>
          </cell>
          <cell r="E35" t="str">
            <v>MILITARY SALES [MIL]</v>
          </cell>
        </row>
        <row r="36">
          <cell r="C36" t="str">
            <v>C00</v>
          </cell>
          <cell r="E36" t="str">
            <v>NEIMAN MARCUS [NMC]</v>
          </cell>
        </row>
        <row r="37">
          <cell r="C37" t="str">
            <v>C00</v>
          </cell>
          <cell r="E37" t="str">
            <v>NORDSTROM [NOR]</v>
          </cell>
        </row>
        <row r="38">
          <cell r="C38" t="str">
            <v>D00</v>
          </cell>
          <cell r="E38" t="str">
            <v>OFF PRICE PROGRAMS [OPP]</v>
          </cell>
        </row>
        <row r="39">
          <cell r="C39" t="str">
            <v>H00</v>
          </cell>
          <cell r="E39" t="str">
            <v>OTHER PACKED STOCK [OTH]</v>
          </cell>
        </row>
        <row r="40">
          <cell r="C40" t="str">
            <v>H00</v>
          </cell>
          <cell r="E40" t="str">
            <v>OTHER PACKED STOCK BAHRAI [OTB]</v>
          </cell>
        </row>
        <row r="41">
          <cell r="C41" t="str">
            <v>C00</v>
          </cell>
          <cell r="E41" t="str">
            <v>PLOW &amp; HEARTH [PLH]</v>
          </cell>
        </row>
        <row r="42">
          <cell r="C42" t="str">
            <v>C00</v>
          </cell>
          <cell r="E42" t="str">
            <v>QVC [QVC]</v>
          </cell>
        </row>
        <row r="43">
          <cell r="C43" t="str">
            <v>R00</v>
          </cell>
          <cell r="E43" t="str">
            <v>RALPH LAUREN [RLR]</v>
          </cell>
        </row>
        <row r="44">
          <cell r="C44" t="str">
            <v>R00</v>
          </cell>
          <cell r="E44" t="str">
            <v>RALPH LAUREN HOME [RLH]</v>
          </cell>
        </row>
        <row r="45">
          <cell r="C45" t="str">
            <v>R00</v>
          </cell>
          <cell r="E45" t="str">
            <v>RALPH LAUREN OWNED [RLO]</v>
          </cell>
        </row>
        <row r="46">
          <cell r="C46" t="str">
            <v>M99</v>
          </cell>
          <cell r="E46" t="str">
            <v>REGIONAL MASS [RGM]</v>
          </cell>
        </row>
        <row r="47">
          <cell r="C47" t="str">
            <v>M08</v>
          </cell>
          <cell r="E47" t="str">
            <v>SAM'S CLUB [SAM]</v>
          </cell>
        </row>
        <row r="48">
          <cell r="C48" t="str">
            <v>U03</v>
          </cell>
          <cell r="E48" t="str">
            <v>SEARS [SRS]</v>
          </cell>
        </row>
        <row r="49">
          <cell r="C49" t="str">
            <v>C00</v>
          </cell>
          <cell r="E49" t="str">
            <v>SERENA &amp; LILY [SLY]</v>
          </cell>
        </row>
        <row r="50">
          <cell r="C50" t="str">
            <v>V00</v>
          </cell>
          <cell r="E50" t="str">
            <v>SOURCED VALUELINE [SVL]</v>
          </cell>
        </row>
        <row r="51">
          <cell r="C51" t="str">
            <v>M03</v>
          </cell>
          <cell r="E51" t="str">
            <v>TARGET [TGT]</v>
          </cell>
        </row>
        <row r="52">
          <cell r="C52" t="str">
            <v>M03</v>
          </cell>
          <cell r="E52" t="str">
            <v>TARGET CANADA [TGC]</v>
          </cell>
        </row>
        <row r="53">
          <cell r="C53" t="str">
            <v>C00</v>
          </cell>
          <cell r="E53" t="str">
            <v>TOUCH OF CLASS [TOC]</v>
          </cell>
        </row>
        <row r="54">
          <cell r="C54" t="str">
            <v>F00</v>
          </cell>
          <cell r="E54" t="str">
            <v>VALLEY FORGE (WPH) [VFF]</v>
          </cell>
        </row>
        <row r="55">
          <cell r="C55" t="str">
            <v>F00</v>
          </cell>
          <cell r="E55" t="str">
            <v>VALLEY FORGE OWNED [VFO]</v>
          </cell>
        </row>
        <row r="56">
          <cell r="C56" t="str">
            <v>V00</v>
          </cell>
          <cell r="E56" t="str">
            <v>VALUELINE [VAL]</v>
          </cell>
        </row>
        <row r="57">
          <cell r="C57" t="str">
            <v>V00</v>
          </cell>
          <cell r="E57" t="str">
            <v>VALUELINE INSTITUTIONAL [VIN]</v>
          </cell>
        </row>
        <row r="58">
          <cell r="C58" t="str">
            <v>M02</v>
          </cell>
          <cell r="E58" t="str">
            <v>WALMART [WAL]</v>
          </cell>
        </row>
        <row r="59">
          <cell r="C59" t="str">
            <v>M02</v>
          </cell>
          <cell r="E59" t="str">
            <v>WALMART GLOBAL PROCUREMEN [WGP]</v>
          </cell>
        </row>
        <row r="60">
          <cell r="C60" t="str">
            <v>W01</v>
          </cell>
          <cell r="E60" t="str">
            <v>WASTE [WST]</v>
          </cell>
        </row>
        <row r="61">
          <cell r="C61" t="str">
            <v>C00</v>
          </cell>
          <cell r="E61" t="str">
            <v>WESTPOINT HOME INTERNAL [WPS]</v>
          </cell>
        </row>
        <row r="62">
          <cell r="C62" t="str">
            <v>C00</v>
          </cell>
          <cell r="E62" t="str">
            <v>WESTPOINT HOME INTERNAL [WPS]</v>
          </cell>
        </row>
        <row r="63">
          <cell r="C63" t="str">
            <v>C00</v>
          </cell>
          <cell r="E63" t="str">
            <v>WESTPOINT HOME INTERNAL [WPS]</v>
          </cell>
        </row>
      </sheetData>
      <sheetData sheetId="17">
        <row r="3">
          <cell r="A3" t="str">
            <v>00</v>
          </cell>
          <cell r="B3">
            <v>1.7899999999999999E-2</v>
          </cell>
        </row>
        <row r="4">
          <cell r="A4" t="str">
            <v>01</v>
          </cell>
          <cell r="B4">
            <v>3.5799999999999998E-2</v>
          </cell>
        </row>
        <row r="5">
          <cell r="A5" t="str">
            <v>02</v>
          </cell>
          <cell r="B5">
            <v>3.5799999999999998E-2</v>
          </cell>
        </row>
        <row r="6">
          <cell r="A6" t="str">
            <v>03</v>
          </cell>
          <cell r="B6">
            <v>0</v>
          </cell>
        </row>
        <row r="7">
          <cell r="A7" t="str">
            <v>04</v>
          </cell>
          <cell r="B7">
            <v>0</v>
          </cell>
        </row>
        <row r="8">
          <cell r="A8" t="str">
            <v>06</v>
          </cell>
          <cell r="B8">
            <v>0</v>
          </cell>
        </row>
        <row r="9">
          <cell r="A9" t="str">
            <v>07</v>
          </cell>
          <cell r="B9">
            <v>0</v>
          </cell>
        </row>
        <row r="10">
          <cell r="A10" t="str">
            <v>08</v>
          </cell>
          <cell r="B10">
            <v>3.5799999999999998E-2</v>
          </cell>
        </row>
        <row r="11">
          <cell r="A11" t="str">
            <v>09</v>
          </cell>
          <cell r="B11">
            <v>0</v>
          </cell>
        </row>
        <row r="12">
          <cell r="A12" t="str">
            <v>13</v>
          </cell>
          <cell r="B12">
            <v>0</v>
          </cell>
        </row>
        <row r="13">
          <cell r="A13" t="str">
            <v>16</v>
          </cell>
          <cell r="B13">
            <v>0</v>
          </cell>
        </row>
        <row r="14">
          <cell r="A14" t="str">
            <v>17</v>
          </cell>
          <cell r="B14">
            <v>0</v>
          </cell>
        </row>
        <row r="15">
          <cell r="A15" t="str">
            <v>18</v>
          </cell>
          <cell r="B15">
            <v>0</v>
          </cell>
        </row>
        <row r="16">
          <cell r="A16" t="str">
            <v>19</v>
          </cell>
          <cell r="B16">
            <v>0</v>
          </cell>
        </row>
        <row r="17">
          <cell r="A17" t="str">
            <v>1A</v>
          </cell>
          <cell r="B17">
            <v>0</v>
          </cell>
        </row>
        <row r="18">
          <cell r="A18" t="str">
            <v>20</v>
          </cell>
          <cell r="B18">
            <v>0</v>
          </cell>
        </row>
        <row r="19">
          <cell r="A19" t="str">
            <v>21</v>
          </cell>
          <cell r="B19">
            <v>0</v>
          </cell>
        </row>
        <row r="20">
          <cell r="A20" t="str">
            <v>22</v>
          </cell>
          <cell r="B20">
            <v>7.9899999999999999E-2</v>
          </cell>
        </row>
        <row r="21">
          <cell r="A21" t="str">
            <v>23</v>
          </cell>
          <cell r="B21">
            <v>0</v>
          </cell>
        </row>
        <row r="22">
          <cell r="A22" t="str">
            <v>24</v>
          </cell>
          <cell r="B22">
            <v>0</v>
          </cell>
        </row>
        <row r="23">
          <cell r="A23" t="str">
            <v>25</v>
          </cell>
          <cell r="B23">
            <v>0</v>
          </cell>
        </row>
        <row r="24">
          <cell r="A24" t="str">
            <v>26</v>
          </cell>
          <cell r="B24">
            <v>0</v>
          </cell>
        </row>
        <row r="25">
          <cell r="A25" t="str">
            <v>28</v>
          </cell>
          <cell r="B25">
            <v>0</v>
          </cell>
        </row>
        <row r="26">
          <cell r="A26" t="str">
            <v>29</v>
          </cell>
          <cell r="B26">
            <v>0</v>
          </cell>
        </row>
        <row r="27">
          <cell r="A27" t="str">
            <v>2A</v>
          </cell>
          <cell r="B27">
            <v>0</v>
          </cell>
        </row>
        <row r="28">
          <cell r="A28" t="str">
            <v>2B</v>
          </cell>
          <cell r="B28">
            <v>0</v>
          </cell>
        </row>
        <row r="29">
          <cell r="A29" t="str">
            <v>2C</v>
          </cell>
          <cell r="B29">
            <v>0</v>
          </cell>
        </row>
        <row r="30">
          <cell r="A30" t="str">
            <v>2D</v>
          </cell>
          <cell r="B30">
            <v>0</v>
          </cell>
        </row>
        <row r="31">
          <cell r="A31" t="str">
            <v>2E</v>
          </cell>
          <cell r="B31">
            <v>0</v>
          </cell>
        </row>
        <row r="32">
          <cell r="A32" t="str">
            <v>30</v>
          </cell>
          <cell r="B32">
            <v>0.06</v>
          </cell>
        </row>
        <row r="33">
          <cell r="A33" t="str">
            <v>34</v>
          </cell>
          <cell r="B33">
            <v>0</v>
          </cell>
        </row>
        <row r="34">
          <cell r="A34" t="str">
            <v>35</v>
          </cell>
          <cell r="B34">
            <v>0</v>
          </cell>
        </row>
        <row r="35">
          <cell r="A35" t="str">
            <v>36</v>
          </cell>
          <cell r="B35">
            <v>0.05</v>
          </cell>
        </row>
        <row r="36">
          <cell r="A36" t="str">
            <v>39</v>
          </cell>
          <cell r="B36">
            <v>0</v>
          </cell>
        </row>
        <row r="37">
          <cell r="A37" t="str">
            <v>42</v>
          </cell>
          <cell r="B37">
            <v>0</v>
          </cell>
        </row>
        <row r="38">
          <cell r="A38" t="str">
            <v>45</v>
          </cell>
          <cell r="B38">
            <v>0</v>
          </cell>
        </row>
        <row r="39">
          <cell r="A39" t="str">
            <v>49</v>
          </cell>
          <cell r="B39">
            <v>7.9899999999999999E-2</v>
          </cell>
        </row>
        <row r="40">
          <cell r="A40" t="str">
            <v>4A</v>
          </cell>
          <cell r="B40">
            <v>0</v>
          </cell>
        </row>
        <row r="41">
          <cell r="A41" t="str">
            <v>4B</v>
          </cell>
          <cell r="B41">
            <v>0</v>
          </cell>
        </row>
        <row r="42">
          <cell r="A42" t="str">
            <v>4C</v>
          </cell>
          <cell r="B42">
            <v>7.9899999999999999E-2</v>
          </cell>
        </row>
        <row r="43">
          <cell r="A43" t="str">
            <v>4E</v>
          </cell>
          <cell r="B43">
            <v>0.27410000000000001</v>
          </cell>
        </row>
        <row r="44">
          <cell r="A44" t="str">
            <v>4F</v>
          </cell>
          <cell r="B44">
            <v>0</v>
          </cell>
        </row>
        <row r="45">
          <cell r="A45" t="str">
            <v>4G</v>
          </cell>
          <cell r="B45">
            <v>7.9899999999999999E-2</v>
          </cell>
        </row>
        <row r="46">
          <cell r="A46" t="str">
            <v>4H</v>
          </cell>
          <cell r="B46">
            <v>0</v>
          </cell>
        </row>
        <row r="47">
          <cell r="A47" t="str">
            <v>4J</v>
          </cell>
          <cell r="B47">
            <v>0</v>
          </cell>
        </row>
        <row r="48">
          <cell r="A48" t="str">
            <v>50</v>
          </cell>
          <cell r="B48">
            <v>0</v>
          </cell>
        </row>
        <row r="49">
          <cell r="A49" t="str">
            <v>51</v>
          </cell>
          <cell r="B49">
            <v>0</v>
          </cell>
        </row>
        <row r="50">
          <cell r="A50" t="str">
            <v>52</v>
          </cell>
          <cell r="B50">
            <v>0.27410000000000001</v>
          </cell>
        </row>
        <row r="51">
          <cell r="A51" t="str">
            <v>53</v>
          </cell>
          <cell r="B51">
            <v>0</v>
          </cell>
        </row>
        <row r="52">
          <cell r="A52" t="str">
            <v>54</v>
          </cell>
          <cell r="B52">
            <v>0.27410000000000001</v>
          </cell>
        </row>
        <row r="53">
          <cell r="A53" t="str">
            <v>56</v>
          </cell>
          <cell r="B53">
            <v>0.06</v>
          </cell>
        </row>
        <row r="54">
          <cell r="A54" t="str">
            <v>57</v>
          </cell>
          <cell r="B54">
            <v>0</v>
          </cell>
        </row>
        <row r="55">
          <cell r="A55" t="str">
            <v>58</v>
          </cell>
          <cell r="B55">
            <v>0.27410000000000001</v>
          </cell>
        </row>
        <row r="56">
          <cell r="A56" t="str">
            <v>59</v>
          </cell>
          <cell r="B56">
            <v>0</v>
          </cell>
        </row>
        <row r="57">
          <cell r="A57" t="str">
            <v>60</v>
          </cell>
          <cell r="B57">
            <v>0.05</v>
          </cell>
        </row>
        <row r="58">
          <cell r="A58" t="str">
            <v>61</v>
          </cell>
          <cell r="B58">
            <v>0</v>
          </cell>
        </row>
        <row r="59">
          <cell r="A59" t="str">
            <v>62</v>
          </cell>
          <cell r="B59">
            <v>0</v>
          </cell>
        </row>
        <row r="60">
          <cell r="A60" t="str">
            <v>63</v>
          </cell>
          <cell r="B60">
            <v>0.05</v>
          </cell>
        </row>
        <row r="61">
          <cell r="A61" t="str">
            <v>65</v>
          </cell>
          <cell r="B61">
            <v>0</v>
          </cell>
        </row>
        <row r="62">
          <cell r="A62" t="str">
            <v>66</v>
          </cell>
          <cell r="B62">
            <v>0</v>
          </cell>
        </row>
        <row r="63">
          <cell r="A63" t="str">
            <v>67</v>
          </cell>
          <cell r="B63">
            <v>0</v>
          </cell>
        </row>
        <row r="64">
          <cell r="A64" t="str">
            <v>68</v>
          </cell>
          <cell r="B64">
            <v>0</v>
          </cell>
        </row>
        <row r="65">
          <cell r="A65" t="str">
            <v>69</v>
          </cell>
          <cell r="B65">
            <v>0</v>
          </cell>
        </row>
        <row r="66">
          <cell r="A66" t="str">
            <v>70</v>
          </cell>
          <cell r="B66">
            <v>0.06</v>
          </cell>
        </row>
        <row r="67">
          <cell r="A67" t="str">
            <v>71</v>
          </cell>
          <cell r="B67">
            <v>0.06</v>
          </cell>
        </row>
        <row r="68">
          <cell r="A68" t="str">
            <v>72</v>
          </cell>
          <cell r="B68">
            <v>0.27410000000000001</v>
          </cell>
        </row>
        <row r="69">
          <cell r="A69" t="str">
            <v>75</v>
          </cell>
          <cell r="B69">
            <v>0.27410000000000001</v>
          </cell>
        </row>
        <row r="70">
          <cell r="A70" t="str">
            <v>79</v>
          </cell>
          <cell r="B70">
            <v>0</v>
          </cell>
        </row>
        <row r="71">
          <cell r="A71" t="str">
            <v>80</v>
          </cell>
          <cell r="B71">
            <v>0</v>
          </cell>
        </row>
        <row r="72">
          <cell r="A72" t="str">
            <v>81</v>
          </cell>
          <cell r="B72">
            <v>0</v>
          </cell>
        </row>
        <row r="73">
          <cell r="A73" t="str">
            <v>82</v>
          </cell>
          <cell r="B73">
            <v>0</v>
          </cell>
        </row>
        <row r="74">
          <cell r="A74" t="str">
            <v>83</v>
          </cell>
          <cell r="B74">
            <v>0.08</v>
          </cell>
        </row>
        <row r="75">
          <cell r="A75" t="str">
            <v>84</v>
          </cell>
          <cell r="B75">
            <v>0</v>
          </cell>
        </row>
        <row r="76">
          <cell r="A76" t="str">
            <v>85</v>
          </cell>
          <cell r="B76">
            <v>0</v>
          </cell>
        </row>
        <row r="77">
          <cell r="A77" t="str">
            <v>86</v>
          </cell>
          <cell r="B77">
            <v>0</v>
          </cell>
        </row>
        <row r="78">
          <cell r="A78" t="str">
            <v>89</v>
          </cell>
          <cell r="B78">
            <v>0</v>
          </cell>
        </row>
        <row r="79">
          <cell r="A79" t="str">
            <v>90</v>
          </cell>
          <cell r="B79">
            <v>0.08</v>
          </cell>
        </row>
        <row r="80">
          <cell r="A80" t="str">
            <v>91</v>
          </cell>
          <cell r="B80">
            <v>0</v>
          </cell>
        </row>
        <row r="81">
          <cell r="A81" t="str">
            <v>92</v>
          </cell>
          <cell r="B81">
            <v>0.27410000000000001</v>
          </cell>
        </row>
        <row r="82">
          <cell r="A82" t="str">
            <v>93</v>
          </cell>
          <cell r="B82">
            <v>0</v>
          </cell>
        </row>
        <row r="83">
          <cell r="A83" t="str">
            <v>94</v>
          </cell>
          <cell r="B83">
            <v>0</v>
          </cell>
        </row>
        <row r="84">
          <cell r="A84" t="str">
            <v>98</v>
          </cell>
          <cell r="B84">
            <v>0</v>
          </cell>
        </row>
        <row r="85">
          <cell r="A85" t="str">
            <v>A1</v>
          </cell>
          <cell r="B85">
            <v>0</v>
          </cell>
        </row>
        <row r="86">
          <cell r="A86" t="str">
            <v>A2</v>
          </cell>
          <cell r="B86">
            <v>0</v>
          </cell>
        </row>
        <row r="87">
          <cell r="A87" t="str">
            <v>A3</v>
          </cell>
          <cell r="B87">
            <v>0</v>
          </cell>
        </row>
        <row r="88">
          <cell r="A88" t="str">
            <v>A4</v>
          </cell>
          <cell r="B88">
            <v>0</v>
          </cell>
        </row>
        <row r="89">
          <cell r="A89" t="str">
            <v>A5</v>
          </cell>
          <cell r="B89">
            <v>0</v>
          </cell>
        </row>
        <row r="90">
          <cell r="A90" t="str">
            <v>A6</v>
          </cell>
          <cell r="B90">
            <v>0</v>
          </cell>
        </row>
        <row r="91">
          <cell r="A91" t="str">
            <v>A7</v>
          </cell>
          <cell r="B91">
            <v>0</v>
          </cell>
        </row>
        <row r="92">
          <cell r="A92" t="str">
            <v>A8</v>
          </cell>
          <cell r="B92">
            <v>0</v>
          </cell>
        </row>
        <row r="93">
          <cell r="A93" t="str">
            <v>A9</v>
          </cell>
          <cell r="B93">
            <v>0</v>
          </cell>
        </row>
        <row r="94">
          <cell r="A94" t="str">
            <v>AA</v>
          </cell>
          <cell r="B94">
            <v>0</v>
          </cell>
        </row>
        <row r="95">
          <cell r="A95" t="str">
            <v>AB</v>
          </cell>
          <cell r="B95">
            <v>0</v>
          </cell>
        </row>
        <row r="96">
          <cell r="A96" t="str">
            <v>AC</v>
          </cell>
          <cell r="B96">
            <v>0</v>
          </cell>
        </row>
        <row r="97">
          <cell r="A97" t="str">
            <v>AD</v>
          </cell>
          <cell r="B97">
            <v>7.9899999999999999E-2</v>
          </cell>
        </row>
        <row r="98">
          <cell r="A98" t="str">
            <v>AG</v>
          </cell>
          <cell r="B98">
            <v>0</v>
          </cell>
        </row>
        <row r="99">
          <cell r="A99" t="str">
            <v>AH</v>
          </cell>
          <cell r="B99">
            <v>0</v>
          </cell>
        </row>
        <row r="100">
          <cell r="A100" t="str">
            <v>AJ</v>
          </cell>
          <cell r="B100">
            <v>0</v>
          </cell>
        </row>
        <row r="101">
          <cell r="A101" t="str">
            <v>AK</v>
          </cell>
          <cell r="B101">
            <v>0</v>
          </cell>
        </row>
        <row r="102">
          <cell r="A102" t="str">
            <v>AL</v>
          </cell>
          <cell r="B102">
            <v>0</v>
          </cell>
        </row>
        <row r="103">
          <cell r="A103" t="str">
            <v>AN</v>
          </cell>
          <cell r="B103">
            <v>0</v>
          </cell>
        </row>
        <row r="104">
          <cell r="A104" t="str">
            <v>AS</v>
          </cell>
          <cell r="B104">
            <v>0</v>
          </cell>
        </row>
        <row r="105">
          <cell r="A105" t="str">
            <v>AT</v>
          </cell>
          <cell r="B105">
            <v>0</v>
          </cell>
        </row>
        <row r="106">
          <cell r="A106" t="str">
            <v>AY</v>
          </cell>
          <cell r="B106">
            <v>0</v>
          </cell>
        </row>
        <row r="107">
          <cell r="A107" t="str">
            <v>B0</v>
          </cell>
          <cell r="B107">
            <v>0</v>
          </cell>
        </row>
        <row r="108">
          <cell r="A108" t="str">
            <v>B1</v>
          </cell>
          <cell r="B108">
            <v>0</v>
          </cell>
        </row>
        <row r="109">
          <cell r="A109" t="str">
            <v>B2</v>
          </cell>
          <cell r="B109">
            <v>0</v>
          </cell>
        </row>
        <row r="110">
          <cell r="A110" t="str">
            <v>B4</v>
          </cell>
          <cell r="B110">
            <v>0</v>
          </cell>
        </row>
        <row r="111">
          <cell r="A111" t="str">
            <v>B5</v>
          </cell>
          <cell r="B111">
            <v>0</v>
          </cell>
        </row>
        <row r="112">
          <cell r="A112" t="str">
            <v>B6</v>
          </cell>
          <cell r="B112">
            <v>0</v>
          </cell>
        </row>
        <row r="113">
          <cell r="A113" t="str">
            <v>B7</v>
          </cell>
          <cell r="B113">
            <v>0</v>
          </cell>
        </row>
        <row r="114">
          <cell r="A114" t="str">
            <v>B8</v>
          </cell>
          <cell r="B114">
            <v>0</v>
          </cell>
        </row>
        <row r="115">
          <cell r="A115" t="str">
            <v>B9</v>
          </cell>
          <cell r="B115">
            <v>0</v>
          </cell>
        </row>
        <row r="116">
          <cell r="A116" t="str">
            <v>BA</v>
          </cell>
          <cell r="B116">
            <v>0</v>
          </cell>
        </row>
        <row r="117">
          <cell r="A117" t="str">
            <v>BB</v>
          </cell>
          <cell r="B117">
            <v>0</v>
          </cell>
        </row>
        <row r="118">
          <cell r="A118" t="str">
            <v>BC</v>
          </cell>
          <cell r="B118">
            <v>0</v>
          </cell>
        </row>
        <row r="119">
          <cell r="A119" t="str">
            <v>BD</v>
          </cell>
          <cell r="B119">
            <v>0</v>
          </cell>
        </row>
        <row r="120">
          <cell r="A120" t="str">
            <v>BF</v>
          </cell>
          <cell r="B120">
            <v>0</v>
          </cell>
        </row>
        <row r="121">
          <cell r="A121" t="str">
            <v>BG</v>
          </cell>
          <cell r="B121">
            <v>0</v>
          </cell>
        </row>
        <row r="122">
          <cell r="A122" t="str">
            <v>BK</v>
          </cell>
          <cell r="B122">
            <v>0</v>
          </cell>
        </row>
        <row r="123">
          <cell r="A123" t="str">
            <v>BL</v>
          </cell>
          <cell r="B123">
            <v>0</v>
          </cell>
        </row>
        <row r="124">
          <cell r="A124" t="str">
            <v>BN</v>
          </cell>
          <cell r="B124">
            <v>0</v>
          </cell>
        </row>
        <row r="125">
          <cell r="A125" t="str">
            <v>BP</v>
          </cell>
          <cell r="B125">
            <v>0</v>
          </cell>
        </row>
        <row r="126">
          <cell r="A126" t="str">
            <v>BS</v>
          </cell>
          <cell r="B126">
            <v>0</v>
          </cell>
        </row>
        <row r="127">
          <cell r="A127" t="str">
            <v>BT</v>
          </cell>
          <cell r="B127">
            <v>0</v>
          </cell>
        </row>
        <row r="128">
          <cell r="A128" t="str">
            <v>BW</v>
          </cell>
          <cell r="B128">
            <v>0</v>
          </cell>
        </row>
        <row r="129">
          <cell r="A129" t="str">
            <v>BX</v>
          </cell>
          <cell r="B129">
            <v>0</v>
          </cell>
        </row>
        <row r="130">
          <cell r="A130" t="str">
            <v>BZ</v>
          </cell>
          <cell r="B130">
            <v>0</v>
          </cell>
        </row>
        <row r="131">
          <cell r="A131" t="str">
            <v>C1</v>
          </cell>
          <cell r="B131">
            <v>0</v>
          </cell>
        </row>
        <row r="132">
          <cell r="A132" t="str">
            <v>C3</v>
          </cell>
          <cell r="B132">
            <v>0</v>
          </cell>
        </row>
        <row r="133">
          <cell r="A133" t="str">
            <v>C4</v>
          </cell>
          <cell r="B133">
            <v>0</v>
          </cell>
        </row>
        <row r="134">
          <cell r="A134" t="str">
            <v>C6</v>
          </cell>
          <cell r="B134">
            <v>0</v>
          </cell>
        </row>
        <row r="135">
          <cell r="A135" t="str">
            <v>C7</v>
          </cell>
          <cell r="B135">
            <v>0</v>
          </cell>
        </row>
        <row r="136">
          <cell r="A136" t="str">
            <v>C8</v>
          </cell>
          <cell r="B136">
            <v>0</v>
          </cell>
        </row>
        <row r="137">
          <cell r="A137" t="str">
            <v>C9</v>
          </cell>
          <cell r="B137">
            <v>0</v>
          </cell>
        </row>
        <row r="138">
          <cell r="A138" t="str">
            <v>CA</v>
          </cell>
          <cell r="B138">
            <v>0</v>
          </cell>
        </row>
        <row r="139">
          <cell r="A139" t="str">
            <v>CC</v>
          </cell>
          <cell r="B139">
            <v>0</v>
          </cell>
        </row>
        <row r="140">
          <cell r="A140" t="str">
            <v>CD</v>
          </cell>
          <cell r="B140">
            <v>0</v>
          </cell>
        </row>
        <row r="141">
          <cell r="A141" t="str">
            <v>CE</v>
          </cell>
          <cell r="B141">
            <v>0</v>
          </cell>
        </row>
        <row r="142">
          <cell r="A142" t="str">
            <v>CH</v>
          </cell>
          <cell r="B142">
            <v>0</v>
          </cell>
        </row>
        <row r="143">
          <cell r="A143" t="str">
            <v>CJ</v>
          </cell>
          <cell r="B143">
            <v>0</v>
          </cell>
        </row>
        <row r="144">
          <cell r="A144" t="str">
            <v>CK</v>
          </cell>
          <cell r="B144">
            <v>0</v>
          </cell>
        </row>
        <row r="145">
          <cell r="A145" t="str">
            <v>CP</v>
          </cell>
          <cell r="B145">
            <v>0</v>
          </cell>
        </row>
        <row r="146">
          <cell r="A146" t="str">
            <v>CQ</v>
          </cell>
          <cell r="B146">
            <v>0</v>
          </cell>
        </row>
        <row r="147">
          <cell r="A147" t="str">
            <v>CR</v>
          </cell>
          <cell r="B147">
            <v>0</v>
          </cell>
        </row>
        <row r="148">
          <cell r="A148" t="str">
            <v>CS</v>
          </cell>
          <cell r="B148">
            <v>0.08</v>
          </cell>
        </row>
        <row r="149">
          <cell r="A149" t="str">
            <v>CT</v>
          </cell>
          <cell r="B149">
            <v>0</v>
          </cell>
        </row>
        <row r="150">
          <cell r="A150" t="str">
            <v>CU</v>
          </cell>
          <cell r="B150">
            <v>0</v>
          </cell>
        </row>
        <row r="151">
          <cell r="A151" t="str">
            <v>CX</v>
          </cell>
          <cell r="B151">
            <v>0</v>
          </cell>
        </row>
        <row r="152">
          <cell r="A152" t="str">
            <v>CY</v>
          </cell>
          <cell r="B152">
            <v>0</v>
          </cell>
        </row>
        <row r="153">
          <cell r="A153" t="str">
            <v>CZ</v>
          </cell>
          <cell r="B153">
            <v>0</v>
          </cell>
        </row>
        <row r="154">
          <cell r="A154" t="str">
            <v>DK</v>
          </cell>
          <cell r="B154">
            <v>0</v>
          </cell>
        </row>
        <row r="155">
          <cell r="A155" t="str">
            <v>EA</v>
          </cell>
          <cell r="B155">
            <v>0</v>
          </cell>
        </row>
        <row r="156">
          <cell r="A156" t="str">
            <v>G0</v>
          </cell>
          <cell r="B156">
            <v>0</v>
          </cell>
        </row>
        <row r="157">
          <cell r="A157" t="str">
            <v>G2</v>
          </cell>
          <cell r="B157">
            <v>0</v>
          </cell>
        </row>
        <row r="158">
          <cell r="A158" t="str">
            <v>GA</v>
          </cell>
          <cell r="B158">
            <v>0</v>
          </cell>
        </row>
        <row r="159">
          <cell r="A159" t="str">
            <v>GB</v>
          </cell>
          <cell r="B159">
            <v>0</v>
          </cell>
        </row>
        <row r="160">
          <cell r="A160" t="str">
            <v>GE</v>
          </cell>
          <cell r="B160">
            <v>0</v>
          </cell>
        </row>
        <row r="161">
          <cell r="A161" t="str">
            <v>GK</v>
          </cell>
          <cell r="B161">
            <v>0</v>
          </cell>
        </row>
        <row r="162">
          <cell r="A162" t="str">
            <v>GL</v>
          </cell>
          <cell r="B162">
            <v>0</v>
          </cell>
        </row>
        <row r="163">
          <cell r="A163" t="str">
            <v>GM</v>
          </cell>
          <cell r="B163">
            <v>0</v>
          </cell>
        </row>
        <row r="164">
          <cell r="A164" t="str">
            <v>GN</v>
          </cell>
          <cell r="B164">
            <v>0</v>
          </cell>
        </row>
        <row r="165">
          <cell r="A165" t="str">
            <v>GP</v>
          </cell>
          <cell r="B165">
            <v>0</v>
          </cell>
        </row>
        <row r="166">
          <cell r="A166" t="str">
            <v>GS</v>
          </cell>
          <cell r="B166">
            <v>0</v>
          </cell>
        </row>
        <row r="167">
          <cell r="A167" t="str">
            <v>GT</v>
          </cell>
          <cell r="B167">
            <v>0</v>
          </cell>
        </row>
        <row r="168">
          <cell r="A168" t="str">
            <v>JA</v>
          </cell>
          <cell r="B168">
            <v>0</v>
          </cell>
        </row>
        <row r="169">
          <cell r="A169" t="str">
            <v>JB</v>
          </cell>
          <cell r="B169">
            <v>0</v>
          </cell>
        </row>
        <row r="170">
          <cell r="A170" t="str">
            <v>JE</v>
          </cell>
          <cell r="B170">
            <v>0</v>
          </cell>
        </row>
        <row r="171">
          <cell r="A171" t="str">
            <v>JK</v>
          </cell>
          <cell r="B171">
            <v>0</v>
          </cell>
        </row>
        <row r="172">
          <cell r="A172" t="str">
            <v>JL</v>
          </cell>
          <cell r="B172">
            <v>0</v>
          </cell>
        </row>
        <row r="173">
          <cell r="A173" t="str">
            <v>JN</v>
          </cell>
          <cell r="B173">
            <v>0</v>
          </cell>
        </row>
        <row r="174">
          <cell r="A174" t="str">
            <v>JS</v>
          </cell>
          <cell r="B174">
            <v>0</v>
          </cell>
        </row>
        <row r="175">
          <cell r="A175" t="str">
            <v>JT</v>
          </cell>
          <cell r="B175">
            <v>0</v>
          </cell>
        </row>
        <row r="176">
          <cell r="A176" t="str">
            <v>K0</v>
          </cell>
          <cell r="B176">
            <v>0</v>
          </cell>
        </row>
        <row r="177">
          <cell r="A177" t="str">
            <v>K1</v>
          </cell>
          <cell r="B177">
            <v>0</v>
          </cell>
        </row>
        <row r="178">
          <cell r="A178" t="str">
            <v>K2</v>
          </cell>
          <cell r="B178">
            <v>0</v>
          </cell>
        </row>
        <row r="179">
          <cell r="A179" t="str">
            <v>K3</v>
          </cell>
          <cell r="B179">
            <v>0</v>
          </cell>
        </row>
        <row r="180">
          <cell r="A180" t="str">
            <v>K4</v>
          </cell>
          <cell r="B180">
            <v>0</v>
          </cell>
        </row>
        <row r="181">
          <cell r="A181" t="str">
            <v>K5</v>
          </cell>
          <cell r="B181">
            <v>0</v>
          </cell>
        </row>
        <row r="182">
          <cell r="A182" t="str">
            <v>K6</v>
          </cell>
          <cell r="B182">
            <v>0</v>
          </cell>
        </row>
        <row r="183">
          <cell r="A183" t="str">
            <v>K7</v>
          </cell>
          <cell r="B183">
            <v>0</v>
          </cell>
        </row>
        <row r="184">
          <cell r="A184" t="str">
            <v>K8</v>
          </cell>
          <cell r="B184">
            <v>0</v>
          </cell>
        </row>
        <row r="185">
          <cell r="A185" t="str">
            <v>L0</v>
          </cell>
          <cell r="B185">
            <v>0</v>
          </cell>
        </row>
        <row r="186">
          <cell r="A186" t="str">
            <v>L1</v>
          </cell>
          <cell r="B186">
            <v>0</v>
          </cell>
        </row>
        <row r="187">
          <cell r="A187" t="str">
            <v>L2</v>
          </cell>
          <cell r="B187">
            <v>0</v>
          </cell>
        </row>
        <row r="188">
          <cell r="A188" t="str">
            <v>L3</v>
          </cell>
          <cell r="B188">
            <v>0</v>
          </cell>
        </row>
        <row r="189">
          <cell r="A189" t="str">
            <v>L4</v>
          </cell>
          <cell r="B189">
            <v>0</v>
          </cell>
        </row>
        <row r="190">
          <cell r="A190" t="str">
            <v>L7</v>
          </cell>
          <cell r="B190">
            <v>0</v>
          </cell>
        </row>
        <row r="191">
          <cell r="A191" t="str">
            <v>L8</v>
          </cell>
          <cell r="B191">
            <v>0</v>
          </cell>
        </row>
        <row r="192">
          <cell r="A192" t="str">
            <v>L9</v>
          </cell>
          <cell r="B192">
            <v>0</v>
          </cell>
        </row>
        <row r="193">
          <cell r="A193" t="str">
            <v>LA</v>
          </cell>
          <cell r="B193">
            <v>0</v>
          </cell>
        </row>
        <row r="194">
          <cell r="A194" t="str">
            <v>LB</v>
          </cell>
          <cell r="B194">
            <v>0</v>
          </cell>
        </row>
        <row r="195">
          <cell r="A195" t="str">
            <v>LC</v>
          </cell>
          <cell r="B195">
            <v>0</v>
          </cell>
        </row>
        <row r="196">
          <cell r="A196" t="str">
            <v>LD</v>
          </cell>
          <cell r="B196">
            <v>0</v>
          </cell>
        </row>
        <row r="197">
          <cell r="A197" t="str">
            <v>LE</v>
          </cell>
          <cell r="B197">
            <v>0</v>
          </cell>
        </row>
        <row r="198">
          <cell r="A198" t="str">
            <v>LF</v>
          </cell>
          <cell r="B198">
            <v>0</v>
          </cell>
        </row>
        <row r="199">
          <cell r="A199" t="str">
            <v>LG</v>
          </cell>
          <cell r="B199">
            <v>0</v>
          </cell>
        </row>
        <row r="200">
          <cell r="A200" t="str">
            <v>LH</v>
          </cell>
          <cell r="B200">
            <v>0</v>
          </cell>
        </row>
        <row r="201">
          <cell r="A201" t="str">
            <v>LK</v>
          </cell>
          <cell r="B201">
            <v>0</v>
          </cell>
        </row>
        <row r="202">
          <cell r="A202" t="str">
            <v>LL</v>
          </cell>
          <cell r="B202">
            <v>0</v>
          </cell>
        </row>
        <row r="203">
          <cell r="A203" t="str">
            <v>LN</v>
          </cell>
          <cell r="B203">
            <v>0</v>
          </cell>
        </row>
        <row r="204">
          <cell r="A204" t="str">
            <v>LO</v>
          </cell>
          <cell r="B204">
            <v>0</v>
          </cell>
        </row>
        <row r="205">
          <cell r="A205" t="str">
            <v>LP</v>
          </cell>
          <cell r="B205">
            <v>0</v>
          </cell>
        </row>
        <row r="206">
          <cell r="A206" t="str">
            <v>LQ</v>
          </cell>
          <cell r="B206">
            <v>0</v>
          </cell>
        </row>
        <row r="207">
          <cell r="A207" t="str">
            <v>LR</v>
          </cell>
          <cell r="B207">
            <v>0</v>
          </cell>
        </row>
        <row r="208">
          <cell r="A208" t="str">
            <v>LT</v>
          </cell>
          <cell r="B208">
            <v>0</v>
          </cell>
        </row>
        <row r="209">
          <cell r="A209" t="str">
            <v>LV</v>
          </cell>
          <cell r="B209">
            <v>0</v>
          </cell>
        </row>
        <row r="210">
          <cell r="A210" t="str">
            <v>LW</v>
          </cell>
          <cell r="B210">
            <v>0</v>
          </cell>
        </row>
        <row r="211">
          <cell r="A211" t="str">
            <v>LX</v>
          </cell>
          <cell r="B211">
            <v>0</v>
          </cell>
        </row>
        <row r="212">
          <cell r="A212" t="str">
            <v>LZ</v>
          </cell>
          <cell r="B212">
            <v>0</v>
          </cell>
        </row>
        <row r="213">
          <cell r="A213" t="str">
            <v>M0</v>
          </cell>
          <cell r="B213">
            <v>0</v>
          </cell>
        </row>
        <row r="214">
          <cell r="A214" t="str">
            <v>M1</v>
          </cell>
          <cell r="B214">
            <v>0</v>
          </cell>
        </row>
        <row r="215">
          <cell r="A215" t="str">
            <v>M2</v>
          </cell>
          <cell r="B215">
            <v>0</v>
          </cell>
        </row>
        <row r="216">
          <cell r="A216" t="str">
            <v>M3</v>
          </cell>
          <cell r="B216">
            <v>0</v>
          </cell>
        </row>
        <row r="217">
          <cell r="A217" t="str">
            <v>M4</v>
          </cell>
          <cell r="B217">
            <v>0</v>
          </cell>
        </row>
        <row r="218">
          <cell r="A218" t="str">
            <v>M5</v>
          </cell>
          <cell r="B218">
            <v>0</v>
          </cell>
        </row>
        <row r="219">
          <cell r="A219" t="str">
            <v>M6</v>
          </cell>
          <cell r="B219">
            <v>0</v>
          </cell>
        </row>
        <row r="220">
          <cell r="A220" t="str">
            <v>M7</v>
          </cell>
          <cell r="B220">
            <v>0</v>
          </cell>
        </row>
        <row r="221">
          <cell r="A221" t="str">
            <v>M8</v>
          </cell>
          <cell r="B221">
            <v>0</v>
          </cell>
        </row>
        <row r="222">
          <cell r="A222" t="str">
            <v>M9</v>
          </cell>
          <cell r="B222">
            <v>0</v>
          </cell>
        </row>
        <row r="223">
          <cell r="A223" t="str">
            <v>MB</v>
          </cell>
          <cell r="B223">
            <v>0</v>
          </cell>
        </row>
        <row r="224">
          <cell r="A224" t="str">
            <v>MD</v>
          </cell>
          <cell r="B224">
            <v>0</v>
          </cell>
        </row>
        <row r="225">
          <cell r="A225" t="str">
            <v>MF</v>
          </cell>
          <cell r="B225">
            <v>0</v>
          </cell>
        </row>
        <row r="226">
          <cell r="A226" t="str">
            <v>MK</v>
          </cell>
          <cell r="B226">
            <v>0</v>
          </cell>
        </row>
        <row r="227">
          <cell r="A227" t="str">
            <v>ML</v>
          </cell>
          <cell r="B227">
            <v>0</v>
          </cell>
        </row>
        <row r="228">
          <cell r="A228" t="str">
            <v>MM</v>
          </cell>
          <cell r="B228">
            <v>0</v>
          </cell>
        </row>
        <row r="229">
          <cell r="A229" t="str">
            <v>MQ</v>
          </cell>
          <cell r="B229">
            <v>0</v>
          </cell>
        </row>
        <row r="230">
          <cell r="A230" t="str">
            <v>MT</v>
          </cell>
          <cell r="B230">
            <v>0</v>
          </cell>
        </row>
        <row r="231">
          <cell r="A231" t="str">
            <v>MV</v>
          </cell>
          <cell r="B231">
            <v>0</v>
          </cell>
        </row>
        <row r="232">
          <cell r="A232" t="str">
            <v>MW</v>
          </cell>
          <cell r="B232">
            <v>0.05</v>
          </cell>
        </row>
        <row r="233">
          <cell r="A233" t="str">
            <v>MY</v>
          </cell>
          <cell r="B233">
            <v>0</v>
          </cell>
        </row>
        <row r="234">
          <cell r="A234" t="str">
            <v>MZ</v>
          </cell>
          <cell r="B234">
            <v>0</v>
          </cell>
        </row>
        <row r="235">
          <cell r="A235" t="str">
            <v>NA</v>
          </cell>
          <cell r="B235">
            <v>0</v>
          </cell>
        </row>
        <row r="236">
          <cell r="A236" t="str">
            <v>NB</v>
          </cell>
          <cell r="B236">
            <v>0</v>
          </cell>
        </row>
        <row r="237">
          <cell r="A237" t="str">
            <v>NC</v>
          </cell>
          <cell r="B237">
            <v>0</v>
          </cell>
        </row>
        <row r="238">
          <cell r="A238" t="str">
            <v>ND</v>
          </cell>
          <cell r="B238">
            <v>0</v>
          </cell>
        </row>
        <row r="239">
          <cell r="A239" t="str">
            <v>NE</v>
          </cell>
          <cell r="B239">
            <v>0</v>
          </cell>
        </row>
        <row r="240">
          <cell r="A240" t="str">
            <v>NF</v>
          </cell>
          <cell r="B240">
            <v>0</v>
          </cell>
        </row>
        <row r="241">
          <cell r="A241" t="str">
            <v>NG</v>
          </cell>
          <cell r="B241">
            <v>0</v>
          </cell>
        </row>
        <row r="242">
          <cell r="A242" t="str">
            <v>NH</v>
          </cell>
          <cell r="B242">
            <v>0</v>
          </cell>
        </row>
        <row r="243">
          <cell r="A243" t="str">
            <v>NM</v>
          </cell>
          <cell r="B243">
            <v>0</v>
          </cell>
        </row>
        <row r="244">
          <cell r="A244" t="str">
            <v>NT</v>
          </cell>
          <cell r="B244">
            <v>0</v>
          </cell>
        </row>
        <row r="245">
          <cell r="A245" t="str">
            <v>NU</v>
          </cell>
          <cell r="B245">
            <v>0</v>
          </cell>
        </row>
        <row r="246">
          <cell r="A246" t="str">
            <v>PA</v>
          </cell>
          <cell r="B246">
            <v>0</v>
          </cell>
        </row>
        <row r="247">
          <cell r="A247" t="str">
            <v>PB</v>
          </cell>
          <cell r="B247">
            <v>0</v>
          </cell>
        </row>
        <row r="248">
          <cell r="A248" t="str">
            <v>PC</v>
          </cell>
          <cell r="B248">
            <v>0</v>
          </cell>
        </row>
        <row r="249">
          <cell r="A249" t="str">
            <v>PD</v>
          </cell>
          <cell r="B249">
            <v>0</v>
          </cell>
        </row>
        <row r="250">
          <cell r="A250" t="str">
            <v>PN</v>
          </cell>
          <cell r="B250">
            <v>0</v>
          </cell>
        </row>
        <row r="251">
          <cell r="A251" t="str">
            <v>PS</v>
          </cell>
          <cell r="B251">
            <v>0</v>
          </cell>
        </row>
        <row r="252">
          <cell r="A252" t="str">
            <v>PT</v>
          </cell>
          <cell r="B252">
            <v>0</v>
          </cell>
        </row>
        <row r="253">
          <cell r="A253" t="str">
            <v>PU</v>
          </cell>
          <cell r="B253">
            <v>0</v>
          </cell>
        </row>
        <row r="254">
          <cell r="A254" t="str">
            <v>PV</v>
          </cell>
          <cell r="B254">
            <v>0</v>
          </cell>
        </row>
        <row r="255">
          <cell r="A255" t="str">
            <v>PX</v>
          </cell>
          <cell r="B255">
            <v>0</v>
          </cell>
        </row>
        <row r="256">
          <cell r="A256" t="str">
            <v>Q1</v>
          </cell>
          <cell r="B256">
            <v>7.9899999999999999E-2</v>
          </cell>
        </row>
        <row r="257">
          <cell r="A257" t="str">
            <v>RK</v>
          </cell>
          <cell r="B257">
            <v>0</v>
          </cell>
        </row>
        <row r="258">
          <cell r="A258" t="str">
            <v>RS</v>
          </cell>
          <cell r="B258">
            <v>0</v>
          </cell>
        </row>
        <row r="259">
          <cell r="A259" t="str">
            <v>SA</v>
          </cell>
          <cell r="B259">
            <v>0</v>
          </cell>
        </row>
        <row r="260">
          <cell r="A260" t="str">
            <v>SB</v>
          </cell>
          <cell r="B260">
            <v>0</v>
          </cell>
        </row>
        <row r="261">
          <cell r="A261" t="str">
            <v>SE</v>
          </cell>
          <cell r="B261">
            <v>0</v>
          </cell>
        </row>
        <row r="262">
          <cell r="A262" t="str">
            <v>SM</v>
          </cell>
          <cell r="B262">
            <v>0</v>
          </cell>
        </row>
        <row r="263">
          <cell r="A263" t="str">
            <v>T0</v>
          </cell>
          <cell r="B263">
            <v>0</v>
          </cell>
        </row>
        <row r="264">
          <cell r="A264" t="str">
            <v>T1</v>
          </cell>
          <cell r="B264">
            <v>0</v>
          </cell>
        </row>
        <row r="265">
          <cell r="A265" t="str">
            <v>T2</v>
          </cell>
          <cell r="B265">
            <v>0</v>
          </cell>
        </row>
        <row r="266">
          <cell r="A266" t="str">
            <v>T3</v>
          </cell>
          <cell r="B266">
            <v>0</v>
          </cell>
        </row>
        <row r="267">
          <cell r="A267" t="str">
            <v>T4</v>
          </cell>
          <cell r="B267">
            <v>0</v>
          </cell>
        </row>
        <row r="268">
          <cell r="A268" t="str">
            <v>T5</v>
          </cell>
          <cell r="B268">
            <v>0</v>
          </cell>
        </row>
        <row r="269">
          <cell r="A269" t="str">
            <v>T6</v>
          </cell>
          <cell r="B269">
            <v>0</v>
          </cell>
        </row>
        <row r="270">
          <cell r="A270" t="str">
            <v>T7</v>
          </cell>
          <cell r="B270">
            <v>0</v>
          </cell>
        </row>
        <row r="271">
          <cell r="A271" t="str">
            <v>T8</v>
          </cell>
          <cell r="B271">
            <v>0</v>
          </cell>
        </row>
        <row r="272">
          <cell r="A272" t="str">
            <v>TA</v>
          </cell>
          <cell r="B272">
            <v>0</v>
          </cell>
        </row>
        <row r="273">
          <cell r="A273" t="str">
            <v>TB</v>
          </cell>
          <cell r="B273">
            <v>0</v>
          </cell>
        </row>
        <row r="274">
          <cell r="A274" t="str">
            <v>TD</v>
          </cell>
          <cell r="B274">
            <v>0</v>
          </cell>
        </row>
        <row r="275">
          <cell r="A275" t="str">
            <v>TI</v>
          </cell>
          <cell r="B275">
            <v>0</v>
          </cell>
        </row>
        <row r="276">
          <cell r="A276" t="str">
            <v>TJ</v>
          </cell>
          <cell r="B276">
            <v>0</v>
          </cell>
        </row>
        <row r="277">
          <cell r="A277" t="str">
            <v>TK</v>
          </cell>
          <cell r="B277">
            <v>0</v>
          </cell>
        </row>
        <row r="278">
          <cell r="A278" t="str">
            <v>TL</v>
          </cell>
          <cell r="B278">
            <v>0</v>
          </cell>
        </row>
        <row r="279">
          <cell r="A279" t="str">
            <v>TM</v>
          </cell>
          <cell r="B279">
            <v>0</v>
          </cell>
        </row>
        <row r="280">
          <cell r="A280" t="str">
            <v>TN</v>
          </cell>
          <cell r="B280">
            <v>0</v>
          </cell>
        </row>
        <row r="281">
          <cell r="A281" t="str">
            <v>TO</v>
          </cell>
          <cell r="B281">
            <v>0</v>
          </cell>
        </row>
        <row r="282">
          <cell r="A282" t="str">
            <v>TQ</v>
          </cell>
          <cell r="B282">
            <v>0</v>
          </cell>
        </row>
        <row r="283">
          <cell r="A283" t="str">
            <v>TR</v>
          </cell>
          <cell r="B283">
            <v>0</v>
          </cell>
        </row>
        <row r="284">
          <cell r="A284" t="str">
            <v>TS</v>
          </cell>
          <cell r="B284">
            <v>0</v>
          </cell>
        </row>
        <row r="285">
          <cell r="A285" t="str">
            <v>TY</v>
          </cell>
          <cell r="B285">
            <v>0</v>
          </cell>
        </row>
        <row r="286">
          <cell r="A286" t="str">
            <v>U2</v>
          </cell>
          <cell r="B286">
            <v>0</v>
          </cell>
        </row>
        <row r="287">
          <cell r="A287" t="str">
            <v>U4</v>
          </cell>
          <cell r="B287">
            <v>0</v>
          </cell>
        </row>
      </sheetData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"/>
      <sheetName val="ITEM DETAILS"/>
      <sheetName val="Controls"/>
      <sheetName val="OS &amp; E Detail"/>
      <sheetName val="Sales"/>
      <sheetName val="Rooms"/>
      <sheetName val="Admin."/>
      <sheetName val="Laundry"/>
      <sheetName val="Food and Bev"/>
      <sheetName val="POM"/>
      <sheetName val="Hresources"/>
      <sheetName val="Fixed Charges"/>
      <sheetName val="Recreation"/>
      <sheetName val="Telephone"/>
      <sheetName val="Rental"/>
      <sheetName val=""/>
      <sheetName val="Staffing Guide - Input"/>
      <sheetName val="PTER Assumptions"/>
      <sheetName val="Support Assumption1"/>
      <sheetName val="ITEM_DETAILS"/>
      <sheetName val="OS_&amp;_E_Detail"/>
      <sheetName val="Admin_"/>
      <sheetName val="Food_and_Bev"/>
      <sheetName val="Fixed_Charges"/>
      <sheetName val="Staffing_Guide_-_Input"/>
      <sheetName val="PTER_Assumptions"/>
      <sheetName val="Support_Assumption1"/>
      <sheetName val="Adjudication"/>
      <sheetName val="Foglio1"/>
      <sheetName val="ITEM_DETAILS1"/>
      <sheetName val="OS_&amp;_E_Detail1"/>
      <sheetName val="Admin_1"/>
      <sheetName val="Food_and_Bev1"/>
      <sheetName val="Fixed_Charges1"/>
      <sheetName val="Staffing_Guide_-_Input1"/>
      <sheetName val="PTER_Assumptions1"/>
      <sheetName val="Support_Assumption11"/>
      <sheetName val="Stats"/>
      <sheetName val="Sheet1"/>
      <sheetName val="ITEM_DETAILS9"/>
      <sheetName val="OS_&amp;_E_Detail9"/>
      <sheetName val="Admin_9"/>
      <sheetName val="Food_and_Bev9"/>
      <sheetName val="Fixed_Charges9"/>
      <sheetName val="Staffing_Guide_-_Input9"/>
      <sheetName val="PTER_Assumptions9"/>
      <sheetName val="Support_Assumption19"/>
      <sheetName val="ITEM_DETAILS2"/>
      <sheetName val="OS_&amp;_E_Detail2"/>
      <sheetName val="Admin_2"/>
      <sheetName val="Food_and_Bev2"/>
      <sheetName val="Fixed_Charges2"/>
      <sheetName val="Staffing_Guide_-_Input2"/>
      <sheetName val="PTER_Assumptions2"/>
      <sheetName val="Support_Assumption12"/>
      <sheetName val="ITEM_DETAILS6"/>
      <sheetName val="OS_&amp;_E_Detail6"/>
      <sheetName val="Admin_6"/>
      <sheetName val="Food_and_Bev6"/>
      <sheetName val="Fixed_Charges6"/>
      <sheetName val="Staffing_Guide_-_Input6"/>
      <sheetName val="PTER_Assumptions6"/>
      <sheetName val="Support_Assumption16"/>
      <sheetName val="ITEM_DETAILS4"/>
      <sheetName val="OS_&amp;_E_Detail4"/>
      <sheetName val="Admin_4"/>
      <sheetName val="Food_and_Bev4"/>
      <sheetName val="Fixed_Charges4"/>
      <sheetName val="Staffing_Guide_-_Input4"/>
      <sheetName val="PTER_Assumptions4"/>
      <sheetName val="Support_Assumption14"/>
      <sheetName val="ITEM_DETAILS3"/>
      <sheetName val="OS_&amp;_E_Detail3"/>
      <sheetName val="Admin_3"/>
      <sheetName val="Food_and_Bev3"/>
      <sheetName val="Fixed_Charges3"/>
      <sheetName val="Staffing_Guide_-_Input3"/>
      <sheetName val="PTER_Assumptions3"/>
      <sheetName val="Support_Assumption13"/>
      <sheetName val="ITEM_DETAILS5"/>
      <sheetName val="OS_&amp;_E_Detail5"/>
      <sheetName val="Admin_5"/>
      <sheetName val="Food_and_Bev5"/>
      <sheetName val="Fixed_Charges5"/>
      <sheetName val="Staffing_Guide_-_Input5"/>
      <sheetName val="PTER_Assumptions5"/>
      <sheetName val="Support_Assumption15"/>
      <sheetName val="ITEM_DETAILS7"/>
      <sheetName val="OS_&amp;_E_Detail7"/>
      <sheetName val="Admin_7"/>
      <sheetName val="Food_and_Bev7"/>
      <sheetName val="Fixed_Charges7"/>
      <sheetName val="Staffing_Guide_-_Input7"/>
      <sheetName val="PTER_Assumptions7"/>
      <sheetName val="Support_Assumption17"/>
      <sheetName val="ITEM_DETAILS8"/>
      <sheetName val="OS_&amp;_E_Detail8"/>
      <sheetName val="Admin_8"/>
      <sheetName val="Food_and_Bev8"/>
      <sheetName val="Fixed_Charges8"/>
      <sheetName val="Staffing_Guide_-_Input8"/>
      <sheetName val="PTER_Assumptions8"/>
      <sheetName val="Support_Assumption18"/>
      <sheetName val="ITEM_DETAILS10"/>
      <sheetName val="OS_&amp;_E_Detail10"/>
      <sheetName val="Admin_10"/>
      <sheetName val="Food_and_Bev10"/>
      <sheetName val="Fixed_Charges10"/>
      <sheetName val="Staffing_Guide_-_Input10"/>
      <sheetName val="PTER_Assumptions10"/>
      <sheetName val="Support_Assumption110"/>
      <sheetName val="ITEM_DETAILS11"/>
      <sheetName val="OS_&amp;_E_Detail11"/>
      <sheetName val="Admin_11"/>
      <sheetName val="Food_and_Bev11"/>
      <sheetName val="Fixed_Charges11"/>
      <sheetName val="Staffing_Guide_-_Input11"/>
      <sheetName val="PTER_Assumptions11"/>
      <sheetName val="Support_Assumption111"/>
      <sheetName val="HK SUPPLIES"/>
      <sheetName val="pricelist"/>
      <sheetName val="OS &amp; E Westi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  <sheetName val="B"/>
      <sheetName val="BrndLst"/>
      <sheetName val="Sheet3"/>
    </sheetNames>
    <sheetDataSet>
      <sheetData sheetId="0"/>
      <sheetData sheetId="1">
        <row r="1">
          <cell r="E1" t="e">
            <v>#REF!</v>
          </cell>
        </row>
      </sheetData>
      <sheetData sheetId="2">
        <row r="4">
          <cell r="A4" t="str">
            <v/>
          </cell>
        </row>
        <row r="5">
          <cell r="A5" t="str">
            <v>BB&amp;B Sheeting</v>
          </cell>
        </row>
      </sheetData>
      <sheetData sheetId="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FFER"/>
      <sheetName val="PackingList"/>
      <sheetName val="Trash"/>
      <sheetName val="INVOICE"/>
      <sheetName val="OrderConfirmation"/>
      <sheetName val="PackageA"/>
      <sheetName val="PackageB"/>
      <sheetName val="PackageC"/>
      <sheetName val="Data Lists"/>
      <sheetName val="Table"/>
      <sheetName val="Telephone"/>
      <sheetName val="Prepaid-Contract"/>
      <sheetName val="Rooms"/>
      <sheetName val="Data Input"/>
      <sheetName val="Assumptions"/>
      <sheetName val="MP2"/>
      <sheetName val="Inv Spread"/>
      <sheetName val="Input"/>
      <sheetName val="Data_Input"/>
      <sheetName val="Data_Lists"/>
      <sheetName val="Data_Lists8"/>
      <sheetName val="Data_Input8"/>
      <sheetName val="Inv_Spread8"/>
      <sheetName val="Data_Lists1"/>
      <sheetName val="Data_Input1"/>
      <sheetName val="Inv_Spread1"/>
      <sheetName val="Inv_Spread"/>
      <sheetName val="Data_Lists5"/>
      <sheetName val="Data_Input5"/>
      <sheetName val="Inv_Spread5"/>
      <sheetName val="Data_Lists3"/>
      <sheetName val="Data_Input3"/>
      <sheetName val="Inv_Spread3"/>
      <sheetName val="Data_Lists2"/>
      <sheetName val="Data_Input2"/>
      <sheetName val="Inv_Spread2"/>
      <sheetName val="Data_Lists4"/>
      <sheetName val="Data_Input4"/>
      <sheetName val="Inv_Spread4"/>
      <sheetName val="Data_Lists6"/>
      <sheetName val="Data_Input6"/>
      <sheetName val="Inv_Spread6"/>
      <sheetName val="Data_Lists7"/>
      <sheetName val="Data_Input7"/>
      <sheetName val="Inv_Spread7"/>
      <sheetName val="Data_Lists9"/>
      <sheetName val="Data_Input9"/>
      <sheetName val="Inv_Spread9"/>
      <sheetName val="Data_Lists10"/>
      <sheetName val="Data_Input10"/>
      <sheetName val="Inv_Spread10"/>
      <sheetName val="SL"/>
    </sheetNames>
    <sheetDataSet>
      <sheetData sheetId="0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ckingList"/>
      <sheetName val="OFFER"/>
      <sheetName val="Offer(Orig)"/>
      <sheetName val="OrderConfirmation"/>
      <sheetName val="Pack-Europa"/>
      <sheetName val="Pack"/>
      <sheetName val="AUSFUHR"/>
      <sheetName val="Auf-Bearb(CH)"/>
      <sheetName val="Auf-Bearb"/>
      <sheetName val="title (2)"/>
      <sheetName val="title"/>
      <sheetName val="Trash"/>
      <sheetName val="Trash (2)"/>
      <sheetName val="Offer(1)"/>
      <sheetName val="Calculation"/>
      <sheetName val="INV-UZ"/>
      <sheetName val="INV-EUROPA"/>
      <sheetName val="INVOICE"/>
      <sheetName val="Pack-USA1"/>
      <sheetName val="Pack-USA2"/>
      <sheetName val="Auf-B-Nachl"/>
      <sheetName val="INV-UZ2"/>
      <sheetName val="INV-USA"/>
      <sheetName val="INV-UZSATZ3"/>
      <sheetName val="INV-USA2"/>
      <sheetName val="PackingList (2)"/>
      <sheetName val="aus"/>
      <sheetName val="PackOrig"/>
      <sheetName val="PackingList (3)"/>
      <sheetName val="aus1"/>
      <sheetName val="200159"/>
      <sheetName val="Capital Structure"/>
      <sheetName val="Occ &amp; Rate"/>
      <sheetName val="Data Lists"/>
      <sheetName val="title_(2)"/>
      <sheetName val="Trash_(2)"/>
      <sheetName val="PackingList_(2)"/>
      <sheetName val="PackingList_(3)"/>
      <sheetName val="title_(2)1"/>
      <sheetName val="Trash_(2)1"/>
      <sheetName val="PackingList_(2)1"/>
      <sheetName val="PackingList_(3)1"/>
      <sheetName val="Capital_Structure"/>
      <sheetName val="Occ_&amp;_Rate"/>
      <sheetName val="Data_Lists"/>
      <sheetName val="Var"/>
      <sheetName val="BM"/>
      <sheetName val="title_(2)2"/>
      <sheetName val="Trash_(2)2"/>
      <sheetName val="PackingList_(2)2"/>
      <sheetName val="PackingList_(3)2"/>
      <sheetName val="Data_Lists1"/>
      <sheetName val="Capital_Structure1"/>
      <sheetName val="Occ_&amp;_Rate1"/>
      <sheetName val="Item"/>
      <sheetName val="title_(2)10"/>
      <sheetName val="Trash_(2)10"/>
      <sheetName val="PackingList_(2)10"/>
      <sheetName val="PackingList_(3)10"/>
      <sheetName val="Capital_Structure9"/>
      <sheetName val="Occ_&amp;_Rate9"/>
      <sheetName val="Data_Lists9"/>
      <sheetName val="title_(2)3"/>
      <sheetName val="Trash_(2)3"/>
      <sheetName val="PackingList_(2)3"/>
      <sheetName val="PackingList_(3)3"/>
      <sheetName val="Capital_Structure2"/>
      <sheetName val="Occ_&amp;_Rate2"/>
      <sheetName val="Data_Lists2"/>
      <sheetName val="title_(2)7"/>
      <sheetName val="Trash_(2)7"/>
      <sheetName val="PackingList_(2)7"/>
      <sheetName val="PackingList_(3)7"/>
      <sheetName val="Capital_Structure6"/>
      <sheetName val="Occ_&amp;_Rate6"/>
      <sheetName val="Data_Lists6"/>
      <sheetName val="title_(2)5"/>
      <sheetName val="Trash_(2)5"/>
      <sheetName val="PackingList_(2)5"/>
      <sheetName val="PackingList_(3)5"/>
      <sheetName val="Capital_Structure4"/>
      <sheetName val="Occ_&amp;_Rate4"/>
      <sheetName val="Data_Lists4"/>
      <sheetName val="title_(2)4"/>
      <sheetName val="Trash_(2)4"/>
      <sheetName val="PackingList_(2)4"/>
      <sheetName val="PackingList_(3)4"/>
      <sheetName val="Capital_Structure3"/>
      <sheetName val="Occ_&amp;_Rate3"/>
      <sheetName val="Data_Lists3"/>
      <sheetName val="title_(2)6"/>
      <sheetName val="Trash_(2)6"/>
      <sheetName val="PackingList_(2)6"/>
      <sheetName val="PackingList_(3)6"/>
      <sheetName val="Capital_Structure5"/>
      <sheetName val="Occ_&amp;_Rate5"/>
      <sheetName val="Data_Lists5"/>
      <sheetName val="title_(2)8"/>
      <sheetName val="Trash_(2)8"/>
      <sheetName val="PackingList_(2)8"/>
      <sheetName val="PackingList_(3)8"/>
      <sheetName val="Capital_Structure7"/>
      <sheetName val="Occ_&amp;_Rate7"/>
      <sheetName val="Data_Lists7"/>
      <sheetName val="title_(2)9"/>
      <sheetName val="Trash_(2)9"/>
      <sheetName val="PackingList_(2)9"/>
      <sheetName val="PackingList_(3)9"/>
      <sheetName val="Capital_Structure8"/>
      <sheetName val="Occ_&amp;_Rate8"/>
      <sheetName val="Data_Lists8"/>
      <sheetName val="title_(2)11"/>
      <sheetName val="Trash_(2)11"/>
      <sheetName val="PackingList_(2)11"/>
      <sheetName val="PackingList_(3)11"/>
      <sheetName val="Capital_Structure10"/>
      <sheetName val="Occ_&amp;_Rate10"/>
      <sheetName val="Data_Lists10"/>
      <sheetName val="title_(2)12"/>
      <sheetName val="Trash_(2)12"/>
      <sheetName val="PackingList_(2)12"/>
      <sheetName val="PackingList_(3)12"/>
      <sheetName val="Capital_Structure11"/>
      <sheetName val="Occ_&amp;_Rate11"/>
      <sheetName val="Data_Lists11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F29"/>
  <sheetViews>
    <sheetView tabSelected="1" topLeftCell="H1" zoomScaleNormal="100" workbookViewId="0">
      <selection activeCell="J4" sqref="J4:J29"/>
    </sheetView>
  </sheetViews>
  <sheetFormatPr defaultColWidth="9.140625" defaultRowHeight="15"/>
  <cols>
    <col min="1" max="1" width="10.140625" style="1" customWidth="1"/>
    <col min="2" max="2" width="7.140625" style="2" customWidth="1"/>
    <col min="3" max="3" width="8.42578125" style="2" customWidth="1"/>
    <col min="4" max="4" width="9.85546875" style="2" customWidth="1"/>
    <col min="5" max="5" width="7.85546875" style="2" customWidth="1"/>
    <col min="6" max="6" width="14" style="2" customWidth="1"/>
    <col min="7" max="7" width="15.5703125" style="2" customWidth="1"/>
    <col min="8" max="8" width="9.140625" style="2" customWidth="1"/>
    <col min="9" max="9" width="40.28515625" style="2" customWidth="1"/>
    <col min="10" max="10" width="34.7109375" style="2" customWidth="1"/>
    <col min="11" max="11" width="12.140625" style="2" customWidth="1"/>
    <col min="12" max="12" width="13.140625" style="2" customWidth="1"/>
    <col min="13" max="13" width="44.42578125" style="2" customWidth="1"/>
    <col min="14" max="14" width="11" style="2" customWidth="1"/>
    <col min="15" max="15" width="9.7109375" style="2" customWidth="1"/>
    <col min="16" max="16" width="8.85546875" style="2" customWidth="1"/>
    <col min="17" max="17" width="10.5703125" style="2" customWidth="1"/>
    <col min="18" max="18" width="10.85546875" style="54" customWidth="1"/>
    <col min="19" max="19" width="8.85546875" style="2" customWidth="1"/>
    <col min="20" max="21" width="8.5703125" style="4" customWidth="1"/>
    <col min="22" max="22" width="9.42578125" style="2" customWidth="1"/>
    <col min="23" max="23" width="8.140625" style="49" customWidth="1"/>
    <col min="24" max="24" width="8.7109375" style="49" customWidth="1"/>
    <col min="25" max="25" width="7.140625" style="49" customWidth="1"/>
    <col min="26" max="26" width="9" style="42" customWidth="1"/>
    <col min="27" max="27" width="6.28515625" style="43" customWidth="1"/>
    <col min="28" max="28" width="10" style="53" customWidth="1"/>
    <col min="29" max="29" width="10" style="42" customWidth="1"/>
    <col min="30" max="30" width="9.85546875" style="43" customWidth="1"/>
    <col min="31" max="31" width="7.85546875" style="2" customWidth="1"/>
    <col min="32" max="32" width="8.85546875" style="4" customWidth="1"/>
    <col min="33" max="33" width="10.28515625" style="2" customWidth="1"/>
    <col min="34" max="34" width="8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11.5703125" style="3" customWidth="1"/>
    <col min="47" max="47" width="10.85546875" style="4" customWidth="1"/>
    <col min="48" max="48" width="7.85546875" style="4" customWidth="1"/>
    <col min="49" max="49" width="8.140625" style="3" customWidth="1"/>
    <col min="50" max="50" width="9.28515625" style="4" customWidth="1"/>
    <col min="51" max="51" width="7.85546875" style="4" customWidth="1"/>
    <col min="52" max="52" width="9.5703125" style="4" customWidth="1"/>
    <col min="53" max="53" width="11.7109375" style="4" customWidth="1"/>
    <col min="54" max="54" width="12.140625" style="4" customWidth="1"/>
    <col min="55" max="55" width="10.140625" style="59" customWidth="1"/>
    <col min="56" max="56" width="9.140625" style="2"/>
    <col min="57" max="57" width="11.5703125" style="4" customWidth="1"/>
    <col min="58" max="58" width="15" style="4" customWidth="1"/>
    <col min="59" max="16384" width="9.140625" style="2"/>
  </cols>
  <sheetData>
    <row r="1" spans="1:58" ht="68.099999999999994" customHeight="1">
      <c r="A1" s="7" t="s">
        <v>5</v>
      </c>
      <c r="B1" s="7" t="s">
        <v>6</v>
      </c>
      <c r="C1" s="8" t="s">
        <v>7</v>
      </c>
      <c r="D1" s="8" t="s">
        <v>57</v>
      </c>
      <c r="E1" s="9" t="s">
        <v>0</v>
      </c>
      <c r="F1" s="9" t="s">
        <v>2</v>
      </c>
      <c r="G1" s="10" t="s">
        <v>8</v>
      </c>
      <c r="H1" s="8" t="s">
        <v>9</v>
      </c>
      <c r="I1" s="11" t="s">
        <v>10</v>
      </c>
      <c r="J1" s="11" t="s">
        <v>11</v>
      </c>
      <c r="K1" s="11" t="s">
        <v>12</v>
      </c>
      <c r="L1" s="11" t="s">
        <v>58</v>
      </c>
      <c r="M1" s="11" t="s">
        <v>13</v>
      </c>
      <c r="N1" s="11" t="s">
        <v>14</v>
      </c>
      <c r="O1" s="8" t="s">
        <v>15</v>
      </c>
      <c r="P1" s="8" t="s">
        <v>16</v>
      </c>
      <c r="Q1" s="8" t="s">
        <v>56</v>
      </c>
      <c r="R1" s="55" t="s">
        <v>59</v>
      </c>
      <c r="S1" s="11" t="s">
        <v>17</v>
      </c>
      <c r="T1" s="45" t="s">
        <v>45</v>
      </c>
      <c r="U1" s="12" t="s">
        <v>18</v>
      </c>
      <c r="V1" s="13" t="s">
        <v>1</v>
      </c>
      <c r="W1" s="47" t="s">
        <v>19</v>
      </c>
      <c r="X1" s="47" t="s">
        <v>20</v>
      </c>
      <c r="Y1" s="47" t="s">
        <v>21</v>
      </c>
      <c r="Z1" s="14" t="s">
        <v>22</v>
      </c>
      <c r="AA1" s="15" t="s">
        <v>23</v>
      </c>
      <c r="AB1" s="50" t="s">
        <v>24</v>
      </c>
      <c r="AC1" s="16" t="s">
        <v>25</v>
      </c>
      <c r="AD1" s="17" t="s">
        <v>26</v>
      </c>
      <c r="AE1" s="7" t="s">
        <v>27</v>
      </c>
      <c r="AF1" s="18" t="s">
        <v>28</v>
      </c>
      <c r="AG1" s="7" t="s">
        <v>29</v>
      </c>
      <c r="AH1" s="19" t="s">
        <v>30</v>
      </c>
      <c r="AI1" s="20" t="s">
        <v>31</v>
      </c>
      <c r="AJ1" s="18" t="s">
        <v>32</v>
      </c>
      <c r="AK1" s="19" t="s">
        <v>33</v>
      </c>
      <c r="AL1" s="18" t="s">
        <v>34</v>
      </c>
      <c r="AM1" s="19" t="s">
        <v>35</v>
      </c>
      <c r="AN1" s="18" t="s">
        <v>36</v>
      </c>
      <c r="AO1" s="19" t="s">
        <v>37</v>
      </c>
      <c r="AP1" s="18" t="s">
        <v>38</v>
      </c>
      <c r="AQ1" s="19" t="s">
        <v>39</v>
      </c>
      <c r="AR1" s="18" t="s">
        <v>40</v>
      </c>
      <c r="AS1" s="46" t="s">
        <v>52</v>
      </c>
      <c r="AT1" s="19" t="s">
        <v>53</v>
      </c>
      <c r="AU1" s="18" t="s">
        <v>54</v>
      </c>
      <c r="AV1" s="46" t="s">
        <v>49</v>
      </c>
      <c r="AW1" s="19" t="s">
        <v>50</v>
      </c>
      <c r="AX1" s="18" t="s">
        <v>51</v>
      </c>
      <c r="AY1" s="18" t="s">
        <v>41</v>
      </c>
      <c r="AZ1" s="21" t="s">
        <v>46</v>
      </c>
      <c r="BA1" s="22" t="s">
        <v>48</v>
      </c>
      <c r="BB1" s="23" t="s">
        <v>47</v>
      </c>
      <c r="BC1" s="57" t="s">
        <v>60</v>
      </c>
      <c r="BD1" s="7" t="s">
        <v>42</v>
      </c>
      <c r="BE1" s="18" t="s">
        <v>43</v>
      </c>
      <c r="BF1" s="18" t="s">
        <v>44</v>
      </c>
    </row>
    <row r="2" spans="1:58" s="37" customFormat="1" ht="36.75" customHeight="1">
      <c r="A2" s="24">
        <v>1</v>
      </c>
      <c r="B2" s="25"/>
      <c r="C2" s="25"/>
      <c r="D2" s="25"/>
      <c r="E2" s="25"/>
      <c r="F2" s="25"/>
      <c r="G2" s="25" t="s">
        <v>55</v>
      </c>
      <c r="H2" s="26"/>
      <c r="I2" s="39" t="s">
        <v>69</v>
      </c>
      <c r="J2" s="39" t="s">
        <v>103</v>
      </c>
      <c r="K2" s="24" t="s">
        <v>71</v>
      </c>
      <c r="L2" s="24" t="s">
        <v>71</v>
      </c>
      <c r="M2" s="25" t="s">
        <v>64</v>
      </c>
      <c r="N2" s="25" t="s">
        <v>72</v>
      </c>
      <c r="O2" s="60" t="s">
        <v>75</v>
      </c>
      <c r="P2" s="25"/>
      <c r="Q2" s="25"/>
      <c r="R2" s="56"/>
      <c r="S2" s="25" t="s">
        <v>4</v>
      </c>
      <c r="T2" s="44">
        <v>0</v>
      </c>
      <c r="U2" s="44">
        <v>9.0500000000000007</v>
      </c>
      <c r="V2" s="25" t="s">
        <v>3</v>
      </c>
      <c r="W2" s="48">
        <v>122</v>
      </c>
      <c r="X2" s="48">
        <v>66</v>
      </c>
      <c r="Y2" s="48">
        <v>107</v>
      </c>
      <c r="Z2" s="28">
        <v>2</v>
      </c>
      <c r="AA2" s="27">
        <v>64</v>
      </c>
      <c r="AB2" s="51">
        <f>IF(W2="","",W2*X2*Y2/1000000)</f>
        <v>0.86199999999999999</v>
      </c>
      <c r="AC2" s="28">
        <v>56</v>
      </c>
      <c r="AD2" s="29">
        <f>IF(AA2="","",AC2/AB2*AA2)</f>
        <v>4158</v>
      </c>
      <c r="AE2" s="30">
        <v>3500</v>
      </c>
      <c r="AF2" s="31">
        <f>IF(ISERROR(AE2/AD2),"",AE2/AD2)</f>
        <v>0.84</v>
      </c>
      <c r="AG2" s="25">
        <v>63022109</v>
      </c>
      <c r="AH2" s="32">
        <v>0.25</v>
      </c>
      <c r="AI2" s="31">
        <f t="shared" ref="AI2:AI29" si="0">IF(ISERROR(U2*AH2),"",U2*AH2)</f>
        <v>2.2599999999999998</v>
      </c>
      <c r="AJ2" s="31">
        <f t="shared" ref="AJ2:AJ29" si="1">IF(ISERROR(U2+AF2+AI2),"",U2+AF2+AI2)</f>
        <v>12.15</v>
      </c>
      <c r="AK2" s="33">
        <v>0</v>
      </c>
      <c r="AL2" s="31">
        <f t="shared" ref="AL2:AL29" si="2">IF(ISERROR(BB2*AK2),"",BB2*AK2)</f>
        <v>0</v>
      </c>
      <c r="AM2" s="33">
        <v>0</v>
      </c>
      <c r="AN2" s="31">
        <f t="shared" ref="AN2:AN29" si="3">IF(ISERROR(BB2*AM2),"",BB2*AM2)</f>
        <v>0</v>
      </c>
      <c r="AO2" s="33">
        <v>0</v>
      </c>
      <c r="AP2" s="31">
        <f>IF(ISERROR(BB2*AO2),"",BB2*AO2)</f>
        <v>0</v>
      </c>
      <c r="AQ2" s="33">
        <v>0</v>
      </c>
      <c r="AR2" s="31">
        <f t="shared" ref="AR2:AR29" si="4">IF(ISERROR(U2*AQ2),"",U2*AQ2)</f>
        <v>0</v>
      </c>
      <c r="AS2" s="36"/>
      <c r="AT2" s="33">
        <v>0</v>
      </c>
      <c r="AU2" s="31">
        <f>IF(ISERROR(BB2*AT2),"",BB2*AT2)</f>
        <v>0</v>
      </c>
      <c r="AV2" s="36"/>
      <c r="AW2" s="33">
        <v>0</v>
      </c>
      <c r="AX2" s="31">
        <f>IF(ISERROR(BB2*AW2),"",BB2*AW2)</f>
        <v>0</v>
      </c>
      <c r="AY2" s="31">
        <f>IF(ISERROR(AL2+AN2+AP2+AR2),"",AL2+AN2+AP2+AR2)</f>
        <v>0</v>
      </c>
      <c r="AZ2" s="31">
        <f>IF(ISERROR(U2+AY2),"",U2+AY2)</f>
        <v>9.0500000000000007</v>
      </c>
      <c r="BA2" s="35">
        <f t="shared" ref="BA2:BA29" si="5">IF(ISERROR((BB2-AZ2)/BB2),"",(BB2-AZ2)/BB2)</f>
        <v>0.1298</v>
      </c>
      <c r="BB2" s="36">
        <v>10.4</v>
      </c>
      <c r="BC2" s="58"/>
      <c r="BD2" s="27">
        <v>1419</v>
      </c>
      <c r="BE2" s="31">
        <f>IF(ISERROR(AZ2*BD2),"",AZ2*BD2)</f>
        <v>12841.95</v>
      </c>
      <c r="BF2" s="31">
        <f>IF(ISERROR(BB2*BD2),"",BB2*BD2)</f>
        <v>14757.6</v>
      </c>
    </row>
    <row r="3" spans="1:58" s="37" customFormat="1" ht="36.75" hidden="1" customHeight="1">
      <c r="A3" s="24">
        <v>2</v>
      </c>
      <c r="B3" s="25"/>
      <c r="C3" s="25"/>
      <c r="D3" s="25"/>
      <c r="E3" s="25"/>
      <c r="F3" s="25"/>
      <c r="G3" s="25" t="s">
        <v>55</v>
      </c>
      <c r="H3" s="26"/>
      <c r="I3" s="39" t="s">
        <v>69</v>
      </c>
      <c r="J3" s="39" t="s">
        <v>70</v>
      </c>
      <c r="K3" s="24" t="s">
        <v>71</v>
      </c>
      <c r="L3" s="24" t="s">
        <v>71</v>
      </c>
      <c r="M3" s="25" t="s">
        <v>63</v>
      </c>
      <c r="N3" s="25" t="s">
        <v>72</v>
      </c>
      <c r="O3" s="60" t="s">
        <v>76</v>
      </c>
      <c r="P3" s="25"/>
      <c r="Q3" s="25"/>
      <c r="R3" s="56"/>
      <c r="S3" s="25" t="s">
        <v>4</v>
      </c>
      <c r="T3" s="44">
        <v>0</v>
      </c>
      <c r="U3" s="44">
        <v>11.1</v>
      </c>
      <c r="V3" s="25" t="s">
        <v>3</v>
      </c>
      <c r="W3" s="48">
        <v>122</v>
      </c>
      <c r="X3" s="48">
        <v>76</v>
      </c>
      <c r="Y3" s="48">
        <v>107</v>
      </c>
      <c r="Z3" s="28"/>
      <c r="AA3" s="27">
        <v>64</v>
      </c>
      <c r="AB3" s="51">
        <f t="shared" ref="AB3:AB29" si="6">IF(W3="","",W3*X3*Y3/1000000)</f>
        <v>0.99199999999999999</v>
      </c>
      <c r="AC3" s="28">
        <v>56</v>
      </c>
      <c r="AD3" s="29">
        <f t="shared" ref="AD3:AD29" si="7">IF(AA3="","",AC3/AB3*AA3)</f>
        <v>3613</v>
      </c>
      <c r="AE3" s="30">
        <v>3500</v>
      </c>
      <c r="AF3" s="31">
        <f t="shared" ref="AF3:AF29" si="8">IF(ISERROR(AE3/AD3),"",AE3/AD3)</f>
        <v>0.97</v>
      </c>
      <c r="AG3" s="25">
        <v>63022109</v>
      </c>
      <c r="AH3" s="32">
        <v>0.25</v>
      </c>
      <c r="AI3" s="31">
        <f t="shared" si="0"/>
        <v>2.78</v>
      </c>
      <c r="AJ3" s="31">
        <f t="shared" si="1"/>
        <v>14.85</v>
      </c>
      <c r="AK3" s="33">
        <v>0</v>
      </c>
      <c r="AL3" s="31">
        <f t="shared" si="2"/>
        <v>0</v>
      </c>
      <c r="AM3" s="33">
        <v>0</v>
      </c>
      <c r="AN3" s="31">
        <f t="shared" si="3"/>
        <v>0</v>
      </c>
      <c r="AO3" s="33">
        <v>0</v>
      </c>
      <c r="AP3" s="31">
        <f t="shared" ref="AP3:AP29" si="9">IF(ISERROR(BB3*AO3),"",BB3*AO3)</f>
        <v>0</v>
      </c>
      <c r="AQ3" s="33">
        <v>0</v>
      </c>
      <c r="AR3" s="31">
        <f t="shared" si="4"/>
        <v>0</v>
      </c>
      <c r="AS3" s="36"/>
      <c r="AT3" s="33">
        <v>0</v>
      </c>
      <c r="AU3" s="31">
        <f t="shared" ref="AU3:AU29" si="10">IF(ISERROR(BB3*AT3),"",BB3*AT3)</f>
        <v>0</v>
      </c>
      <c r="AV3" s="36"/>
      <c r="AW3" s="33">
        <v>0</v>
      </c>
      <c r="AX3" s="31">
        <f t="shared" ref="AX3:AX29" si="11">IF(ISERROR(BB3*AW3),"",BB3*AW3)</f>
        <v>0</v>
      </c>
      <c r="AY3" s="31">
        <f t="shared" ref="AY3:AY29" si="12">IF(ISERROR(AL3+AN3+AP3+AR3),"",AL3+AN3+AP3+AR3)</f>
        <v>0</v>
      </c>
      <c r="AZ3" s="31">
        <f t="shared" ref="AZ3:AZ29" si="13">IF(ISERROR(U3+AY3),"",U3+AY3)</f>
        <v>11.1</v>
      </c>
      <c r="BA3" s="35">
        <f t="shared" si="5"/>
        <v>0.13619999999999999</v>
      </c>
      <c r="BB3" s="36">
        <v>12.85</v>
      </c>
      <c r="BC3" s="58"/>
      <c r="BD3" s="27">
        <v>0</v>
      </c>
      <c r="BE3" s="31">
        <f t="shared" ref="BE3:BE29" si="14">IF(ISERROR(AZ3*BD3),"",AZ3*BD3)</f>
        <v>0</v>
      </c>
      <c r="BF3" s="31">
        <f t="shared" ref="BF3:BF29" si="15">IF(ISERROR(BB3*BD3),"",BB3*BD3)</f>
        <v>0</v>
      </c>
    </row>
    <row r="4" spans="1:58" s="37" customFormat="1" ht="36.75" customHeight="1">
      <c r="A4" s="24">
        <v>3</v>
      </c>
      <c r="B4" s="25"/>
      <c r="C4" s="25"/>
      <c r="D4" s="25"/>
      <c r="E4" s="25"/>
      <c r="F4" s="25"/>
      <c r="G4" s="25" t="s">
        <v>55</v>
      </c>
      <c r="H4" s="26"/>
      <c r="I4" s="39" t="s">
        <v>69</v>
      </c>
      <c r="J4" s="39" t="s">
        <v>103</v>
      </c>
      <c r="K4" s="24" t="s">
        <v>71</v>
      </c>
      <c r="L4" s="24" t="s">
        <v>71</v>
      </c>
      <c r="M4" s="25" t="s">
        <v>62</v>
      </c>
      <c r="N4" s="25" t="s">
        <v>72</v>
      </c>
      <c r="O4" s="60" t="s">
        <v>77</v>
      </c>
      <c r="P4" s="25"/>
      <c r="Q4" s="25"/>
      <c r="R4" s="56"/>
      <c r="S4" s="25" t="s">
        <v>4</v>
      </c>
      <c r="T4" s="44">
        <v>0</v>
      </c>
      <c r="U4" s="44">
        <v>12.05</v>
      </c>
      <c r="V4" s="25" t="s">
        <v>3</v>
      </c>
      <c r="W4" s="48">
        <v>122</v>
      </c>
      <c r="X4" s="48">
        <v>76</v>
      </c>
      <c r="Y4" s="48">
        <v>107</v>
      </c>
      <c r="Z4" s="28">
        <v>2</v>
      </c>
      <c r="AA4" s="27">
        <v>64</v>
      </c>
      <c r="AB4" s="51">
        <f t="shared" si="6"/>
        <v>0.99199999999999999</v>
      </c>
      <c r="AC4" s="28">
        <v>56</v>
      </c>
      <c r="AD4" s="29">
        <f t="shared" si="7"/>
        <v>3613</v>
      </c>
      <c r="AE4" s="30">
        <v>3500</v>
      </c>
      <c r="AF4" s="31">
        <f t="shared" si="8"/>
        <v>0.97</v>
      </c>
      <c r="AG4" s="25">
        <v>63022109</v>
      </c>
      <c r="AH4" s="32">
        <v>0.25</v>
      </c>
      <c r="AI4" s="31">
        <f t="shared" si="0"/>
        <v>3.01</v>
      </c>
      <c r="AJ4" s="31">
        <f t="shared" si="1"/>
        <v>16.03</v>
      </c>
      <c r="AK4" s="33">
        <v>0</v>
      </c>
      <c r="AL4" s="31">
        <f t="shared" si="2"/>
        <v>0</v>
      </c>
      <c r="AM4" s="33">
        <v>0</v>
      </c>
      <c r="AN4" s="31">
        <f t="shared" si="3"/>
        <v>0</v>
      </c>
      <c r="AO4" s="33">
        <v>0</v>
      </c>
      <c r="AP4" s="31">
        <f t="shared" si="9"/>
        <v>0</v>
      </c>
      <c r="AQ4" s="33">
        <v>0</v>
      </c>
      <c r="AR4" s="31">
        <f t="shared" si="4"/>
        <v>0</v>
      </c>
      <c r="AS4" s="36"/>
      <c r="AT4" s="33">
        <v>0</v>
      </c>
      <c r="AU4" s="31">
        <f t="shared" si="10"/>
        <v>0</v>
      </c>
      <c r="AV4" s="36"/>
      <c r="AW4" s="33">
        <v>0</v>
      </c>
      <c r="AX4" s="31">
        <f t="shared" si="11"/>
        <v>0</v>
      </c>
      <c r="AY4" s="31">
        <f t="shared" si="12"/>
        <v>0</v>
      </c>
      <c r="AZ4" s="31">
        <f t="shared" si="13"/>
        <v>12.05</v>
      </c>
      <c r="BA4" s="35">
        <f t="shared" si="5"/>
        <v>0.13930000000000001</v>
      </c>
      <c r="BB4" s="36">
        <v>14</v>
      </c>
      <c r="BC4" s="58"/>
      <c r="BD4" s="27">
        <v>1419</v>
      </c>
      <c r="BE4" s="31">
        <f t="shared" si="14"/>
        <v>17098.95</v>
      </c>
      <c r="BF4" s="31">
        <f t="shared" si="15"/>
        <v>19866</v>
      </c>
    </row>
    <row r="5" spans="1:58" s="37" customFormat="1" ht="36.75" hidden="1" customHeight="1">
      <c r="A5" s="24">
        <v>4</v>
      </c>
      <c r="B5" s="25"/>
      <c r="C5" s="25"/>
      <c r="D5" s="25"/>
      <c r="E5" s="25"/>
      <c r="F5" s="25"/>
      <c r="G5" s="25" t="s">
        <v>55</v>
      </c>
      <c r="H5" s="26"/>
      <c r="I5" s="39" t="s">
        <v>69</v>
      </c>
      <c r="J5" s="39" t="s">
        <v>103</v>
      </c>
      <c r="K5" s="24" t="s">
        <v>71</v>
      </c>
      <c r="L5" s="24" t="s">
        <v>71</v>
      </c>
      <c r="M5" s="25" t="s">
        <v>61</v>
      </c>
      <c r="N5" s="25" t="s">
        <v>72</v>
      </c>
      <c r="O5" s="60" t="s">
        <v>78</v>
      </c>
      <c r="P5" s="25"/>
      <c r="Q5" s="25"/>
      <c r="R5" s="56"/>
      <c r="S5" s="25" t="s">
        <v>4</v>
      </c>
      <c r="T5" s="44">
        <v>0</v>
      </c>
      <c r="U5" s="44">
        <v>13.95</v>
      </c>
      <c r="V5" s="25" t="s">
        <v>3</v>
      </c>
      <c r="W5" s="48">
        <v>122</v>
      </c>
      <c r="X5" s="48">
        <v>91</v>
      </c>
      <c r="Y5" s="48">
        <v>107</v>
      </c>
      <c r="Z5" s="28">
        <v>2</v>
      </c>
      <c r="AA5" s="27">
        <v>64</v>
      </c>
      <c r="AB5" s="51">
        <f t="shared" si="6"/>
        <v>1.1879999999999999</v>
      </c>
      <c r="AC5" s="28">
        <v>56</v>
      </c>
      <c r="AD5" s="29">
        <f t="shared" si="7"/>
        <v>3017</v>
      </c>
      <c r="AE5" s="30">
        <v>3500</v>
      </c>
      <c r="AF5" s="31">
        <f t="shared" si="8"/>
        <v>1.1599999999999999</v>
      </c>
      <c r="AG5" s="25">
        <v>63022109</v>
      </c>
      <c r="AH5" s="32">
        <v>0.25</v>
      </c>
      <c r="AI5" s="31">
        <f t="shared" si="0"/>
        <v>3.49</v>
      </c>
      <c r="AJ5" s="31">
        <f t="shared" si="1"/>
        <v>18.600000000000001</v>
      </c>
      <c r="AK5" s="33">
        <v>0</v>
      </c>
      <c r="AL5" s="31">
        <f t="shared" si="2"/>
        <v>0</v>
      </c>
      <c r="AM5" s="33">
        <v>0</v>
      </c>
      <c r="AN5" s="31">
        <f t="shared" si="3"/>
        <v>0</v>
      </c>
      <c r="AO5" s="33">
        <v>0</v>
      </c>
      <c r="AP5" s="31">
        <f t="shared" si="9"/>
        <v>0</v>
      </c>
      <c r="AQ5" s="33">
        <v>0</v>
      </c>
      <c r="AR5" s="31">
        <f t="shared" si="4"/>
        <v>0</v>
      </c>
      <c r="AS5" s="36"/>
      <c r="AT5" s="33">
        <v>0</v>
      </c>
      <c r="AU5" s="31">
        <f t="shared" si="10"/>
        <v>0</v>
      </c>
      <c r="AV5" s="36"/>
      <c r="AW5" s="33">
        <v>0</v>
      </c>
      <c r="AX5" s="31">
        <f t="shared" si="11"/>
        <v>0</v>
      </c>
      <c r="AY5" s="31">
        <f t="shared" si="12"/>
        <v>0</v>
      </c>
      <c r="AZ5" s="31">
        <f t="shared" si="13"/>
        <v>13.95</v>
      </c>
      <c r="BA5" s="35">
        <f t="shared" si="5"/>
        <v>0.14149999999999999</v>
      </c>
      <c r="BB5" s="36">
        <v>16.25</v>
      </c>
      <c r="BC5" s="58"/>
      <c r="BD5" s="27">
        <v>0</v>
      </c>
      <c r="BE5" s="31">
        <f t="shared" si="14"/>
        <v>0</v>
      </c>
      <c r="BF5" s="31">
        <f t="shared" si="15"/>
        <v>0</v>
      </c>
    </row>
    <row r="6" spans="1:58" s="37" customFormat="1" ht="36.75" customHeight="1">
      <c r="A6" s="24">
        <v>5</v>
      </c>
      <c r="B6" s="25"/>
      <c r="C6" s="25"/>
      <c r="D6" s="25"/>
      <c r="E6" s="25"/>
      <c r="F6" s="25"/>
      <c r="G6" s="25" t="s">
        <v>55</v>
      </c>
      <c r="H6" s="26"/>
      <c r="I6" s="39" t="s">
        <v>69</v>
      </c>
      <c r="J6" s="39" t="s">
        <v>103</v>
      </c>
      <c r="K6" s="24" t="s">
        <v>71</v>
      </c>
      <c r="L6" s="24" t="s">
        <v>71</v>
      </c>
      <c r="M6" s="25" t="str">
        <f>M2</f>
        <v>Twin: 173x244cm / 99x198+39cm / 51x81cm (1)</v>
      </c>
      <c r="N6" s="25" t="s">
        <v>65</v>
      </c>
      <c r="O6" s="60" t="s">
        <v>79</v>
      </c>
      <c r="P6" s="25"/>
      <c r="Q6" s="25"/>
      <c r="R6" s="56"/>
      <c r="S6" s="25" t="s">
        <v>4</v>
      </c>
      <c r="T6" s="44">
        <v>0</v>
      </c>
      <c r="U6" s="44">
        <v>9.0500000000000007</v>
      </c>
      <c r="V6" s="25" t="s">
        <v>3</v>
      </c>
      <c r="W6" s="48">
        <v>122</v>
      </c>
      <c r="X6" s="48">
        <v>66</v>
      </c>
      <c r="Y6" s="48">
        <v>107</v>
      </c>
      <c r="Z6" s="28">
        <v>2</v>
      </c>
      <c r="AA6" s="27">
        <v>64</v>
      </c>
      <c r="AB6" s="51">
        <f t="shared" si="6"/>
        <v>0.86199999999999999</v>
      </c>
      <c r="AC6" s="28">
        <v>56</v>
      </c>
      <c r="AD6" s="29">
        <f t="shared" si="7"/>
        <v>4158</v>
      </c>
      <c r="AE6" s="30">
        <v>3500</v>
      </c>
      <c r="AF6" s="31">
        <f t="shared" si="8"/>
        <v>0.84</v>
      </c>
      <c r="AG6" s="25">
        <v>63022109</v>
      </c>
      <c r="AH6" s="32">
        <v>0.25</v>
      </c>
      <c r="AI6" s="31">
        <f t="shared" si="0"/>
        <v>2.2599999999999998</v>
      </c>
      <c r="AJ6" s="31">
        <f t="shared" si="1"/>
        <v>12.15</v>
      </c>
      <c r="AK6" s="33">
        <v>0</v>
      </c>
      <c r="AL6" s="31">
        <f t="shared" si="2"/>
        <v>0</v>
      </c>
      <c r="AM6" s="33">
        <v>0</v>
      </c>
      <c r="AN6" s="31">
        <f t="shared" si="3"/>
        <v>0</v>
      </c>
      <c r="AO6" s="33">
        <v>0</v>
      </c>
      <c r="AP6" s="31">
        <f t="shared" si="9"/>
        <v>0</v>
      </c>
      <c r="AQ6" s="33">
        <v>0</v>
      </c>
      <c r="AR6" s="31">
        <f t="shared" si="4"/>
        <v>0</v>
      </c>
      <c r="AS6" s="36"/>
      <c r="AT6" s="33">
        <v>0</v>
      </c>
      <c r="AU6" s="31">
        <f t="shared" si="10"/>
        <v>0</v>
      </c>
      <c r="AV6" s="36"/>
      <c r="AW6" s="33">
        <v>0</v>
      </c>
      <c r="AX6" s="31">
        <f t="shared" si="11"/>
        <v>0</v>
      </c>
      <c r="AY6" s="31">
        <f t="shared" si="12"/>
        <v>0</v>
      </c>
      <c r="AZ6" s="31">
        <f t="shared" si="13"/>
        <v>9.0500000000000007</v>
      </c>
      <c r="BA6" s="35">
        <f t="shared" si="5"/>
        <v>0.1298</v>
      </c>
      <c r="BB6" s="36">
        <f>BB2</f>
        <v>10.4</v>
      </c>
      <c r="BC6" s="58"/>
      <c r="BD6" s="27">
        <v>1419</v>
      </c>
      <c r="BE6" s="31">
        <f t="shared" si="14"/>
        <v>12841.95</v>
      </c>
      <c r="BF6" s="31">
        <f t="shared" si="15"/>
        <v>14757.6</v>
      </c>
    </row>
    <row r="7" spans="1:58" s="37" customFormat="1" ht="36.75" hidden="1" customHeight="1">
      <c r="A7" s="24">
        <v>6</v>
      </c>
      <c r="B7" s="25"/>
      <c r="C7" s="25"/>
      <c r="D7" s="25"/>
      <c r="E7" s="25"/>
      <c r="F7" s="25"/>
      <c r="G7" s="25" t="s">
        <v>55</v>
      </c>
      <c r="H7" s="26"/>
      <c r="I7" s="39" t="s">
        <v>69</v>
      </c>
      <c r="J7" s="39" t="s">
        <v>103</v>
      </c>
      <c r="K7" s="24" t="s">
        <v>71</v>
      </c>
      <c r="L7" s="24" t="s">
        <v>71</v>
      </c>
      <c r="M7" s="25" t="str">
        <f>M3</f>
        <v>Full: 218x244cm / 137x193+39cm / 51x81cm (2)</v>
      </c>
      <c r="N7" s="25" t="s">
        <v>65</v>
      </c>
      <c r="O7" s="60" t="s">
        <v>80</v>
      </c>
      <c r="P7" s="25"/>
      <c r="Q7" s="25"/>
      <c r="R7" s="56"/>
      <c r="S7" s="25" t="s">
        <v>4</v>
      </c>
      <c r="T7" s="44">
        <v>0</v>
      </c>
      <c r="U7" s="44">
        <v>11.1</v>
      </c>
      <c r="V7" s="25" t="s">
        <v>3</v>
      </c>
      <c r="W7" s="48">
        <v>122</v>
      </c>
      <c r="X7" s="48">
        <v>76</v>
      </c>
      <c r="Y7" s="48">
        <v>107</v>
      </c>
      <c r="Z7" s="28">
        <v>2</v>
      </c>
      <c r="AA7" s="27">
        <v>64</v>
      </c>
      <c r="AB7" s="51">
        <f t="shared" si="6"/>
        <v>0.99199999999999999</v>
      </c>
      <c r="AC7" s="28">
        <v>56</v>
      </c>
      <c r="AD7" s="29">
        <f t="shared" si="7"/>
        <v>3613</v>
      </c>
      <c r="AE7" s="30">
        <v>3500</v>
      </c>
      <c r="AF7" s="31">
        <f t="shared" si="8"/>
        <v>0.97</v>
      </c>
      <c r="AG7" s="25">
        <v>63022109</v>
      </c>
      <c r="AH7" s="32">
        <v>0.25</v>
      </c>
      <c r="AI7" s="31">
        <f t="shared" si="0"/>
        <v>2.78</v>
      </c>
      <c r="AJ7" s="31">
        <f t="shared" si="1"/>
        <v>14.85</v>
      </c>
      <c r="AK7" s="33">
        <v>0</v>
      </c>
      <c r="AL7" s="31">
        <f t="shared" si="2"/>
        <v>0</v>
      </c>
      <c r="AM7" s="33">
        <v>0</v>
      </c>
      <c r="AN7" s="31">
        <f t="shared" si="3"/>
        <v>0</v>
      </c>
      <c r="AO7" s="33">
        <v>0</v>
      </c>
      <c r="AP7" s="31">
        <f t="shared" si="9"/>
        <v>0</v>
      </c>
      <c r="AQ7" s="33">
        <v>0</v>
      </c>
      <c r="AR7" s="31">
        <f t="shared" si="4"/>
        <v>0</v>
      </c>
      <c r="AS7" s="36"/>
      <c r="AT7" s="33">
        <v>0</v>
      </c>
      <c r="AU7" s="31">
        <f t="shared" si="10"/>
        <v>0</v>
      </c>
      <c r="AV7" s="36"/>
      <c r="AW7" s="33">
        <v>0</v>
      </c>
      <c r="AX7" s="31">
        <f t="shared" si="11"/>
        <v>0</v>
      </c>
      <c r="AY7" s="31">
        <f t="shared" si="12"/>
        <v>0</v>
      </c>
      <c r="AZ7" s="31">
        <f t="shared" si="13"/>
        <v>11.1</v>
      </c>
      <c r="BA7" s="35">
        <f t="shared" si="5"/>
        <v>0.13619999999999999</v>
      </c>
      <c r="BB7" s="36">
        <f>BB3</f>
        <v>12.85</v>
      </c>
      <c r="BC7" s="58"/>
      <c r="BD7" s="27">
        <v>0</v>
      </c>
      <c r="BE7" s="31">
        <f t="shared" si="14"/>
        <v>0</v>
      </c>
      <c r="BF7" s="31">
        <f t="shared" si="15"/>
        <v>0</v>
      </c>
    </row>
    <row r="8" spans="1:58" ht="36.75" customHeight="1">
      <c r="A8" s="38">
        <v>7</v>
      </c>
      <c r="B8" s="39"/>
      <c r="C8" s="39"/>
      <c r="D8" s="39"/>
      <c r="E8" s="25"/>
      <c r="F8" s="25"/>
      <c r="G8" s="25" t="s">
        <v>55</v>
      </c>
      <c r="H8" s="26"/>
      <c r="I8" s="39" t="s">
        <v>69</v>
      </c>
      <c r="J8" s="39" t="s">
        <v>103</v>
      </c>
      <c r="K8" s="24" t="s">
        <v>71</v>
      </c>
      <c r="L8" s="24" t="s">
        <v>71</v>
      </c>
      <c r="M8" s="25" t="str">
        <f>M4</f>
        <v>Queen: 239x264cm / 152x203+43cm / 51x81cm (2)</v>
      </c>
      <c r="N8" s="25" t="s">
        <v>65</v>
      </c>
      <c r="O8" s="60" t="s">
        <v>81</v>
      </c>
      <c r="P8" s="39"/>
      <c r="Q8" s="39"/>
      <c r="R8" s="56"/>
      <c r="S8" s="25" t="s">
        <v>4</v>
      </c>
      <c r="T8" s="44">
        <v>0</v>
      </c>
      <c r="U8" s="44">
        <v>12.05</v>
      </c>
      <c r="V8" s="25" t="s">
        <v>3</v>
      </c>
      <c r="W8" s="48">
        <v>122</v>
      </c>
      <c r="X8" s="48">
        <v>76</v>
      </c>
      <c r="Y8" s="48">
        <v>107</v>
      </c>
      <c r="Z8" s="28">
        <v>2</v>
      </c>
      <c r="AA8" s="27">
        <v>64</v>
      </c>
      <c r="AB8" s="52">
        <f t="shared" si="6"/>
        <v>0.99199999999999999</v>
      </c>
      <c r="AC8" s="28">
        <v>56</v>
      </c>
      <c r="AD8" s="29">
        <f t="shared" si="7"/>
        <v>3613</v>
      </c>
      <c r="AE8" s="30">
        <v>3500</v>
      </c>
      <c r="AF8" s="34">
        <f t="shared" si="8"/>
        <v>0.97</v>
      </c>
      <c r="AG8" s="25">
        <v>63022109</v>
      </c>
      <c r="AH8" s="32">
        <v>0.25</v>
      </c>
      <c r="AI8" s="31">
        <f t="shared" si="0"/>
        <v>3.01</v>
      </c>
      <c r="AJ8" s="31">
        <f t="shared" si="1"/>
        <v>16.03</v>
      </c>
      <c r="AK8" s="33"/>
      <c r="AL8" s="34">
        <f t="shared" si="2"/>
        <v>0</v>
      </c>
      <c r="AM8" s="33"/>
      <c r="AN8" s="34">
        <f t="shared" si="3"/>
        <v>0</v>
      </c>
      <c r="AO8" s="33"/>
      <c r="AP8" s="31">
        <f t="shared" si="9"/>
        <v>0</v>
      </c>
      <c r="AQ8" s="33"/>
      <c r="AR8" s="31">
        <f t="shared" si="4"/>
        <v>0</v>
      </c>
      <c r="AS8" s="36"/>
      <c r="AT8" s="33"/>
      <c r="AU8" s="31">
        <f t="shared" si="10"/>
        <v>0</v>
      </c>
      <c r="AV8" s="6"/>
      <c r="AW8" s="33"/>
      <c r="AX8" s="31">
        <f t="shared" si="11"/>
        <v>0</v>
      </c>
      <c r="AY8" s="31">
        <f t="shared" si="12"/>
        <v>0</v>
      </c>
      <c r="AZ8" s="31">
        <f t="shared" si="13"/>
        <v>12.05</v>
      </c>
      <c r="BA8" s="41">
        <f t="shared" si="5"/>
        <v>0.13930000000000001</v>
      </c>
      <c r="BB8" s="36">
        <f>BB4</f>
        <v>14</v>
      </c>
      <c r="BC8" s="58"/>
      <c r="BD8" s="27">
        <v>1419</v>
      </c>
      <c r="BE8" s="31">
        <f t="shared" si="14"/>
        <v>17098.95</v>
      </c>
      <c r="BF8" s="31">
        <f t="shared" si="15"/>
        <v>19866</v>
      </c>
    </row>
    <row r="9" spans="1:58" ht="36.75" hidden="1" customHeight="1">
      <c r="A9" s="38">
        <v>8</v>
      </c>
      <c r="B9" s="39"/>
      <c r="C9" s="39"/>
      <c r="D9" s="39"/>
      <c r="E9" s="25"/>
      <c r="F9" s="25"/>
      <c r="G9" s="25" t="s">
        <v>55</v>
      </c>
      <c r="H9" s="26"/>
      <c r="I9" s="39" t="s">
        <v>69</v>
      </c>
      <c r="J9" s="39" t="s">
        <v>103</v>
      </c>
      <c r="K9" s="24" t="s">
        <v>71</v>
      </c>
      <c r="L9" s="24" t="s">
        <v>71</v>
      </c>
      <c r="M9" s="25" t="str">
        <f>M5</f>
        <v>King: 279x264cm / 193x203+43cm / 51x102cm (2)</v>
      </c>
      <c r="N9" s="25" t="s">
        <v>65</v>
      </c>
      <c r="O9" s="60" t="s">
        <v>82</v>
      </c>
      <c r="P9" s="39"/>
      <c r="Q9" s="39"/>
      <c r="R9" s="56"/>
      <c r="S9" s="25" t="s">
        <v>4</v>
      </c>
      <c r="T9" s="44">
        <v>0</v>
      </c>
      <c r="U9" s="44">
        <v>13.95</v>
      </c>
      <c r="V9" s="25" t="s">
        <v>3</v>
      </c>
      <c r="W9" s="48">
        <v>122</v>
      </c>
      <c r="X9" s="48">
        <v>91</v>
      </c>
      <c r="Y9" s="48">
        <v>107</v>
      </c>
      <c r="Z9" s="28">
        <v>2</v>
      </c>
      <c r="AA9" s="27">
        <v>64</v>
      </c>
      <c r="AB9" s="52">
        <f t="shared" si="6"/>
        <v>1.1879999999999999</v>
      </c>
      <c r="AC9" s="28">
        <v>56</v>
      </c>
      <c r="AD9" s="29">
        <f t="shared" si="7"/>
        <v>3017</v>
      </c>
      <c r="AE9" s="30">
        <v>3500</v>
      </c>
      <c r="AF9" s="34">
        <f t="shared" si="8"/>
        <v>1.1599999999999999</v>
      </c>
      <c r="AG9" s="25">
        <v>63022109</v>
      </c>
      <c r="AH9" s="32">
        <v>0.25</v>
      </c>
      <c r="AI9" s="31">
        <f t="shared" si="0"/>
        <v>3.49</v>
      </c>
      <c r="AJ9" s="31">
        <f t="shared" si="1"/>
        <v>18.600000000000001</v>
      </c>
      <c r="AK9" s="33"/>
      <c r="AL9" s="34">
        <f t="shared" si="2"/>
        <v>0</v>
      </c>
      <c r="AM9" s="33"/>
      <c r="AN9" s="34">
        <f t="shared" si="3"/>
        <v>0</v>
      </c>
      <c r="AO9" s="33"/>
      <c r="AP9" s="31">
        <f t="shared" si="9"/>
        <v>0</v>
      </c>
      <c r="AQ9" s="33"/>
      <c r="AR9" s="31">
        <f t="shared" si="4"/>
        <v>0</v>
      </c>
      <c r="AS9" s="36"/>
      <c r="AT9" s="33"/>
      <c r="AU9" s="31">
        <f t="shared" si="10"/>
        <v>0</v>
      </c>
      <c r="AV9" s="6"/>
      <c r="AW9" s="33"/>
      <c r="AX9" s="31">
        <f t="shared" si="11"/>
        <v>0</v>
      </c>
      <c r="AY9" s="31">
        <f t="shared" si="12"/>
        <v>0</v>
      </c>
      <c r="AZ9" s="31">
        <f t="shared" si="13"/>
        <v>13.95</v>
      </c>
      <c r="BA9" s="41">
        <f t="shared" si="5"/>
        <v>0.14149999999999999</v>
      </c>
      <c r="BB9" s="36">
        <f>BB5</f>
        <v>16.25</v>
      </c>
      <c r="BC9" s="58"/>
      <c r="BD9" s="27">
        <v>0</v>
      </c>
      <c r="BE9" s="31">
        <f t="shared" si="14"/>
        <v>0</v>
      </c>
      <c r="BF9" s="31">
        <f t="shared" si="15"/>
        <v>0</v>
      </c>
    </row>
    <row r="10" spans="1:58" ht="36.75" customHeight="1">
      <c r="A10" s="38">
        <v>9</v>
      </c>
      <c r="B10" s="39"/>
      <c r="C10" s="39"/>
      <c r="D10" s="39"/>
      <c r="E10" s="25"/>
      <c r="F10" s="25"/>
      <c r="G10" s="25" t="s">
        <v>55</v>
      </c>
      <c r="H10" s="26"/>
      <c r="I10" s="39" t="s">
        <v>69</v>
      </c>
      <c r="J10" s="39" t="s">
        <v>103</v>
      </c>
      <c r="K10" s="24" t="s">
        <v>71</v>
      </c>
      <c r="L10" s="24" t="s">
        <v>71</v>
      </c>
      <c r="M10" s="25" t="str">
        <f t="shared" ref="M10:M29" si="16">M6</f>
        <v>Twin: 173x244cm / 99x198+39cm / 51x81cm (1)</v>
      </c>
      <c r="N10" s="25" t="s">
        <v>66</v>
      </c>
      <c r="O10" s="60" t="s">
        <v>83</v>
      </c>
      <c r="P10" s="39"/>
      <c r="Q10" s="39"/>
      <c r="R10" s="56"/>
      <c r="S10" s="25" t="s">
        <v>4</v>
      </c>
      <c r="T10" s="44">
        <v>0</v>
      </c>
      <c r="U10" s="44">
        <v>9.0500000000000007</v>
      </c>
      <c r="V10" s="25" t="s">
        <v>3</v>
      </c>
      <c r="W10" s="48">
        <v>122</v>
      </c>
      <c r="X10" s="48">
        <v>66</v>
      </c>
      <c r="Y10" s="48">
        <v>107</v>
      </c>
      <c r="Z10" s="28">
        <v>2</v>
      </c>
      <c r="AA10" s="27">
        <v>64</v>
      </c>
      <c r="AB10" s="52">
        <f t="shared" si="6"/>
        <v>0.86199999999999999</v>
      </c>
      <c r="AC10" s="28">
        <v>56</v>
      </c>
      <c r="AD10" s="29">
        <f t="shared" si="7"/>
        <v>4158</v>
      </c>
      <c r="AE10" s="30">
        <v>3500</v>
      </c>
      <c r="AF10" s="34">
        <f t="shared" si="8"/>
        <v>0.84</v>
      </c>
      <c r="AG10" s="25">
        <v>63022109</v>
      </c>
      <c r="AH10" s="32">
        <v>0.25</v>
      </c>
      <c r="AI10" s="31">
        <f t="shared" si="0"/>
        <v>2.2599999999999998</v>
      </c>
      <c r="AJ10" s="31">
        <f t="shared" si="1"/>
        <v>12.15</v>
      </c>
      <c r="AK10" s="33"/>
      <c r="AL10" s="34">
        <f t="shared" si="2"/>
        <v>0</v>
      </c>
      <c r="AM10" s="33"/>
      <c r="AN10" s="34">
        <f t="shared" si="3"/>
        <v>0</v>
      </c>
      <c r="AO10" s="33"/>
      <c r="AP10" s="31">
        <f t="shared" si="9"/>
        <v>0</v>
      </c>
      <c r="AQ10" s="33"/>
      <c r="AR10" s="31">
        <f t="shared" si="4"/>
        <v>0</v>
      </c>
      <c r="AS10" s="36"/>
      <c r="AT10" s="33"/>
      <c r="AU10" s="31">
        <f t="shared" si="10"/>
        <v>0</v>
      </c>
      <c r="AV10" s="6"/>
      <c r="AW10" s="33"/>
      <c r="AX10" s="31">
        <f t="shared" si="11"/>
        <v>0</v>
      </c>
      <c r="AY10" s="31">
        <f t="shared" si="12"/>
        <v>0</v>
      </c>
      <c r="AZ10" s="31">
        <f t="shared" si="13"/>
        <v>9.0500000000000007</v>
      </c>
      <c r="BA10" s="41">
        <f t="shared" si="5"/>
        <v>0.1298</v>
      </c>
      <c r="BB10" s="36">
        <f t="shared" ref="BB10:BB29" si="17">BB6</f>
        <v>10.4</v>
      </c>
      <c r="BC10" s="58"/>
      <c r="BD10" s="5">
        <v>1418</v>
      </c>
      <c r="BE10" s="31">
        <f t="shared" si="14"/>
        <v>12832.9</v>
      </c>
      <c r="BF10" s="31">
        <f t="shared" si="15"/>
        <v>14747.2</v>
      </c>
    </row>
    <row r="11" spans="1:58" ht="36.75" hidden="1" customHeight="1">
      <c r="A11" s="38">
        <v>10</v>
      </c>
      <c r="B11" s="39"/>
      <c r="C11" s="39"/>
      <c r="D11" s="39"/>
      <c r="E11" s="25"/>
      <c r="F11" s="25"/>
      <c r="G11" s="25" t="s">
        <v>55</v>
      </c>
      <c r="H11" s="26"/>
      <c r="I11" s="39" t="s">
        <v>69</v>
      </c>
      <c r="J11" s="39" t="s">
        <v>103</v>
      </c>
      <c r="K11" s="24" t="s">
        <v>71</v>
      </c>
      <c r="L11" s="24" t="s">
        <v>71</v>
      </c>
      <c r="M11" s="25" t="str">
        <f t="shared" si="16"/>
        <v>Full: 218x244cm / 137x193+39cm / 51x81cm (2)</v>
      </c>
      <c r="N11" s="25" t="s">
        <v>66</v>
      </c>
      <c r="O11" s="60" t="s">
        <v>84</v>
      </c>
      <c r="P11" s="39"/>
      <c r="Q11" s="39"/>
      <c r="R11" s="56"/>
      <c r="S11" s="25" t="s">
        <v>4</v>
      </c>
      <c r="T11" s="44">
        <v>0</v>
      </c>
      <c r="U11" s="44">
        <v>11.1</v>
      </c>
      <c r="V11" s="25" t="s">
        <v>3</v>
      </c>
      <c r="W11" s="48">
        <v>122</v>
      </c>
      <c r="X11" s="48">
        <v>76</v>
      </c>
      <c r="Y11" s="48">
        <v>107</v>
      </c>
      <c r="Z11" s="28">
        <v>2</v>
      </c>
      <c r="AA11" s="27">
        <v>64</v>
      </c>
      <c r="AB11" s="52">
        <f t="shared" si="6"/>
        <v>0.99199999999999999</v>
      </c>
      <c r="AC11" s="28">
        <v>56</v>
      </c>
      <c r="AD11" s="29">
        <f t="shared" si="7"/>
        <v>3613</v>
      </c>
      <c r="AE11" s="30">
        <v>3500</v>
      </c>
      <c r="AF11" s="34">
        <f t="shared" si="8"/>
        <v>0.97</v>
      </c>
      <c r="AG11" s="25">
        <v>63022109</v>
      </c>
      <c r="AH11" s="32">
        <v>0.25</v>
      </c>
      <c r="AI11" s="31">
        <f t="shared" si="0"/>
        <v>2.78</v>
      </c>
      <c r="AJ11" s="31">
        <f t="shared" si="1"/>
        <v>14.85</v>
      </c>
      <c r="AK11" s="33"/>
      <c r="AL11" s="34">
        <f t="shared" si="2"/>
        <v>0</v>
      </c>
      <c r="AM11" s="33"/>
      <c r="AN11" s="34">
        <f t="shared" si="3"/>
        <v>0</v>
      </c>
      <c r="AO11" s="33"/>
      <c r="AP11" s="31">
        <f t="shared" si="9"/>
        <v>0</v>
      </c>
      <c r="AQ11" s="33"/>
      <c r="AR11" s="31">
        <f t="shared" si="4"/>
        <v>0</v>
      </c>
      <c r="AS11" s="36"/>
      <c r="AT11" s="33"/>
      <c r="AU11" s="31">
        <f t="shared" si="10"/>
        <v>0</v>
      </c>
      <c r="AV11" s="6"/>
      <c r="AW11" s="33"/>
      <c r="AX11" s="31">
        <f t="shared" si="11"/>
        <v>0</v>
      </c>
      <c r="AY11" s="31">
        <f t="shared" si="12"/>
        <v>0</v>
      </c>
      <c r="AZ11" s="31">
        <f t="shared" si="13"/>
        <v>11.1</v>
      </c>
      <c r="BA11" s="41">
        <f t="shared" si="5"/>
        <v>0.13619999999999999</v>
      </c>
      <c r="BB11" s="36">
        <f t="shared" si="17"/>
        <v>12.85</v>
      </c>
      <c r="BC11" s="58"/>
      <c r="BD11" s="5">
        <v>0</v>
      </c>
      <c r="BE11" s="31">
        <f t="shared" si="14"/>
        <v>0</v>
      </c>
      <c r="BF11" s="31">
        <f t="shared" si="15"/>
        <v>0</v>
      </c>
    </row>
    <row r="12" spans="1:58" ht="36.75" customHeight="1">
      <c r="A12" s="38">
        <v>11</v>
      </c>
      <c r="B12" s="39"/>
      <c r="C12" s="39"/>
      <c r="D12" s="39"/>
      <c r="E12" s="25"/>
      <c r="F12" s="25"/>
      <c r="G12" s="25" t="s">
        <v>55</v>
      </c>
      <c r="H12" s="26"/>
      <c r="I12" s="39" t="s">
        <v>69</v>
      </c>
      <c r="J12" s="39" t="s">
        <v>103</v>
      </c>
      <c r="K12" s="24" t="s">
        <v>71</v>
      </c>
      <c r="L12" s="24" t="s">
        <v>71</v>
      </c>
      <c r="M12" s="25" t="str">
        <f t="shared" si="16"/>
        <v>Queen: 239x264cm / 152x203+43cm / 51x81cm (2)</v>
      </c>
      <c r="N12" s="25" t="s">
        <v>66</v>
      </c>
      <c r="O12" s="60" t="s">
        <v>85</v>
      </c>
      <c r="P12" s="39"/>
      <c r="Q12" s="39"/>
      <c r="R12" s="56"/>
      <c r="S12" s="25" t="s">
        <v>4</v>
      </c>
      <c r="T12" s="44">
        <v>0</v>
      </c>
      <c r="U12" s="44">
        <v>12.05</v>
      </c>
      <c r="V12" s="25" t="s">
        <v>3</v>
      </c>
      <c r="W12" s="48">
        <v>122</v>
      </c>
      <c r="X12" s="48">
        <v>76</v>
      </c>
      <c r="Y12" s="48">
        <v>107</v>
      </c>
      <c r="Z12" s="28">
        <v>2</v>
      </c>
      <c r="AA12" s="27">
        <v>64</v>
      </c>
      <c r="AB12" s="52">
        <f t="shared" si="6"/>
        <v>0.99199999999999999</v>
      </c>
      <c r="AC12" s="28">
        <v>56</v>
      </c>
      <c r="AD12" s="29">
        <f t="shared" si="7"/>
        <v>3613</v>
      </c>
      <c r="AE12" s="30">
        <v>3500</v>
      </c>
      <c r="AF12" s="34">
        <f t="shared" si="8"/>
        <v>0.97</v>
      </c>
      <c r="AG12" s="25">
        <v>63022109</v>
      </c>
      <c r="AH12" s="32">
        <v>0.25</v>
      </c>
      <c r="AI12" s="31">
        <f t="shared" si="0"/>
        <v>3.01</v>
      </c>
      <c r="AJ12" s="31">
        <f t="shared" si="1"/>
        <v>16.03</v>
      </c>
      <c r="AK12" s="33"/>
      <c r="AL12" s="34">
        <f t="shared" si="2"/>
        <v>0</v>
      </c>
      <c r="AM12" s="33"/>
      <c r="AN12" s="34">
        <f t="shared" si="3"/>
        <v>0</v>
      </c>
      <c r="AO12" s="33"/>
      <c r="AP12" s="31">
        <f t="shared" si="9"/>
        <v>0</v>
      </c>
      <c r="AQ12" s="33"/>
      <c r="AR12" s="31">
        <f t="shared" si="4"/>
        <v>0</v>
      </c>
      <c r="AS12" s="36"/>
      <c r="AT12" s="33"/>
      <c r="AU12" s="31">
        <f t="shared" si="10"/>
        <v>0</v>
      </c>
      <c r="AV12" s="6"/>
      <c r="AW12" s="33"/>
      <c r="AX12" s="31">
        <f t="shared" si="11"/>
        <v>0</v>
      </c>
      <c r="AY12" s="31">
        <f t="shared" si="12"/>
        <v>0</v>
      </c>
      <c r="AZ12" s="31">
        <f t="shared" si="13"/>
        <v>12.05</v>
      </c>
      <c r="BA12" s="41">
        <f t="shared" si="5"/>
        <v>0.13930000000000001</v>
      </c>
      <c r="BB12" s="36">
        <f t="shared" si="17"/>
        <v>14</v>
      </c>
      <c r="BC12" s="58"/>
      <c r="BD12" s="5">
        <v>1418</v>
      </c>
      <c r="BE12" s="31">
        <f t="shared" si="14"/>
        <v>17086.900000000001</v>
      </c>
      <c r="BF12" s="31">
        <f t="shared" si="15"/>
        <v>19852</v>
      </c>
    </row>
    <row r="13" spans="1:58" ht="36.75" hidden="1" customHeight="1">
      <c r="A13" s="38">
        <v>12</v>
      </c>
      <c r="B13" s="39"/>
      <c r="C13" s="39"/>
      <c r="D13" s="39"/>
      <c r="E13" s="25"/>
      <c r="F13" s="25"/>
      <c r="G13" s="25" t="s">
        <v>55</v>
      </c>
      <c r="H13" s="26"/>
      <c r="I13" s="39" t="s">
        <v>69</v>
      </c>
      <c r="J13" s="39" t="s">
        <v>103</v>
      </c>
      <c r="K13" s="24" t="s">
        <v>71</v>
      </c>
      <c r="L13" s="24" t="s">
        <v>71</v>
      </c>
      <c r="M13" s="25" t="str">
        <f t="shared" si="16"/>
        <v>King: 279x264cm / 193x203+43cm / 51x102cm (2)</v>
      </c>
      <c r="N13" s="25" t="s">
        <v>66</v>
      </c>
      <c r="O13" s="60" t="s">
        <v>86</v>
      </c>
      <c r="P13" s="39"/>
      <c r="Q13" s="39"/>
      <c r="R13" s="56"/>
      <c r="S13" s="25" t="s">
        <v>4</v>
      </c>
      <c r="T13" s="44">
        <v>0</v>
      </c>
      <c r="U13" s="44">
        <v>13.95</v>
      </c>
      <c r="V13" s="25" t="s">
        <v>3</v>
      </c>
      <c r="W13" s="48">
        <v>122</v>
      </c>
      <c r="X13" s="48">
        <v>91</v>
      </c>
      <c r="Y13" s="48">
        <v>107</v>
      </c>
      <c r="Z13" s="28">
        <v>2</v>
      </c>
      <c r="AA13" s="27">
        <v>64</v>
      </c>
      <c r="AB13" s="52">
        <f t="shared" si="6"/>
        <v>1.1879999999999999</v>
      </c>
      <c r="AC13" s="28">
        <v>56</v>
      </c>
      <c r="AD13" s="29">
        <f t="shared" si="7"/>
        <v>3017</v>
      </c>
      <c r="AE13" s="30">
        <v>3500</v>
      </c>
      <c r="AF13" s="34">
        <f t="shared" si="8"/>
        <v>1.1599999999999999</v>
      </c>
      <c r="AG13" s="25">
        <v>63022109</v>
      </c>
      <c r="AH13" s="32">
        <v>0.25</v>
      </c>
      <c r="AI13" s="31">
        <f t="shared" si="0"/>
        <v>3.49</v>
      </c>
      <c r="AJ13" s="31">
        <f t="shared" si="1"/>
        <v>18.600000000000001</v>
      </c>
      <c r="AK13" s="33"/>
      <c r="AL13" s="34">
        <f t="shared" si="2"/>
        <v>0</v>
      </c>
      <c r="AM13" s="33"/>
      <c r="AN13" s="34">
        <f t="shared" si="3"/>
        <v>0</v>
      </c>
      <c r="AO13" s="33"/>
      <c r="AP13" s="31">
        <f t="shared" si="9"/>
        <v>0</v>
      </c>
      <c r="AQ13" s="33"/>
      <c r="AR13" s="31">
        <f t="shared" si="4"/>
        <v>0</v>
      </c>
      <c r="AS13" s="36"/>
      <c r="AT13" s="33"/>
      <c r="AU13" s="31">
        <f t="shared" si="10"/>
        <v>0</v>
      </c>
      <c r="AV13" s="6"/>
      <c r="AW13" s="33"/>
      <c r="AX13" s="31">
        <f t="shared" si="11"/>
        <v>0</v>
      </c>
      <c r="AY13" s="31">
        <f t="shared" si="12"/>
        <v>0</v>
      </c>
      <c r="AZ13" s="31">
        <f t="shared" si="13"/>
        <v>13.95</v>
      </c>
      <c r="BA13" s="41">
        <f t="shared" si="5"/>
        <v>0.14149999999999999</v>
      </c>
      <c r="BB13" s="36">
        <f t="shared" si="17"/>
        <v>16.25</v>
      </c>
      <c r="BC13" s="58"/>
      <c r="BD13" s="5">
        <v>0</v>
      </c>
      <c r="BE13" s="31">
        <f t="shared" si="14"/>
        <v>0</v>
      </c>
      <c r="BF13" s="31">
        <f t="shared" si="15"/>
        <v>0</v>
      </c>
    </row>
    <row r="14" spans="1:58" ht="36.75" hidden="1" customHeight="1">
      <c r="A14" s="38">
        <v>13</v>
      </c>
      <c r="B14" s="39"/>
      <c r="C14" s="39"/>
      <c r="D14" s="39"/>
      <c r="E14" s="25"/>
      <c r="F14" s="25"/>
      <c r="G14" s="25" t="s">
        <v>55</v>
      </c>
      <c r="H14" s="26"/>
      <c r="I14" s="39" t="s">
        <v>69</v>
      </c>
      <c r="J14" s="39" t="s">
        <v>103</v>
      </c>
      <c r="K14" s="24" t="s">
        <v>71</v>
      </c>
      <c r="L14" s="24" t="s">
        <v>71</v>
      </c>
      <c r="M14" s="25" t="str">
        <f t="shared" si="16"/>
        <v>Twin: 173x244cm / 99x198+39cm / 51x81cm (1)</v>
      </c>
      <c r="N14" s="25" t="s">
        <v>73</v>
      </c>
      <c r="O14" s="60" t="s">
        <v>87</v>
      </c>
      <c r="P14" s="39"/>
      <c r="Q14" s="39"/>
      <c r="R14" s="56"/>
      <c r="S14" s="25" t="s">
        <v>4</v>
      </c>
      <c r="T14" s="44">
        <v>0</v>
      </c>
      <c r="U14" s="44">
        <v>9.0500000000000007</v>
      </c>
      <c r="V14" s="25" t="s">
        <v>3</v>
      </c>
      <c r="W14" s="48">
        <v>122</v>
      </c>
      <c r="X14" s="48">
        <v>66</v>
      </c>
      <c r="Y14" s="48">
        <v>107</v>
      </c>
      <c r="Z14" s="28">
        <v>2</v>
      </c>
      <c r="AA14" s="27">
        <v>64</v>
      </c>
      <c r="AB14" s="52">
        <f t="shared" si="6"/>
        <v>0.86199999999999999</v>
      </c>
      <c r="AC14" s="28">
        <v>56</v>
      </c>
      <c r="AD14" s="29">
        <f t="shared" si="7"/>
        <v>4158</v>
      </c>
      <c r="AE14" s="30">
        <v>3500</v>
      </c>
      <c r="AF14" s="34">
        <f t="shared" si="8"/>
        <v>0.84</v>
      </c>
      <c r="AG14" s="25">
        <v>63022109</v>
      </c>
      <c r="AH14" s="32">
        <v>0.25</v>
      </c>
      <c r="AI14" s="31">
        <f t="shared" si="0"/>
        <v>2.2599999999999998</v>
      </c>
      <c r="AJ14" s="31">
        <f t="shared" si="1"/>
        <v>12.15</v>
      </c>
      <c r="AK14" s="33"/>
      <c r="AL14" s="34">
        <f t="shared" si="2"/>
        <v>0</v>
      </c>
      <c r="AM14" s="33"/>
      <c r="AN14" s="34">
        <f t="shared" si="3"/>
        <v>0</v>
      </c>
      <c r="AO14" s="33"/>
      <c r="AP14" s="31">
        <f t="shared" si="9"/>
        <v>0</v>
      </c>
      <c r="AQ14" s="33"/>
      <c r="AR14" s="31">
        <f t="shared" si="4"/>
        <v>0</v>
      </c>
      <c r="AS14" s="36"/>
      <c r="AT14" s="33"/>
      <c r="AU14" s="31">
        <f t="shared" si="10"/>
        <v>0</v>
      </c>
      <c r="AV14" s="6"/>
      <c r="AW14" s="33"/>
      <c r="AX14" s="31">
        <f t="shared" si="11"/>
        <v>0</v>
      </c>
      <c r="AY14" s="31">
        <f t="shared" si="12"/>
        <v>0</v>
      </c>
      <c r="AZ14" s="31">
        <f t="shared" si="13"/>
        <v>9.0500000000000007</v>
      </c>
      <c r="BA14" s="41">
        <f t="shared" si="5"/>
        <v>0.1298</v>
      </c>
      <c r="BB14" s="36">
        <f t="shared" si="17"/>
        <v>10.4</v>
      </c>
      <c r="BC14" s="58"/>
      <c r="BD14" s="5">
        <v>0</v>
      </c>
      <c r="BE14" s="31">
        <f t="shared" si="14"/>
        <v>0</v>
      </c>
      <c r="BF14" s="31">
        <f t="shared" si="15"/>
        <v>0</v>
      </c>
    </row>
    <row r="15" spans="1:58" ht="36.75" customHeight="1">
      <c r="A15" s="38">
        <v>14</v>
      </c>
      <c r="B15" s="39"/>
      <c r="C15" s="39"/>
      <c r="D15" s="39"/>
      <c r="E15" s="25"/>
      <c r="F15" s="25"/>
      <c r="G15" s="25" t="s">
        <v>55</v>
      </c>
      <c r="H15" s="26"/>
      <c r="I15" s="39" t="s">
        <v>69</v>
      </c>
      <c r="J15" s="39" t="s">
        <v>103</v>
      </c>
      <c r="K15" s="24" t="s">
        <v>71</v>
      </c>
      <c r="L15" s="24" t="s">
        <v>71</v>
      </c>
      <c r="M15" s="25" t="str">
        <f t="shared" si="16"/>
        <v>Full: 218x244cm / 137x193+39cm / 51x81cm (2)</v>
      </c>
      <c r="N15" s="25" t="s">
        <v>73</v>
      </c>
      <c r="O15" s="60" t="s">
        <v>88</v>
      </c>
      <c r="P15" s="39"/>
      <c r="Q15" s="39"/>
      <c r="R15" s="56"/>
      <c r="S15" s="25" t="s">
        <v>4</v>
      </c>
      <c r="T15" s="44">
        <v>0</v>
      </c>
      <c r="U15" s="44">
        <v>11.1</v>
      </c>
      <c r="V15" s="25" t="s">
        <v>3</v>
      </c>
      <c r="W15" s="48">
        <v>122</v>
      </c>
      <c r="X15" s="48">
        <v>76</v>
      </c>
      <c r="Y15" s="48">
        <v>107</v>
      </c>
      <c r="Z15" s="28">
        <v>2</v>
      </c>
      <c r="AA15" s="27">
        <v>64</v>
      </c>
      <c r="AB15" s="52">
        <f t="shared" si="6"/>
        <v>0.99199999999999999</v>
      </c>
      <c r="AC15" s="28">
        <v>56</v>
      </c>
      <c r="AD15" s="29">
        <f t="shared" si="7"/>
        <v>3613</v>
      </c>
      <c r="AE15" s="30">
        <v>3500</v>
      </c>
      <c r="AF15" s="34">
        <f t="shared" si="8"/>
        <v>0.97</v>
      </c>
      <c r="AG15" s="25">
        <v>63022109</v>
      </c>
      <c r="AH15" s="32">
        <v>0.25</v>
      </c>
      <c r="AI15" s="31">
        <f t="shared" si="0"/>
        <v>2.78</v>
      </c>
      <c r="AJ15" s="31">
        <f t="shared" si="1"/>
        <v>14.85</v>
      </c>
      <c r="AK15" s="33"/>
      <c r="AL15" s="34">
        <f t="shared" si="2"/>
        <v>0</v>
      </c>
      <c r="AM15" s="33"/>
      <c r="AN15" s="34">
        <f t="shared" si="3"/>
        <v>0</v>
      </c>
      <c r="AO15" s="33"/>
      <c r="AP15" s="31">
        <f t="shared" si="9"/>
        <v>0</v>
      </c>
      <c r="AQ15" s="33"/>
      <c r="AR15" s="31">
        <f t="shared" si="4"/>
        <v>0</v>
      </c>
      <c r="AS15" s="36"/>
      <c r="AT15" s="33"/>
      <c r="AU15" s="31">
        <f t="shared" si="10"/>
        <v>0</v>
      </c>
      <c r="AV15" s="6"/>
      <c r="AW15" s="33"/>
      <c r="AX15" s="31">
        <f t="shared" si="11"/>
        <v>0</v>
      </c>
      <c r="AY15" s="31">
        <f t="shared" si="12"/>
        <v>0</v>
      </c>
      <c r="AZ15" s="31">
        <f t="shared" si="13"/>
        <v>11.1</v>
      </c>
      <c r="BA15" s="41">
        <f t="shared" si="5"/>
        <v>0.13619999999999999</v>
      </c>
      <c r="BB15" s="36">
        <f t="shared" si="17"/>
        <v>12.85</v>
      </c>
      <c r="BC15" s="58"/>
      <c r="BD15" s="5">
        <v>1840</v>
      </c>
      <c r="BE15" s="31">
        <f t="shared" si="14"/>
        <v>20424</v>
      </c>
      <c r="BF15" s="31">
        <f t="shared" si="15"/>
        <v>23644</v>
      </c>
    </row>
    <row r="16" spans="1:58" ht="36.75" hidden="1" customHeight="1">
      <c r="A16" s="38">
        <v>15</v>
      </c>
      <c r="B16" s="39"/>
      <c r="C16" s="39"/>
      <c r="D16" s="39"/>
      <c r="E16" s="25"/>
      <c r="F16" s="25"/>
      <c r="G16" s="25" t="s">
        <v>55</v>
      </c>
      <c r="H16" s="26"/>
      <c r="I16" s="39" t="s">
        <v>69</v>
      </c>
      <c r="J16" s="39" t="s">
        <v>103</v>
      </c>
      <c r="K16" s="24" t="s">
        <v>71</v>
      </c>
      <c r="L16" s="24" t="s">
        <v>71</v>
      </c>
      <c r="M16" s="25" t="str">
        <f t="shared" si="16"/>
        <v>Queen: 239x264cm / 152x203+43cm / 51x81cm (2)</v>
      </c>
      <c r="N16" s="25" t="s">
        <v>73</v>
      </c>
      <c r="O16" s="60" t="s">
        <v>89</v>
      </c>
      <c r="P16" s="39"/>
      <c r="Q16" s="39"/>
      <c r="R16" s="56"/>
      <c r="S16" s="25" t="s">
        <v>4</v>
      </c>
      <c r="T16" s="44">
        <v>0</v>
      </c>
      <c r="U16" s="44">
        <v>12.05</v>
      </c>
      <c r="V16" s="25" t="s">
        <v>3</v>
      </c>
      <c r="W16" s="48">
        <v>122</v>
      </c>
      <c r="X16" s="48">
        <v>76</v>
      </c>
      <c r="Y16" s="48">
        <v>107</v>
      </c>
      <c r="Z16" s="28">
        <v>2</v>
      </c>
      <c r="AA16" s="27">
        <v>64</v>
      </c>
      <c r="AB16" s="52">
        <f t="shared" si="6"/>
        <v>0.99199999999999999</v>
      </c>
      <c r="AC16" s="28">
        <v>56</v>
      </c>
      <c r="AD16" s="29">
        <f t="shared" si="7"/>
        <v>3613</v>
      </c>
      <c r="AE16" s="30">
        <v>3500</v>
      </c>
      <c r="AF16" s="34">
        <f t="shared" si="8"/>
        <v>0.97</v>
      </c>
      <c r="AG16" s="25">
        <v>63022109</v>
      </c>
      <c r="AH16" s="32">
        <v>0.25</v>
      </c>
      <c r="AI16" s="31">
        <f t="shared" si="0"/>
        <v>3.01</v>
      </c>
      <c r="AJ16" s="31">
        <f t="shared" si="1"/>
        <v>16.03</v>
      </c>
      <c r="AK16" s="33"/>
      <c r="AL16" s="34">
        <f t="shared" si="2"/>
        <v>0</v>
      </c>
      <c r="AM16" s="33"/>
      <c r="AN16" s="34">
        <f t="shared" si="3"/>
        <v>0</v>
      </c>
      <c r="AO16" s="33"/>
      <c r="AP16" s="31">
        <f t="shared" si="9"/>
        <v>0</v>
      </c>
      <c r="AQ16" s="33"/>
      <c r="AR16" s="31">
        <f t="shared" si="4"/>
        <v>0</v>
      </c>
      <c r="AS16" s="36"/>
      <c r="AT16" s="33"/>
      <c r="AU16" s="31">
        <f t="shared" si="10"/>
        <v>0</v>
      </c>
      <c r="AV16" s="6"/>
      <c r="AW16" s="33"/>
      <c r="AX16" s="31">
        <f t="shared" si="11"/>
        <v>0</v>
      </c>
      <c r="AY16" s="31">
        <f t="shared" si="12"/>
        <v>0</v>
      </c>
      <c r="AZ16" s="31">
        <f t="shared" si="13"/>
        <v>12.05</v>
      </c>
      <c r="BA16" s="41">
        <f t="shared" si="5"/>
        <v>0.13930000000000001</v>
      </c>
      <c r="BB16" s="36">
        <f t="shared" si="17"/>
        <v>14</v>
      </c>
      <c r="BC16" s="58"/>
      <c r="BD16" s="5">
        <v>0</v>
      </c>
      <c r="BE16" s="31">
        <f t="shared" si="14"/>
        <v>0</v>
      </c>
      <c r="BF16" s="31">
        <f t="shared" si="15"/>
        <v>0</v>
      </c>
    </row>
    <row r="17" spans="1:58" ht="36.75" customHeight="1">
      <c r="A17" s="38">
        <v>16</v>
      </c>
      <c r="B17" s="39"/>
      <c r="C17" s="39"/>
      <c r="D17" s="39"/>
      <c r="E17" s="25"/>
      <c r="F17" s="25"/>
      <c r="G17" s="25" t="s">
        <v>55</v>
      </c>
      <c r="H17" s="26"/>
      <c r="I17" s="39" t="s">
        <v>69</v>
      </c>
      <c r="J17" s="39" t="s">
        <v>103</v>
      </c>
      <c r="K17" s="24" t="s">
        <v>71</v>
      </c>
      <c r="L17" s="24" t="s">
        <v>71</v>
      </c>
      <c r="M17" s="25" t="str">
        <f t="shared" si="16"/>
        <v>King: 279x264cm / 193x203+43cm / 51x102cm (2)</v>
      </c>
      <c r="N17" s="25" t="s">
        <v>73</v>
      </c>
      <c r="O17" s="60" t="s">
        <v>90</v>
      </c>
      <c r="P17" s="39"/>
      <c r="Q17" s="39"/>
      <c r="R17" s="56"/>
      <c r="S17" s="25" t="s">
        <v>4</v>
      </c>
      <c r="T17" s="44">
        <v>0</v>
      </c>
      <c r="U17" s="44">
        <v>13.95</v>
      </c>
      <c r="V17" s="25" t="s">
        <v>3</v>
      </c>
      <c r="W17" s="48">
        <v>122</v>
      </c>
      <c r="X17" s="48">
        <v>91</v>
      </c>
      <c r="Y17" s="48">
        <v>107</v>
      </c>
      <c r="Z17" s="28">
        <v>2</v>
      </c>
      <c r="AA17" s="27">
        <v>64</v>
      </c>
      <c r="AB17" s="52">
        <f t="shared" si="6"/>
        <v>1.1879999999999999</v>
      </c>
      <c r="AC17" s="28">
        <v>56</v>
      </c>
      <c r="AD17" s="29">
        <f t="shared" si="7"/>
        <v>3017</v>
      </c>
      <c r="AE17" s="30">
        <v>3500</v>
      </c>
      <c r="AF17" s="34">
        <f t="shared" si="8"/>
        <v>1.1599999999999999</v>
      </c>
      <c r="AG17" s="25">
        <v>63022109</v>
      </c>
      <c r="AH17" s="32">
        <v>0.25</v>
      </c>
      <c r="AI17" s="31">
        <f t="shared" si="0"/>
        <v>3.49</v>
      </c>
      <c r="AJ17" s="31">
        <f t="shared" si="1"/>
        <v>18.600000000000001</v>
      </c>
      <c r="AK17" s="33"/>
      <c r="AL17" s="34">
        <f t="shared" si="2"/>
        <v>0</v>
      </c>
      <c r="AM17" s="33"/>
      <c r="AN17" s="34">
        <f t="shared" si="3"/>
        <v>0</v>
      </c>
      <c r="AO17" s="33"/>
      <c r="AP17" s="31">
        <f t="shared" si="9"/>
        <v>0</v>
      </c>
      <c r="AQ17" s="33"/>
      <c r="AR17" s="31">
        <f t="shared" si="4"/>
        <v>0</v>
      </c>
      <c r="AS17" s="36"/>
      <c r="AT17" s="33"/>
      <c r="AU17" s="31">
        <f t="shared" si="10"/>
        <v>0</v>
      </c>
      <c r="AV17" s="6"/>
      <c r="AW17" s="33"/>
      <c r="AX17" s="31">
        <f t="shared" si="11"/>
        <v>0</v>
      </c>
      <c r="AY17" s="31">
        <f t="shared" si="12"/>
        <v>0</v>
      </c>
      <c r="AZ17" s="31">
        <f t="shared" si="13"/>
        <v>13.95</v>
      </c>
      <c r="BA17" s="41">
        <f t="shared" si="5"/>
        <v>0.14149999999999999</v>
      </c>
      <c r="BB17" s="36">
        <f t="shared" si="17"/>
        <v>16.25</v>
      </c>
      <c r="BC17" s="58"/>
      <c r="BD17" s="5">
        <v>1840</v>
      </c>
      <c r="BE17" s="31">
        <f t="shared" si="14"/>
        <v>25668</v>
      </c>
      <c r="BF17" s="31">
        <f t="shared" si="15"/>
        <v>29900</v>
      </c>
    </row>
    <row r="18" spans="1:58" ht="36.75" hidden="1" customHeight="1">
      <c r="A18" s="38">
        <v>17</v>
      </c>
      <c r="B18" s="39"/>
      <c r="C18" s="39"/>
      <c r="D18" s="39"/>
      <c r="E18" s="25"/>
      <c r="F18" s="25"/>
      <c r="G18" s="25" t="s">
        <v>55</v>
      </c>
      <c r="H18" s="26"/>
      <c r="I18" s="39" t="s">
        <v>69</v>
      </c>
      <c r="J18" s="39" t="s">
        <v>103</v>
      </c>
      <c r="K18" s="24" t="s">
        <v>71</v>
      </c>
      <c r="L18" s="24" t="s">
        <v>71</v>
      </c>
      <c r="M18" s="25" t="str">
        <f t="shared" si="16"/>
        <v>Twin: 173x244cm / 99x198+39cm / 51x81cm (1)</v>
      </c>
      <c r="N18" s="25" t="s">
        <v>74</v>
      </c>
      <c r="O18" s="60" t="s">
        <v>91</v>
      </c>
      <c r="P18" s="39"/>
      <c r="Q18" s="39"/>
      <c r="R18" s="56"/>
      <c r="S18" s="25" t="s">
        <v>4</v>
      </c>
      <c r="T18" s="44">
        <v>0</v>
      </c>
      <c r="U18" s="44">
        <v>9.0500000000000007</v>
      </c>
      <c r="V18" s="25" t="s">
        <v>3</v>
      </c>
      <c r="W18" s="48">
        <v>122</v>
      </c>
      <c r="X18" s="48">
        <v>66</v>
      </c>
      <c r="Y18" s="48">
        <v>107</v>
      </c>
      <c r="Z18" s="28">
        <v>2</v>
      </c>
      <c r="AA18" s="27">
        <v>64</v>
      </c>
      <c r="AB18" s="52">
        <f t="shared" si="6"/>
        <v>0.86199999999999999</v>
      </c>
      <c r="AC18" s="28">
        <v>56</v>
      </c>
      <c r="AD18" s="29">
        <f t="shared" si="7"/>
        <v>4158</v>
      </c>
      <c r="AE18" s="30">
        <v>3500</v>
      </c>
      <c r="AF18" s="34">
        <f t="shared" si="8"/>
        <v>0.84</v>
      </c>
      <c r="AG18" s="25">
        <v>63022109</v>
      </c>
      <c r="AH18" s="32">
        <v>0.25</v>
      </c>
      <c r="AI18" s="31">
        <f t="shared" si="0"/>
        <v>2.2599999999999998</v>
      </c>
      <c r="AJ18" s="31">
        <f t="shared" si="1"/>
        <v>12.15</v>
      </c>
      <c r="AK18" s="33"/>
      <c r="AL18" s="34">
        <f t="shared" si="2"/>
        <v>0</v>
      </c>
      <c r="AM18" s="33"/>
      <c r="AN18" s="34">
        <f t="shared" si="3"/>
        <v>0</v>
      </c>
      <c r="AO18" s="33"/>
      <c r="AP18" s="31">
        <f t="shared" si="9"/>
        <v>0</v>
      </c>
      <c r="AQ18" s="33"/>
      <c r="AR18" s="31">
        <f t="shared" si="4"/>
        <v>0</v>
      </c>
      <c r="AS18" s="36"/>
      <c r="AT18" s="33"/>
      <c r="AU18" s="31">
        <f t="shared" si="10"/>
        <v>0</v>
      </c>
      <c r="AV18" s="6"/>
      <c r="AW18" s="33"/>
      <c r="AX18" s="31">
        <f t="shared" si="11"/>
        <v>0</v>
      </c>
      <c r="AY18" s="31">
        <f t="shared" si="12"/>
        <v>0</v>
      </c>
      <c r="AZ18" s="31">
        <f t="shared" si="13"/>
        <v>9.0500000000000007</v>
      </c>
      <c r="BA18" s="41">
        <f t="shared" si="5"/>
        <v>0.1298</v>
      </c>
      <c r="BB18" s="36">
        <f t="shared" si="17"/>
        <v>10.4</v>
      </c>
      <c r="BC18" s="58"/>
      <c r="BD18" s="5">
        <v>0</v>
      </c>
      <c r="BE18" s="31">
        <f t="shared" si="14"/>
        <v>0</v>
      </c>
      <c r="BF18" s="31">
        <f t="shared" si="15"/>
        <v>0</v>
      </c>
    </row>
    <row r="19" spans="1:58" ht="36.75" customHeight="1">
      <c r="A19" s="38">
        <v>18</v>
      </c>
      <c r="B19" s="39"/>
      <c r="C19" s="39"/>
      <c r="D19" s="39"/>
      <c r="E19" s="25"/>
      <c r="F19" s="25"/>
      <c r="G19" s="25" t="s">
        <v>55</v>
      </c>
      <c r="H19" s="26"/>
      <c r="I19" s="39" t="s">
        <v>69</v>
      </c>
      <c r="J19" s="39" t="s">
        <v>103</v>
      </c>
      <c r="K19" s="24" t="s">
        <v>71</v>
      </c>
      <c r="L19" s="24" t="s">
        <v>71</v>
      </c>
      <c r="M19" s="25" t="str">
        <f t="shared" si="16"/>
        <v>Full: 218x244cm / 137x193+39cm / 51x81cm (2)</v>
      </c>
      <c r="N19" s="25" t="s">
        <v>74</v>
      </c>
      <c r="O19" s="60" t="s">
        <v>92</v>
      </c>
      <c r="P19" s="39"/>
      <c r="Q19" s="39"/>
      <c r="R19" s="56"/>
      <c r="S19" s="25" t="s">
        <v>4</v>
      </c>
      <c r="T19" s="44">
        <v>0</v>
      </c>
      <c r="U19" s="44">
        <v>11.1</v>
      </c>
      <c r="V19" s="25" t="s">
        <v>3</v>
      </c>
      <c r="W19" s="48">
        <v>122</v>
      </c>
      <c r="X19" s="48">
        <v>76</v>
      </c>
      <c r="Y19" s="48">
        <v>107</v>
      </c>
      <c r="Z19" s="28">
        <v>2</v>
      </c>
      <c r="AA19" s="27">
        <v>64</v>
      </c>
      <c r="AB19" s="52">
        <f t="shared" si="6"/>
        <v>0.99199999999999999</v>
      </c>
      <c r="AC19" s="28">
        <v>56</v>
      </c>
      <c r="AD19" s="29">
        <f t="shared" si="7"/>
        <v>3613</v>
      </c>
      <c r="AE19" s="30">
        <v>3500</v>
      </c>
      <c r="AF19" s="34">
        <f t="shared" si="8"/>
        <v>0.97</v>
      </c>
      <c r="AG19" s="25">
        <v>63022109</v>
      </c>
      <c r="AH19" s="32">
        <v>0.25</v>
      </c>
      <c r="AI19" s="31">
        <f t="shared" si="0"/>
        <v>2.78</v>
      </c>
      <c r="AJ19" s="31">
        <f t="shared" si="1"/>
        <v>14.85</v>
      </c>
      <c r="AK19" s="33"/>
      <c r="AL19" s="34">
        <f t="shared" si="2"/>
        <v>0</v>
      </c>
      <c r="AM19" s="33"/>
      <c r="AN19" s="34">
        <f t="shared" si="3"/>
        <v>0</v>
      </c>
      <c r="AO19" s="33"/>
      <c r="AP19" s="31">
        <f t="shared" si="9"/>
        <v>0</v>
      </c>
      <c r="AQ19" s="33"/>
      <c r="AR19" s="31">
        <f t="shared" si="4"/>
        <v>0</v>
      </c>
      <c r="AS19" s="36"/>
      <c r="AT19" s="33"/>
      <c r="AU19" s="31">
        <f t="shared" si="10"/>
        <v>0</v>
      </c>
      <c r="AV19" s="6"/>
      <c r="AW19" s="33"/>
      <c r="AX19" s="31">
        <f t="shared" si="11"/>
        <v>0</v>
      </c>
      <c r="AY19" s="31">
        <f t="shared" si="12"/>
        <v>0</v>
      </c>
      <c r="AZ19" s="31">
        <f t="shared" si="13"/>
        <v>11.1</v>
      </c>
      <c r="BA19" s="41">
        <f t="shared" si="5"/>
        <v>0.13619999999999999</v>
      </c>
      <c r="BB19" s="36">
        <f t="shared" si="17"/>
        <v>12.85</v>
      </c>
      <c r="BC19" s="58"/>
      <c r="BD19" s="5">
        <v>1840</v>
      </c>
      <c r="BE19" s="31">
        <f t="shared" si="14"/>
        <v>20424</v>
      </c>
      <c r="BF19" s="31">
        <f t="shared" si="15"/>
        <v>23644</v>
      </c>
    </row>
    <row r="20" spans="1:58" ht="36.75" hidden="1" customHeight="1">
      <c r="A20" s="38">
        <v>19</v>
      </c>
      <c r="B20" s="39"/>
      <c r="C20" s="39"/>
      <c r="D20" s="39"/>
      <c r="E20" s="25"/>
      <c r="F20" s="25"/>
      <c r="G20" s="25" t="s">
        <v>55</v>
      </c>
      <c r="H20" s="26"/>
      <c r="I20" s="39" t="s">
        <v>69</v>
      </c>
      <c r="J20" s="39" t="s">
        <v>103</v>
      </c>
      <c r="K20" s="24" t="s">
        <v>71</v>
      </c>
      <c r="L20" s="24" t="s">
        <v>71</v>
      </c>
      <c r="M20" s="25" t="str">
        <f t="shared" si="16"/>
        <v>Queen: 239x264cm / 152x203+43cm / 51x81cm (2)</v>
      </c>
      <c r="N20" s="25" t="s">
        <v>74</v>
      </c>
      <c r="O20" s="60" t="s">
        <v>93</v>
      </c>
      <c r="P20" s="39"/>
      <c r="Q20" s="39"/>
      <c r="R20" s="56"/>
      <c r="S20" s="25" t="s">
        <v>4</v>
      </c>
      <c r="T20" s="44">
        <v>0</v>
      </c>
      <c r="U20" s="44">
        <v>12.05</v>
      </c>
      <c r="V20" s="25" t="s">
        <v>3</v>
      </c>
      <c r="W20" s="48">
        <v>122</v>
      </c>
      <c r="X20" s="48">
        <v>76</v>
      </c>
      <c r="Y20" s="48">
        <v>107</v>
      </c>
      <c r="Z20" s="28">
        <v>2</v>
      </c>
      <c r="AA20" s="27">
        <v>64</v>
      </c>
      <c r="AB20" s="52">
        <f t="shared" si="6"/>
        <v>0.99199999999999999</v>
      </c>
      <c r="AC20" s="28">
        <v>56</v>
      </c>
      <c r="AD20" s="29">
        <f t="shared" si="7"/>
        <v>3613</v>
      </c>
      <c r="AE20" s="30">
        <v>3500</v>
      </c>
      <c r="AF20" s="34">
        <f t="shared" si="8"/>
        <v>0.97</v>
      </c>
      <c r="AG20" s="25">
        <v>63022109</v>
      </c>
      <c r="AH20" s="32">
        <v>0.25</v>
      </c>
      <c r="AI20" s="31">
        <f t="shared" si="0"/>
        <v>3.01</v>
      </c>
      <c r="AJ20" s="31">
        <f t="shared" si="1"/>
        <v>16.03</v>
      </c>
      <c r="AK20" s="33"/>
      <c r="AL20" s="34">
        <f t="shared" si="2"/>
        <v>0</v>
      </c>
      <c r="AM20" s="33"/>
      <c r="AN20" s="34">
        <f t="shared" si="3"/>
        <v>0</v>
      </c>
      <c r="AO20" s="33"/>
      <c r="AP20" s="31">
        <f t="shared" si="9"/>
        <v>0</v>
      </c>
      <c r="AQ20" s="33"/>
      <c r="AR20" s="31">
        <f t="shared" si="4"/>
        <v>0</v>
      </c>
      <c r="AS20" s="36"/>
      <c r="AT20" s="33"/>
      <c r="AU20" s="31">
        <f t="shared" si="10"/>
        <v>0</v>
      </c>
      <c r="AV20" s="6"/>
      <c r="AW20" s="33"/>
      <c r="AX20" s="31">
        <f t="shared" si="11"/>
        <v>0</v>
      </c>
      <c r="AY20" s="31">
        <f t="shared" si="12"/>
        <v>0</v>
      </c>
      <c r="AZ20" s="31">
        <f t="shared" si="13"/>
        <v>12.05</v>
      </c>
      <c r="BA20" s="41">
        <f t="shared" si="5"/>
        <v>0.13930000000000001</v>
      </c>
      <c r="BB20" s="36">
        <f t="shared" si="17"/>
        <v>14</v>
      </c>
      <c r="BC20" s="58"/>
      <c r="BD20" s="5">
        <v>0</v>
      </c>
      <c r="BE20" s="31">
        <f t="shared" si="14"/>
        <v>0</v>
      </c>
      <c r="BF20" s="31">
        <f t="shared" si="15"/>
        <v>0</v>
      </c>
    </row>
    <row r="21" spans="1:58" ht="36.75" customHeight="1">
      <c r="A21" s="38">
        <v>20</v>
      </c>
      <c r="B21" s="39"/>
      <c r="C21" s="39"/>
      <c r="D21" s="39"/>
      <c r="E21" s="25"/>
      <c r="F21" s="25"/>
      <c r="G21" s="25" t="s">
        <v>55</v>
      </c>
      <c r="H21" s="26"/>
      <c r="I21" s="39" t="s">
        <v>69</v>
      </c>
      <c r="J21" s="39" t="s">
        <v>103</v>
      </c>
      <c r="K21" s="24" t="s">
        <v>71</v>
      </c>
      <c r="L21" s="24" t="s">
        <v>71</v>
      </c>
      <c r="M21" s="25" t="str">
        <f t="shared" si="16"/>
        <v>King: 279x264cm / 193x203+43cm / 51x102cm (2)</v>
      </c>
      <c r="N21" s="25" t="s">
        <v>74</v>
      </c>
      <c r="O21" s="60" t="s">
        <v>94</v>
      </c>
      <c r="P21" s="39"/>
      <c r="Q21" s="39"/>
      <c r="R21" s="56"/>
      <c r="S21" s="25" t="s">
        <v>4</v>
      </c>
      <c r="T21" s="44">
        <v>0</v>
      </c>
      <c r="U21" s="44">
        <v>13.95</v>
      </c>
      <c r="V21" s="25" t="s">
        <v>3</v>
      </c>
      <c r="W21" s="48">
        <v>122</v>
      </c>
      <c r="X21" s="48">
        <v>91</v>
      </c>
      <c r="Y21" s="48">
        <v>107</v>
      </c>
      <c r="Z21" s="28">
        <v>2</v>
      </c>
      <c r="AA21" s="27">
        <v>64</v>
      </c>
      <c r="AB21" s="52">
        <f t="shared" si="6"/>
        <v>1.1879999999999999</v>
      </c>
      <c r="AC21" s="28">
        <v>56</v>
      </c>
      <c r="AD21" s="29">
        <f t="shared" si="7"/>
        <v>3017</v>
      </c>
      <c r="AE21" s="30">
        <v>3500</v>
      </c>
      <c r="AF21" s="34">
        <f t="shared" si="8"/>
        <v>1.1599999999999999</v>
      </c>
      <c r="AG21" s="25">
        <v>63022109</v>
      </c>
      <c r="AH21" s="32">
        <v>0.25</v>
      </c>
      <c r="AI21" s="31">
        <f t="shared" si="0"/>
        <v>3.49</v>
      </c>
      <c r="AJ21" s="31">
        <f t="shared" si="1"/>
        <v>18.600000000000001</v>
      </c>
      <c r="AK21" s="33"/>
      <c r="AL21" s="34">
        <f t="shared" si="2"/>
        <v>0</v>
      </c>
      <c r="AM21" s="33"/>
      <c r="AN21" s="34">
        <f t="shared" si="3"/>
        <v>0</v>
      </c>
      <c r="AO21" s="33"/>
      <c r="AP21" s="31">
        <f t="shared" si="9"/>
        <v>0</v>
      </c>
      <c r="AQ21" s="33"/>
      <c r="AR21" s="31">
        <f t="shared" si="4"/>
        <v>0</v>
      </c>
      <c r="AS21" s="36"/>
      <c r="AT21" s="33"/>
      <c r="AU21" s="31">
        <f t="shared" si="10"/>
        <v>0</v>
      </c>
      <c r="AV21" s="6"/>
      <c r="AW21" s="33"/>
      <c r="AX21" s="31">
        <f t="shared" si="11"/>
        <v>0</v>
      </c>
      <c r="AY21" s="31">
        <f t="shared" si="12"/>
        <v>0</v>
      </c>
      <c r="AZ21" s="31">
        <f t="shared" si="13"/>
        <v>13.95</v>
      </c>
      <c r="BA21" s="41">
        <f t="shared" si="5"/>
        <v>0.14149999999999999</v>
      </c>
      <c r="BB21" s="36">
        <f t="shared" si="17"/>
        <v>16.25</v>
      </c>
      <c r="BC21" s="58"/>
      <c r="BD21" s="5">
        <v>1840</v>
      </c>
      <c r="BE21" s="31">
        <f t="shared" si="14"/>
        <v>25668</v>
      </c>
      <c r="BF21" s="31">
        <f t="shared" si="15"/>
        <v>29900</v>
      </c>
    </row>
    <row r="22" spans="1:58" ht="36.75" hidden="1" customHeight="1">
      <c r="A22" s="38">
        <v>21</v>
      </c>
      <c r="B22" s="39"/>
      <c r="C22" s="39"/>
      <c r="D22" s="39"/>
      <c r="E22" s="25"/>
      <c r="F22" s="25"/>
      <c r="G22" s="25" t="s">
        <v>55</v>
      </c>
      <c r="H22" s="39"/>
      <c r="I22" s="39" t="s">
        <v>69</v>
      </c>
      <c r="J22" s="39" t="s">
        <v>103</v>
      </c>
      <c r="K22" s="24" t="s">
        <v>71</v>
      </c>
      <c r="L22" s="24" t="s">
        <v>71</v>
      </c>
      <c r="M22" s="25" t="str">
        <f t="shared" si="16"/>
        <v>Twin: 173x244cm / 99x198+39cm / 51x81cm (1)</v>
      </c>
      <c r="N22" s="39" t="s">
        <v>67</v>
      </c>
      <c r="O22" s="60" t="s">
        <v>95</v>
      </c>
      <c r="P22" s="39"/>
      <c r="Q22" s="39"/>
      <c r="R22" s="56"/>
      <c r="S22" s="25" t="s">
        <v>4</v>
      </c>
      <c r="T22" s="44">
        <v>0</v>
      </c>
      <c r="U22" s="44">
        <v>9.0500000000000007</v>
      </c>
      <c r="V22" s="25" t="s">
        <v>3</v>
      </c>
      <c r="W22" s="48">
        <v>122</v>
      </c>
      <c r="X22" s="48">
        <v>66</v>
      </c>
      <c r="Y22" s="48">
        <v>107</v>
      </c>
      <c r="Z22" s="28">
        <v>2</v>
      </c>
      <c r="AA22" s="27">
        <v>64</v>
      </c>
      <c r="AB22" s="52">
        <f t="shared" si="6"/>
        <v>0.86199999999999999</v>
      </c>
      <c r="AC22" s="28">
        <v>56</v>
      </c>
      <c r="AD22" s="29">
        <f t="shared" si="7"/>
        <v>4158</v>
      </c>
      <c r="AE22" s="30">
        <v>3500</v>
      </c>
      <c r="AF22" s="34">
        <f t="shared" si="8"/>
        <v>0.84</v>
      </c>
      <c r="AG22" s="25">
        <v>63022109</v>
      </c>
      <c r="AH22" s="32">
        <v>0.25</v>
      </c>
      <c r="AI22" s="31">
        <f t="shared" si="0"/>
        <v>2.2599999999999998</v>
      </c>
      <c r="AJ22" s="31">
        <f t="shared" si="1"/>
        <v>12.15</v>
      </c>
      <c r="AK22" s="33"/>
      <c r="AL22" s="34">
        <f t="shared" si="2"/>
        <v>0</v>
      </c>
      <c r="AM22" s="40"/>
      <c r="AN22" s="34">
        <f t="shared" si="3"/>
        <v>0</v>
      </c>
      <c r="AO22" s="40"/>
      <c r="AP22" s="31">
        <f t="shared" si="9"/>
        <v>0</v>
      </c>
      <c r="AQ22" s="40"/>
      <c r="AR22" s="31">
        <f t="shared" si="4"/>
        <v>0</v>
      </c>
      <c r="AS22" s="36"/>
      <c r="AT22" s="40"/>
      <c r="AU22" s="31">
        <f t="shared" si="10"/>
        <v>0</v>
      </c>
      <c r="AV22" s="6"/>
      <c r="AW22" s="40"/>
      <c r="AX22" s="31">
        <f t="shared" si="11"/>
        <v>0</v>
      </c>
      <c r="AY22" s="31">
        <f t="shared" si="12"/>
        <v>0</v>
      </c>
      <c r="AZ22" s="31">
        <f t="shared" si="13"/>
        <v>9.0500000000000007</v>
      </c>
      <c r="BA22" s="41">
        <f t="shared" si="5"/>
        <v>0.1298</v>
      </c>
      <c r="BB22" s="36">
        <f t="shared" si="17"/>
        <v>10.4</v>
      </c>
      <c r="BC22" s="58"/>
      <c r="BD22" s="5">
        <v>0</v>
      </c>
      <c r="BE22" s="31">
        <f t="shared" si="14"/>
        <v>0</v>
      </c>
      <c r="BF22" s="31">
        <f t="shared" si="15"/>
        <v>0</v>
      </c>
    </row>
    <row r="23" spans="1:58" ht="36.75" customHeight="1">
      <c r="A23" s="38">
        <v>22</v>
      </c>
      <c r="B23" s="39"/>
      <c r="C23" s="39"/>
      <c r="D23" s="39"/>
      <c r="E23" s="25"/>
      <c r="F23" s="25"/>
      <c r="G23" s="25" t="s">
        <v>55</v>
      </c>
      <c r="H23" s="39"/>
      <c r="I23" s="39" t="s">
        <v>69</v>
      </c>
      <c r="J23" s="39" t="s">
        <v>103</v>
      </c>
      <c r="K23" s="24" t="s">
        <v>71</v>
      </c>
      <c r="L23" s="24" t="s">
        <v>71</v>
      </c>
      <c r="M23" s="25" t="str">
        <f t="shared" si="16"/>
        <v>Full: 218x244cm / 137x193+39cm / 51x81cm (2)</v>
      </c>
      <c r="N23" s="39" t="s">
        <v>67</v>
      </c>
      <c r="O23" s="60" t="s">
        <v>96</v>
      </c>
      <c r="P23" s="39"/>
      <c r="Q23" s="39"/>
      <c r="R23" s="56"/>
      <c r="S23" s="25" t="s">
        <v>4</v>
      </c>
      <c r="T23" s="44">
        <v>0</v>
      </c>
      <c r="U23" s="44">
        <v>11.1</v>
      </c>
      <c r="V23" s="25" t="s">
        <v>3</v>
      </c>
      <c r="W23" s="48">
        <v>122</v>
      </c>
      <c r="X23" s="48">
        <v>76</v>
      </c>
      <c r="Y23" s="48">
        <v>107</v>
      </c>
      <c r="Z23" s="28">
        <v>2</v>
      </c>
      <c r="AA23" s="27">
        <v>64</v>
      </c>
      <c r="AB23" s="52">
        <f t="shared" si="6"/>
        <v>0.99199999999999999</v>
      </c>
      <c r="AC23" s="28">
        <v>56</v>
      </c>
      <c r="AD23" s="29">
        <f t="shared" si="7"/>
        <v>3613</v>
      </c>
      <c r="AE23" s="30">
        <v>3500</v>
      </c>
      <c r="AF23" s="34">
        <f t="shared" si="8"/>
        <v>0.97</v>
      </c>
      <c r="AG23" s="25">
        <v>63022109</v>
      </c>
      <c r="AH23" s="32">
        <v>0.25</v>
      </c>
      <c r="AI23" s="31">
        <f t="shared" si="0"/>
        <v>2.78</v>
      </c>
      <c r="AJ23" s="31">
        <f t="shared" si="1"/>
        <v>14.85</v>
      </c>
      <c r="AK23" s="33"/>
      <c r="AL23" s="34">
        <f t="shared" si="2"/>
        <v>0</v>
      </c>
      <c r="AM23" s="40"/>
      <c r="AN23" s="34">
        <f t="shared" si="3"/>
        <v>0</v>
      </c>
      <c r="AO23" s="40"/>
      <c r="AP23" s="31">
        <f t="shared" si="9"/>
        <v>0</v>
      </c>
      <c r="AQ23" s="40"/>
      <c r="AR23" s="31">
        <f t="shared" si="4"/>
        <v>0</v>
      </c>
      <c r="AS23" s="36"/>
      <c r="AT23" s="40"/>
      <c r="AU23" s="31">
        <f t="shared" si="10"/>
        <v>0</v>
      </c>
      <c r="AV23" s="6"/>
      <c r="AW23" s="40"/>
      <c r="AX23" s="31">
        <f t="shared" si="11"/>
        <v>0</v>
      </c>
      <c r="AY23" s="31">
        <f t="shared" si="12"/>
        <v>0</v>
      </c>
      <c r="AZ23" s="31">
        <f t="shared" si="13"/>
        <v>11.1</v>
      </c>
      <c r="BA23" s="41">
        <f t="shared" si="5"/>
        <v>0.13619999999999999</v>
      </c>
      <c r="BB23" s="36">
        <f t="shared" si="17"/>
        <v>12.85</v>
      </c>
      <c r="BC23" s="58"/>
      <c r="BD23" s="5">
        <v>1840</v>
      </c>
      <c r="BE23" s="31">
        <f t="shared" si="14"/>
        <v>20424</v>
      </c>
      <c r="BF23" s="31">
        <f t="shared" si="15"/>
        <v>23644</v>
      </c>
    </row>
    <row r="24" spans="1:58" ht="36.75" hidden="1" customHeight="1">
      <c r="A24" s="38">
        <v>23</v>
      </c>
      <c r="B24" s="39"/>
      <c r="C24" s="39"/>
      <c r="D24" s="39"/>
      <c r="E24" s="25"/>
      <c r="F24" s="25"/>
      <c r="G24" s="25" t="s">
        <v>55</v>
      </c>
      <c r="H24" s="39"/>
      <c r="I24" s="39" t="s">
        <v>69</v>
      </c>
      <c r="J24" s="39" t="s">
        <v>103</v>
      </c>
      <c r="K24" s="24" t="s">
        <v>71</v>
      </c>
      <c r="L24" s="24" t="s">
        <v>71</v>
      </c>
      <c r="M24" s="25" t="str">
        <f t="shared" si="16"/>
        <v>Queen: 239x264cm / 152x203+43cm / 51x81cm (2)</v>
      </c>
      <c r="N24" s="39" t="s">
        <v>67</v>
      </c>
      <c r="O24" s="60" t="s">
        <v>97</v>
      </c>
      <c r="P24" s="39"/>
      <c r="Q24" s="39"/>
      <c r="R24" s="56"/>
      <c r="S24" s="25" t="s">
        <v>4</v>
      </c>
      <c r="T24" s="44">
        <v>0</v>
      </c>
      <c r="U24" s="44">
        <v>12.05</v>
      </c>
      <c r="V24" s="25" t="s">
        <v>3</v>
      </c>
      <c r="W24" s="48">
        <v>122</v>
      </c>
      <c r="X24" s="48">
        <v>76</v>
      </c>
      <c r="Y24" s="48">
        <v>107</v>
      </c>
      <c r="Z24" s="28">
        <v>2</v>
      </c>
      <c r="AA24" s="27">
        <v>64</v>
      </c>
      <c r="AB24" s="52">
        <f t="shared" si="6"/>
        <v>0.99199999999999999</v>
      </c>
      <c r="AC24" s="28">
        <v>56</v>
      </c>
      <c r="AD24" s="29">
        <f t="shared" si="7"/>
        <v>3613</v>
      </c>
      <c r="AE24" s="30">
        <v>3500</v>
      </c>
      <c r="AF24" s="34">
        <f t="shared" si="8"/>
        <v>0.97</v>
      </c>
      <c r="AG24" s="25">
        <v>63022109</v>
      </c>
      <c r="AH24" s="32">
        <v>0.25</v>
      </c>
      <c r="AI24" s="31">
        <f t="shared" si="0"/>
        <v>3.01</v>
      </c>
      <c r="AJ24" s="31">
        <f t="shared" si="1"/>
        <v>16.03</v>
      </c>
      <c r="AK24" s="33"/>
      <c r="AL24" s="34">
        <f t="shared" si="2"/>
        <v>0</v>
      </c>
      <c r="AM24" s="40"/>
      <c r="AN24" s="34">
        <f t="shared" si="3"/>
        <v>0</v>
      </c>
      <c r="AO24" s="40"/>
      <c r="AP24" s="31">
        <f t="shared" si="9"/>
        <v>0</v>
      </c>
      <c r="AQ24" s="40"/>
      <c r="AR24" s="31">
        <f t="shared" si="4"/>
        <v>0</v>
      </c>
      <c r="AS24" s="36"/>
      <c r="AT24" s="40"/>
      <c r="AU24" s="31">
        <f t="shared" si="10"/>
        <v>0</v>
      </c>
      <c r="AV24" s="6"/>
      <c r="AW24" s="40"/>
      <c r="AX24" s="31">
        <f t="shared" si="11"/>
        <v>0</v>
      </c>
      <c r="AY24" s="31">
        <f t="shared" si="12"/>
        <v>0</v>
      </c>
      <c r="AZ24" s="31">
        <f t="shared" si="13"/>
        <v>12.05</v>
      </c>
      <c r="BA24" s="41">
        <f t="shared" si="5"/>
        <v>0.13930000000000001</v>
      </c>
      <c r="BB24" s="36">
        <f t="shared" si="17"/>
        <v>14</v>
      </c>
      <c r="BC24" s="58"/>
      <c r="BD24" s="5">
        <v>0</v>
      </c>
      <c r="BE24" s="31">
        <f t="shared" si="14"/>
        <v>0</v>
      </c>
      <c r="BF24" s="31">
        <f t="shared" si="15"/>
        <v>0</v>
      </c>
    </row>
    <row r="25" spans="1:58" ht="36.75" customHeight="1">
      <c r="A25" s="38">
        <v>24</v>
      </c>
      <c r="B25" s="39"/>
      <c r="C25" s="39"/>
      <c r="D25" s="39"/>
      <c r="E25" s="25"/>
      <c r="F25" s="25"/>
      <c r="G25" s="25" t="s">
        <v>55</v>
      </c>
      <c r="H25" s="39"/>
      <c r="I25" s="39" t="s">
        <v>69</v>
      </c>
      <c r="J25" s="39" t="s">
        <v>103</v>
      </c>
      <c r="K25" s="24" t="s">
        <v>71</v>
      </c>
      <c r="L25" s="24" t="s">
        <v>71</v>
      </c>
      <c r="M25" s="25" t="str">
        <f t="shared" si="16"/>
        <v>King: 279x264cm / 193x203+43cm / 51x102cm (2)</v>
      </c>
      <c r="N25" s="39" t="s">
        <v>67</v>
      </c>
      <c r="O25" s="60" t="s">
        <v>98</v>
      </c>
      <c r="P25" s="39"/>
      <c r="Q25" s="39"/>
      <c r="R25" s="56"/>
      <c r="S25" s="25" t="s">
        <v>4</v>
      </c>
      <c r="T25" s="44">
        <v>0</v>
      </c>
      <c r="U25" s="44">
        <v>13.95</v>
      </c>
      <c r="V25" s="25" t="s">
        <v>3</v>
      </c>
      <c r="W25" s="48">
        <v>122</v>
      </c>
      <c r="X25" s="48">
        <v>91</v>
      </c>
      <c r="Y25" s="48">
        <v>107</v>
      </c>
      <c r="Z25" s="28">
        <v>2</v>
      </c>
      <c r="AA25" s="27">
        <v>64</v>
      </c>
      <c r="AB25" s="52">
        <f t="shared" si="6"/>
        <v>1.1879999999999999</v>
      </c>
      <c r="AC25" s="28">
        <v>56</v>
      </c>
      <c r="AD25" s="29">
        <f t="shared" si="7"/>
        <v>3017</v>
      </c>
      <c r="AE25" s="30">
        <v>3500</v>
      </c>
      <c r="AF25" s="34">
        <f t="shared" si="8"/>
        <v>1.1599999999999999</v>
      </c>
      <c r="AG25" s="25">
        <v>63022109</v>
      </c>
      <c r="AH25" s="32">
        <v>0.25</v>
      </c>
      <c r="AI25" s="31">
        <f t="shared" si="0"/>
        <v>3.49</v>
      </c>
      <c r="AJ25" s="31">
        <f t="shared" si="1"/>
        <v>18.600000000000001</v>
      </c>
      <c r="AK25" s="33"/>
      <c r="AL25" s="34">
        <f t="shared" si="2"/>
        <v>0</v>
      </c>
      <c r="AM25" s="40"/>
      <c r="AN25" s="34">
        <f t="shared" si="3"/>
        <v>0</v>
      </c>
      <c r="AO25" s="40"/>
      <c r="AP25" s="31">
        <f t="shared" si="9"/>
        <v>0</v>
      </c>
      <c r="AQ25" s="40"/>
      <c r="AR25" s="31">
        <f t="shared" si="4"/>
        <v>0</v>
      </c>
      <c r="AS25" s="36"/>
      <c r="AT25" s="40"/>
      <c r="AU25" s="31">
        <f t="shared" si="10"/>
        <v>0</v>
      </c>
      <c r="AV25" s="6"/>
      <c r="AW25" s="40"/>
      <c r="AX25" s="31">
        <f t="shared" si="11"/>
        <v>0</v>
      </c>
      <c r="AY25" s="31">
        <f t="shared" si="12"/>
        <v>0</v>
      </c>
      <c r="AZ25" s="31">
        <f t="shared" si="13"/>
        <v>13.95</v>
      </c>
      <c r="BA25" s="41">
        <f t="shared" si="5"/>
        <v>0.14149999999999999</v>
      </c>
      <c r="BB25" s="36">
        <f t="shared" si="17"/>
        <v>16.25</v>
      </c>
      <c r="BC25" s="58"/>
      <c r="BD25" s="5">
        <v>1840</v>
      </c>
      <c r="BE25" s="31">
        <f t="shared" si="14"/>
        <v>25668</v>
      </c>
      <c r="BF25" s="31">
        <f t="shared" si="15"/>
        <v>29900</v>
      </c>
    </row>
    <row r="26" spans="1:58" ht="36.75" hidden="1" customHeight="1">
      <c r="A26" s="38">
        <v>25</v>
      </c>
      <c r="B26" s="39"/>
      <c r="C26" s="39"/>
      <c r="D26" s="39"/>
      <c r="E26" s="25"/>
      <c r="F26" s="25"/>
      <c r="G26" s="25" t="s">
        <v>55</v>
      </c>
      <c r="H26" s="39"/>
      <c r="I26" s="39" t="s">
        <v>69</v>
      </c>
      <c r="J26" s="39" t="s">
        <v>103</v>
      </c>
      <c r="K26" s="24" t="s">
        <v>71</v>
      </c>
      <c r="L26" s="24" t="s">
        <v>71</v>
      </c>
      <c r="M26" s="25" t="str">
        <f t="shared" si="16"/>
        <v>Twin: 173x244cm / 99x198+39cm / 51x81cm (1)</v>
      </c>
      <c r="N26" s="39" t="s">
        <v>68</v>
      </c>
      <c r="O26" s="60" t="s">
        <v>99</v>
      </c>
      <c r="P26" s="39"/>
      <c r="Q26" s="39"/>
      <c r="R26" s="56"/>
      <c r="S26" s="25" t="s">
        <v>4</v>
      </c>
      <c r="T26" s="44">
        <v>0</v>
      </c>
      <c r="U26" s="44">
        <v>9.0500000000000007</v>
      </c>
      <c r="V26" s="25" t="s">
        <v>3</v>
      </c>
      <c r="W26" s="48">
        <v>122</v>
      </c>
      <c r="X26" s="48">
        <v>66</v>
      </c>
      <c r="Y26" s="48">
        <v>107</v>
      </c>
      <c r="Z26" s="28">
        <v>2</v>
      </c>
      <c r="AA26" s="27">
        <v>64</v>
      </c>
      <c r="AB26" s="52">
        <f t="shared" si="6"/>
        <v>0.86199999999999999</v>
      </c>
      <c r="AC26" s="28">
        <v>56</v>
      </c>
      <c r="AD26" s="29">
        <f t="shared" si="7"/>
        <v>4158</v>
      </c>
      <c r="AE26" s="30">
        <v>3500</v>
      </c>
      <c r="AF26" s="34">
        <f t="shared" si="8"/>
        <v>0.84</v>
      </c>
      <c r="AG26" s="25">
        <v>63022109</v>
      </c>
      <c r="AH26" s="32">
        <v>0.25</v>
      </c>
      <c r="AI26" s="31">
        <f t="shared" si="0"/>
        <v>2.2599999999999998</v>
      </c>
      <c r="AJ26" s="31">
        <f t="shared" si="1"/>
        <v>12.15</v>
      </c>
      <c r="AK26" s="33"/>
      <c r="AL26" s="34">
        <f t="shared" si="2"/>
        <v>0</v>
      </c>
      <c r="AM26" s="40"/>
      <c r="AN26" s="34">
        <f t="shared" si="3"/>
        <v>0</v>
      </c>
      <c r="AO26" s="40"/>
      <c r="AP26" s="31">
        <f t="shared" si="9"/>
        <v>0</v>
      </c>
      <c r="AQ26" s="40"/>
      <c r="AR26" s="31">
        <f t="shared" si="4"/>
        <v>0</v>
      </c>
      <c r="AS26" s="36"/>
      <c r="AT26" s="40"/>
      <c r="AU26" s="31">
        <f t="shared" si="10"/>
        <v>0</v>
      </c>
      <c r="AV26" s="6"/>
      <c r="AW26" s="40"/>
      <c r="AX26" s="31">
        <f t="shared" si="11"/>
        <v>0</v>
      </c>
      <c r="AY26" s="31">
        <f t="shared" si="12"/>
        <v>0</v>
      </c>
      <c r="AZ26" s="31">
        <f t="shared" si="13"/>
        <v>9.0500000000000007</v>
      </c>
      <c r="BA26" s="41">
        <f t="shared" si="5"/>
        <v>0.1298</v>
      </c>
      <c r="BB26" s="36">
        <f t="shared" si="17"/>
        <v>10.4</v>
      </c>
      <c r="BC26" s="58"/>
      <c r="BD26" s="5">
        <v>0</v>
      </c>
      <c r="BE26" s="31">
        <f t="shared" si="14"/>
        <v>0</v>
      </c>
      <c r="BF26" s="31">
        <f t="shared" si="15"/>
        <v>0</v>
      </c>
    </row>
    <row r="27" spans="1:58" ht="36.75" customHeight="1">
      <c r="A27" s="38">
        <v>26</v>
      </c>
      <c r="B27" s="39"/>
      <c r="C27" s="39"/>
      <c r="D27" s="39"/>
      <c r="E27" s="25"/>
      <c r="F27" s="25"/>
      <c r="G27" s="25" t="s">
        <v>55</v>
      </c>
      <c r="H27" s="39"/>
      <c r="I27" s="39" t="s">
        <v>69</v>
      </c>
      <c r="J27" s="39" t="s">
        <v>103</v>
      </c>
      <c r="K27" s="24" t="s">
        <v>71</v>
      </c>
      <c r="L27" s="24" t="s">
        <v>71</v>
      </c>
      <c r="M27" s="25" t="str">
        <f t="shared" si="16"/>
        <v>Full: 218x244cm / 137x193+39cm / 51x81cm (2)</v>
      </c>
      <c r="N27" s="39" t="s">
        <v>68</v>
      </c>
      <c r="O27" s="60" t="s">
        <v>100</v>
      </c>
      <c r="P27" s="39"/>
      <c r="Q27" s="39"/>
      <c r="R27" s="56"/>
      <c r="S27" s="25" t="s">
        <v>4</v>
      </c>
      <c r="T27" s="44">
        <v>0</v>
      </c>
      <c r="U27" s="44">
        <v>11.1</v>
      </c>
      <c r="V27" s="25" t="s">
        <v>3</v>
      </c>
      <c r="W27" s="48">
        <v>122</v>
      </c>
      <c r="X27" s="48">
        <v>76</v>
      </c>
      <c r="Y27" s="48">
        <v>107</v>
      </c>
      <c r="Z27" s="28">
        <v>2</v>
      </c>
      <c r="AA27" s="27">
        <v>64</v>
      </c>
      <c r="AB27" s="52">
        <f t="shared" si="6"/>
        <v>0.99199999999999999</v>
      </c>
      <c r="AC27" s="28">
        <v>56</v>
      </c>
      <c r="AD27" s="29">
        <f t="shared" si="7"/>
        <v>3613</v>
      </c>
      <c r="AE27" s="30">
        <v>3500</v>
      </c>
      <c r="AF27" s="34">
        <f t="shared" si="8"/>
        <v>0.97</v>
      </c>
      <c r="AG27" s="25">
        <v>63022109</v>
      </c>
      <c r="AH27" s="32">
        <v>0.25</v>
      </c>
      <c r="AI27" s="31">
        <f t="shared" si="0"/>
        <v>2.78</v>
      </c>
      <c r="AJ27" s="31">
        <f t="shared" si="1"/>
        <v>14.85</v>
      </c>
      <c r="AK27" s="33"/>
      <c r="AL27" s="34">
        <f t="shared" si="2"/>
        <v>0</v>
      </c>
      <c r="AM27" s="40"/>
      <c r="AN27" s="34">
        <f t="shared" si="3"/>
        <v>0</v>
      </c>
      <c r="AO27" s="40"/>
      <c r="AP27" s="31">
        <f t="shared" si="9"/>
        <v>0</v>
      </c>
      <c r="AQ27" s="40"/>
      <c r="AR27" s="31">
        <f t="shared" si="4"/>
        <v>0</v>
      </c>
      <c r="AS27" s="36"/>
      <c r="AT27" s="40"/>
      <c r="AU27" s="31">
        <f t="shared" si="10"/>
        <v>0</v>
      </c>
      <c r="AV27" s="6"/>
      <c r="AW27" s="40"/>
      <c r="AX27" s="31">
        <f t="shared" si="11"/>
        <v>0</v>
      </c>
      <c r="AY27" s="31">
        <f t="shared" si="12"/>
        <v>0</v>
      </c>
      <c r="AZ27" s="31">
        <f t="shared" si="13"/>
        <v>11.1</v>
      </c>
      <c r="BA27" s="41">
        <f t="shared" si="5"/>
        <v>0.13619999999999999</v>
      </c>
      <c r="BB27" s="36">
        <f t="shared" si="17"/>
        <v>12.85</v>
      </c>
      <c r="BC27" s="58"/>
      <c r="BD27" s="5">
        <v>1840</v>
      </c>
      <c r="BE27" s="31">
        <f t="shared" si="14"/>
        <v>20424</v>
      </c>
      <c r="BF27" s="31">
        <f t="shared" si="15"/>
        <v>23644</v>
      </c>
    </row>
    <row r="28" spans="1:58" ht="36.75" hidden="1" customHeight="1">
      <c r="A28" s="38">
        <v>27</v>
      </c>
      <c r="B28" s="39"/>
      <c r="C28" s="39"/>
      <c r="D28" s="39"/>
      <c r="E28" s="25"/>
      <c r="F28" s="25"/>
      <c r="G28" s="25" t="s">
        <v>55</v>
      </c>
      <c r="H28" s="39"/>
      <c r="I28" s="39" t="s">
        <v>69</v>
      </c>
      <c r="J28" s="39" t="s">
        <v>103</v>
      </c>
      <c r="K28" s="24" t="s">
        <v>71</v>
      </c>
      <c r="L28" s="24" t="s">
        <v>71</v>
      </c>
      <c r="M28" s="25" t="str">
        <f t="shared" si="16"/>
        <v>Queen: 239x264cm / 152x203+43cm / 51x81cm (2)</v>
      </c>
      <c r="N28" s="39" t="s">
        <v>68</v>
      </c>
      <c r="O28" s="60" t="s">
        <v>101</v>
      </c>
      <c r="P28" s="39"/>
      <c r="Q28" s="39"/>
      <c r="R28" s="56"/>
      <c r="S28" s="25" t="s">
        <v>4</v>
      </c>
      <c r="T28" s="44">
        <v>0</v>
      </c>
      <c r="U28" s="44">
        <v>12.05</v>
      </c>
      <c r="V28" s="25" t="s">
        <v>3</v>
      </c>
      <c r="W28" s="48">
        <v>122</v>
      </c>
      <c r="X28" s="48">
        <v>76</v>
      </c>
      <c r="Y28" s="48">
        <v>107</v>
      </c>
      <c r="Z28" s="28">
        <v>2</v>
      </c>
      <c r="AA28" s="27">
        <v>64</v>
      </c>
      <c r="AB28" s="52">
        <f t="shared" si="6"/>
        <v>0.99199999999999999</v>
      </c>
      <c r="AC28" s="28">
        <v>56</v>
      </c>
      <c r="AD28" s="29">
        <f t="shared" si="7"/>
        <v>3613</v>
      </c>
      <c r="AE28" s="30">
        <v>3500</v>
      </c>
      <c r="AF28" s="34">
        <f t="shared" si="8"/>
        <v>0.97</v>
      </c>
      <c r="AG28" s="25">
        <v>63022109</v>
      </c>
      <c r="AH28" s="32">
        <v>0.25</v>
      </c>
      <c r="AI28" s="31">
        <f t="shared" si="0"/>
        <v>3.01</v>
      </c>
      <c r="AJ28" s="31">
        <f t="shared" si="1"/>
        <v>16.03</v>
      </c>
      <c r="AK28" s="33"/>
      <c r="AL28" s="34">
        <f t="shared" si="2"/>
        <v>0</v>
      </c>
      <c r="AM28" s="40"/>
      <c r="AN28" s="34">
        <f t="shared" si="3"/>
        <v>0</v>
      </c>
      <c r="AO28" s="40"/>
      <c r="AP28" s="31">
        <f t="shared" si="9"/>
        <v>0</v>
      </c>
      <c r="AQ28" s="40"/>
      <c r="AR28" s="31">
        <f t="shared" si="4"/>
        <v>0</v>
      </c>
      <c r="AS28" s="36"/>
      <c r="AT28" s="40"/>
      <c r="AU28" s="31">
        <f t="shared" si="10"/>
        <v>0</v>
      </c>
      <c r="AV28" s="6"/>
      <c r="AW28" s="40"/>
      <c r="AX28" s="31">
        <f t="shared" si="11"/>
        <v>0</v>
      </c>
      <c r="AY28" s="31">
        <f t="shared" si="12"/>
        <v>0</v>
      </c>
      <c r="AZ28" s="31">
        <f t="shared" si="13"/>
        <v>12.05</v>
      </c>
      <c r="BA28" s="41">
        <f t="shared" si="5"/>
        <v>0.13930000000000001</v>
      </c>
      <c r="BB28" s="36">
        <f t="shared" si="17"/>
        <v>14</v>
      </c>
      <c r="BC28" s="58"/>
      <c r="BD28" s="5">
        <v>0</v>
      </c>
      <c r="BE28" s="31">
        <f t="shared" si="14"/>
        <v>0</v>
      </c>
      <c r="BF28" s="31">
        <f t="shared" si="15"/>
        <v>0</v>
      </c>
    </row>
    <row r="29" spans="1:58" ht="36.75" customHeight="1">
      <c r="A29" s="38">
        <v>28</v>
      </c>
      <c r="B29" s="39"/>
      <c r="C29" s="39"/>
      <c r="D29" s="39"/>
      <c r="E29" s="25"/>
      <c r="F29" s="25"/>
      <c r="G29" s="25" t="s">
        <v>55</v>
      </c>
      <c r="H29" s="39"/>
      <c r="I29" s="39" t="s">
        <v>69</v>
      </c>
      <c r="J29" s="39" t="s">
        <v>103</v>
      </c>
      <c r="K29" s="24" t="s">
        <v>71</v>
      </c>
      <c r="L29" s="24" t="s">
        <v>71</v>
      </c>
      <c r="M29" s="25" t="str">
        <f t="shared" si="16"/>
        <v>King: 279x264cm / 193x203+43cm / 51x102cm (2)</v>
      </c>
      <c r="N29" s="39" t="s">
        <v>68</v>
      </c>
      <c r="O29" s="60" t="s">
        <v>102</v>
      </c>
      <c r="P29" s="39"/>
      <c r="Q29" s="39"/>
      <c r="R29" s="56"/>
      <c r="S29" s="25" t="s">
        <v>4</v>
      </c>
      <c r="T29" s="44">
        <v>0</v>
      </c>
      <c r="U29" s="44">
        <v>13.95</v>
      </c>
      <c r="V29" s="25" t="s">
        <v>3</v>
      </c>
      <c r="W29" s="48">
        <v>122</v>
      </c>
      <c r="X29" s="48">
        <v>91</v>
      </c>
      <c r="Y29" s="48">
        <v>107</v>
      </c>
      <c r="Z29" s="28">
        <v>2</v>
      </c>
      <c r="AA29" s="27">
        <v>64</v>
      </c>
      <c r="AB29" s="52">
        <f t="shared" si="6"/>
        <v>1.1879999999999999</v>
      </c>
      <c r="AC29" s="28">
        <v>56</v>
      </c>
      <c r="AD29" s="29">
        <f t="shared" si="7"/>
        <v>3017</v>
      </c>
      <c r="AE29" s="30">
        <v>3500</v>
      </c>
      <c r="AF29" s="34">
        <f t="shared" si="8"/>
        <v>1.1599999999999999</v>
      </c>
      <c r="AG29" s="25">
        <v>63022109</v>
      </c>
      <c r="AH29" s="32">
        <v>0.25</v>
      </c>
      <c r="AI29" s="31">
        <f t="shared" si="0"/>
        <v>3.49</v>
      </c>
      <c r="AJ29" s="31">
        <f t="shared" si="1"/>
        <v>18.600000000000001</v>
      </c>
      <c r="AK29" s="33"/>
      <c r="AL29" s="34">
        <f t="shared" si="2"/>
        <v>0</v>
      </c>
      <c r="AM29" s="40"/>
      <c r="AN29" s="34">
        <f t="shared" si="3"/>
        <v>0</v>
      </c>
      <c r="AO29" s="40"/>
      <c r="AP29" s="31">
        <f t="shared" si="9"/>
        <v>0</v>
      </c>
      <c r="AQ29" s="40"/>
      <c r="AR29" s="31">
        <f t="shared" si="4"/>
        <v>0</v>
      </c>
      <c r="AS29" s="36"/>
      <c r="AT29" s="40"/>
      <c r="AU29" s="31">
        <f t="shared" si="10"/>
        <v>0</v>
      </c>
      <c r="AV29" s="6"/>
      <c r="AW29" s="40"/>
      <c r="AX29" s="31">
        <f t="shared" si="11"/>
        <v>0</v>
      </c>
      <c r="AY29" s="31">
        <f t="shared" si="12"/>
        <v>0</v>
      </c>
      <c r="AZ29" s="31">
        <f t="shared" si="13"/>
        <v>13.95</v>
      </c>
      <c r="BA29" s="41">
        <f t="shared" si="5"/>
        <v>0.14149999999999999</v>
      </c>
      <c r="BB29" s="36">
        <f t="shared" si="17"/>
        <v>16.25</v>
      </c>
      <c r="BC29" s="58"/>
      <c r="BD29" s="5">
        <v>1840</v>
      </c>
      <c r="BE29" s="31">
        <f t="shared" si="14"/>
        <v>25668</v>
      </c>
      <c r="BF29" s="31">
        <f t="shared" si="15"/>
        <v>29900</v>
      </c>
    </row>
  </sheetData>
  <sheetProtection insertRows="0" deleteRows="0" sort="0"/>
  <protectedRanges>
    <protectedRange sqref="AI2:BA29 W30:BB116 A30:K116 AF2:AF29 AB2:AD29 BD10:BD29 S2:V116 M2:Q116 A2:L29" name="Range1"/>
    <protectedRange sqref="W2:Z29" name="Range1_2"/>
    <protectedRange sqref="AE2:AE29" name="Range1_3"/>
    <protectedRange sqref="AG2:AH29" name="Range1_4"/>
    <protectedRange sqref="BD2:BD9" name="Range1_6"/>
    <protectedRange sqref="L30:L158" name="Range1_1"/>
    <protectedRange sqref="R2:R153" name="Range1_3_1"/>
    <protectedRange sqref="BC2:BC153" name="Range1_4_1"/>
  </protectedRanges>
  <phoneticPr fontId="10" type="noConversion"/>
  <dataValidations count="1">
    <dataValidation type="list" allowBlank="1" showInputMessage="1" showErrorMessage="1" sqref="E2:G29 V2:V29 S2:S29" xr:uid="{BB226CAE-0729-4F78-816A-AB1E83AB41F3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2026-02-26T07:44:59Z</dcterms:modified>
</cp:coreProperties>
</file>