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4E566D5-5506-4E9A-806C-5EF5A230AB8D}" xr6:coauthVersionLast="47" xr6:coauthVersionMax="47" xr10:uidLastSave="{00000000-0000-0000-0000-000000000000}"/>
  <bookViews>
    <workbookView xWindow="-110" yWindow="-110" windowWidth="19420" windowHeight="10300" xr2:uid="{7683E9FB-A882-4390-895C-39B1441D2C3C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1" i="1" l="1"/>
  <c r="BS51" i="1" s="1"/>
  <c r="BV51" i="1" s="1"/>
  <c r="BN51" i="1"/>
  <c r="BK51" i="1"/>
  <c r="BI51" i="1"/>
  <c r="AZ51" i="1" s="1"/>
  <c r="BE51" i="1"/>
  <c r="AS51" i="1"/>
  <c r="AT51" i="1" s="1"/>
  <c r="AV51" i="1" s="1"/>
  <c r="AQ51" i="1"/>
  <c r="AL51" i="1"/>
  <c r="AN51" i="1" s="1"/>
  <c r="AE51" i="1"/>
  <c r="V51" i="1"/>
  <c r="BT50" i="1"/>
  <c r="BS50" i="1" s="1"/>
  <c r="BV50" i="1" s="1"/>
  <c r="BN50" i="1"/>
  <c r="BK50" i="1"/>
  <c r="BI50" i="1"/>
  <c r="BR50" i="1" s="1"/>
  <c r="BU50" i="1" s="1"/>
  <c r="BE50" i="1"/>
  <c r="BB50" i="1"/>
  <c r="AZ50" i="1"/>
  <c r="AS50" i="1"/>
  <c r="AT50" i="1" s="1"/>
  <c r="AV50" i="1" s="1"/>
  <c r="AQ50" i="1"/>
  <c r="AL50" i="1"/>
  <c r="AN50" i="1" s="1"/>
  <c r="AR50" i="1" s="1"/>
  <c r="AE50" i="1"/>
  <c r="V50" i="1"/>
  <c r="BT49" i="1"/>
  <c r="BS49" i="1"/>
  <c r="BV49" i="1" s="1"/>
  <c r="BR49" i="1"/>
  <c r="BU49" i="1" s="1"/>
  <c r="BN49" i="1"/>
  <c r="BK49" i="1"/>
  <c r="BI49" i="1"/>
  <c r="BE49" i="1"/>
  <c r="BB49" i="1"/>
  <c r="AX49" i="1"/>
  <c r="AS49" i="1"/>
  <c r="AT49" i="1" s="1"/>
  <c r="AV49" i="1" s="1"/>
  <c r="AQ49" i="1"/>
  <c r="AL49" i="1"/>
  <c r="AN49" i="1" s="1"/>
  <c r="AR49" i="1" s="1"/>
  <c r="AE49" i="1"/>
  <c r="V49" i="1"/>
  <c r="BT48" i="1"/>
  <c r="BS48" i="1" s="1"/>
  <c r="BV48" i="1" s="1"/>
  <c r="BR48" i="1"/>
  <c r="BU48" i="1" s="1"/>
  <c r="BN48" i="1"/>
  <c r="BK48" i="1"/>
  <c r="BI48" i="1"/>
  <c r="BB48" i="1" s="1"/>
  <c r="AS48" i="1"/>
  <c r="AT48" i="1" s="1"/>
  <c r="AV48" i="1" s="1"/>
  <c r="AQ48" i="1"/>
  <c r="AL48" i="1"/>
  <c r="AN48" i="1" s="1"/>
  <c r="AR48" i="1" s="1"/>
  <c r="AE48" i="1"/>
  <c r="V48" i="1"/>
  <c r="BT47" i="1"/>
  <c r="BS47" i="1"/>
  <c r="BV47" i="1" s="1"/>
  <c r="BN47" i="1"/>
  <c r="BK47" i="1"/>
  <c r="BI47" i="1"/>
  <c r="AS47" i="1"/>
  <c r="AT47" i="1" s="1"/>
  <c r="AV47" i="1" s="1"/>
  <c r="AQ47" i="1"/>
  <c r="AL47" i="1"/>
  <c r="AN47" i="1" s="1"/>
  <c r="AE47" i="1"/>
  <c r="V47" i="1"/>
  <c r="BT46" i="1"/>
  <c r="BS46" i="1"/>
  <c r="BV46" i="1" s="1"/>
  <c r="BN46" i="1"/>
  <c r="BK46" i="1"/>
  <c r="BI46" i="1"/>
  <c r="BE46" i="1" s="1"/>
  <c r="AT46" i="1"/>
  <c r="AV46" i="1" s="1"/>
  <c r="AS46" i="1"/>
  <c r="AQ46" i="1"/>
  <c r="AL46" i="1"/>
  <c r="AN46" i="1" s="1"/>
  <c r="AR46" i="1" s="1"/>
  <c r="AE46" i="1"/>
  <c r="V46" i="1"/>
  <c r="BT45" i="1"/>
  <c r="BS45" i="1" s="1"/>
  <c r="BV45" i="1" s="1"/>
  <c r="BN45" i="1"/>
  <c r="BK45" i="1"/>
  <c r="BI45" i="1"/>
  <c r="BR45" i="1" s="1"/>
  <c r="BU45" i="1" s="1"/>
  <c r="BB45" i="1"/>
  <c r="AS45" i="1"/>
  <c r="AT45" i="1" s="1"/>
  <c r="AV45" i="1" s="1"/>
  <c r="AQ45" i="1"/>
  <c r="AL45" i="1"/>
  <c r="AN45" i="1" s="1"/>
  <c r="AR45" i="1" s="1"/>
  <c r="AE45" i="1"/>
  <c r="V45" i="1"/>
  <c r="BT44" i="1"/>
  <c r="BS44" i="1"/>
  <c r="BV44" i="1" s="1"/>
  <c r="BR44" i="1"/>
  <c r="BU44" i="1" s="1"/>
  <c r="BN44" i="1"/>
  <c r="BK44" i="1"/>
  <c r="BI44" i="1"/>
  <c r="AX44" i="1" s="1"/>
  <c r="BE44" i="1"/>
  <c r="BB44" i="1"/>
  <c r="AZ44" i="1"/>
  <c r="AS44" i="1"/>
  <c r="AT44" i="1" s="1"/>
  <c r="AV44" i="1" s="1"/>
  <c r="AQ44" i="1"/>
  <c r="AL44" i="1"/>
  <c r="AN44" i="1" s="1"/>
  <c r="AR44" i="1" s="1"/>
  <c r="AE44" i="1"/>
  <c r="V44" i="1"/>
  <c r="BT43" i="1"/>
  <c r="BS43" i="1" s="1"/>
  <c r="BV43" i="1" s="1"/>
  <c r="BN43" i="1"/>
  <c r="BK43" i="1"/>
  <c r="BI43" i="1"/>
  <c r="AX43" i="1" s="1"/>
  <c r="AS43" i="1"/>
  <c r="AT43" i="1" s="1"/>
  <c r="AV43" i="1" s="1"/>
  <c r="AQ43" i="1"/>
  <c r="AL43" i="1"/>
  <c r="AN43" i="1" s="1"/>
  <c r="AR43" i="1" s="1"/>
  <c r="AE43" i="1"/>
  <c r="V43" i="1"/>
  <c r="BT42" i="1"/>
  <c r="BS42" i="1"/>
  <c r="BV42" i="1" s="1"/>
  <c r="BN42" i="1"/>
  <c r="BK42" i="1"/>
  <c r="BI42" i="1"/>
  <c r="AS42" i="1"/>
  <c r="AT42" i="1" s="1"/>
  <c r="AV42" i="1" s="1"/>
  <c r="AQ42" i="1"/>
  <c r="AL42" i="1"/>
  <c r="AN42" i="1" s="1"/>
  <c r="AR42" i="1" s="1"/>
  <c r="AE42" i="1"/>
  <c r="V42" i="1"/>
  <c r="BT41" i="1"/>
  <c r="BS41" i="1"/>
  <c r="BV41" i="1" s="1"/>
  <c r="BN41" i="1"/>
  <c r="BK41" i="1"/>
  <c r="BI41" i="1"/>
  <c r="AS41" i="1"/>
  <c r="AT41" i="1" s="1"/>
  <c r="AV41" i="1" s="1"/>
  <c r="AQ41" i="1"/>
  <c r="AL41" i="1"/>
  <c r="AN41" i="1" s="1"/>
  <c r="AR41" i="1" s="1"/>
  <c r="AE41" i="1"/>
  <c r="V41" i="1"/>
  <c r="BT40" i="1"/>
  <c r="BS40" i="1" s="1"/>
  <c r="BV40" i="1" s="1"/>
  <c r="BN40" i="1"/>
  <c r="BK40" i="1"/>
  <c r="BI40" i="1"/>
  <c r="BR40" i="1" s="1"/>
  <c r="BU40" i="1" s="1"/>
  <c r="BB40" i="1"/>
  <c r="AZ40" i="1"/>
  <c r="AX40" i="1"/>
  <c r="AS40" i="1"/>
  <c r="AT40" i="1" s="1"/>
  <c r="AV40" i="1" s="1"/>
  <c r="AQ40" i="1"/>
  <c r="AL40" i="1"/>
  <c r="AN40" i="1" s="1"/>
  <c r="AR40" i="1" s="1"/>
  <c r="AE40" i="1"/>
  <c r="V40" i="1"/>
  <c r="BT39" i="1"/>
  <c r="BS39" i="1"/>
  <c r="BV39" i="1" s="1"/>
  <c r="BN39" i="1"/>
  <c r="BK39" i="1"/>
  <c r="BI39" i="1"/>
  <c r="AX39" i="1" s="1"/>
  <c r="BB39" i="1"/>
  <c r="AZ39" i="1"/>
  <c r="AS39" i="1"/>
  <c r="AT39" i="1" s="1"/>
  <c r="AV39" i="1" s="1"/>
  <c r="AQ39" i="1"/>
  <c r="AL39" i="1"/>
  <c r="AN39" i="1" s="1"/>
  <c r="AE39" i="1"/>
  <c r="V39" i="1"/>
  <c r="BT38" i="1"/>
  <c r="BS38" i="1"/>
  <c r="BV38" i="1" s="1"/>
  <c r="BN38" i="1"/>
  <c r="BK38" i="1"/>
  <c r="BI38" i="1"/>
  <c r="BR38" i="1" s="1"/>
  <c r="BU38" i="1" s="1"/>
  <c r="AS38" i="1"/>
  <c r="AT38" i="1" s="1"/>
  <c r="AV38" i="1" s="1"/>
  <c r="AQ38" i="1"/>
  <c r="AL38" i="1"/>
  <c r="AN38" i="1" s="1"/>
  <c r="AR38" i="1" s="1"/>
  <c r="AE38" i="1"/>
  <c r="V38" i="1"/>
  <c r="BT37" i="1"/>
  <c r="BS37" i="1" s="1"/>
  <c r="BV37" i="1" s="1"/>
  <c r="BN37" i="1"/>
  <c r="BK37" i="1"/>
  <c r="BI37" i="1"/>
  <c r="AZ37" i="1" s="1"/>
  <c r="AS37" i="1"/>
  <c r="AT37" i="1" s="1"/>
  <c r="AV37" i="1" s="1"/>
  <c r="AQ37" i="1"/>
  <c r="AL37" i="1"/>
  <c r="AN37" i="1" s="1"/>
  <c r="AE37" i="1"/>
  <c r="V37" i="1"/>
  <c r="BT36" i="1"/>
  <c r="BS36" i="1" s="1"/>
  <c r="BV36" i="1" s="1"/>
  <c r="BN36" i="1"/>
  <c r="BK36" i="1"/>
  <c r="BI36" i="1"/>
  <c r="BR36" i="1" s="1"/>
  <c r="BU36" i="1" s="1"/>
  <c r="BE36" i="1"/>
  <c r="BB36" i="1"/>
  <c r="AZ36" i="1"/>
  <c r="AX36" i="1"/>
  <c r="AS36" i="1"/>
  <c r="AT36" i="1" s="1"/>
  <c r="AV36" i="1" s="1"/>
  <c r="AQ36" i="1"/>
  <c r="AL36" i="1"/>
  <c r="AN36" i="1" s="1"/>
  <c r="AR36" i="1" s="1"/>
  <c r="AE36" i="1"/>
  <c r="V36" i="1"/>
  <c r="BT35" i="1"/>
  <c r="BS35" i="1" s="1"/>
  <c r="BV35" i="1" s="1"/>
  <c r="BN35" i="1"/>
  <c r="BK35" i="1"/>
  <c r="BI35" i="1"/>
  <c r="BR35" i="1" s="1"/>
  <c r="BU35" i="1" s="1"/>
  <c r="AX35" i="1"/>
  <c r="AS35" i="1"/>
  <c r="AT35" i="1" s="1"/>
  <c r="AV35" i="1" s="1"/>
  <c r="AQ35" i="1"/>
  <c r="AL35" i="1"/>
  <c r="AN35" i="1" s="1"/>
  <c r="AE35" i="1"/>
  <c r="V35" i="1"/>
  <c r="BT34" i="1"/>
  <c r="BS34" i="1" s="1"/>
  <c r="BV34" i="1" s="1"/>
  <c r="BN34" i="1"/>
  <c r="BK34" i="1"/>
  <c r="BI34" i="1"/>
  <c r="BR34" i="1" s="1"/>
  <c r="BU34" i="1" s="1"/>
  <c r="BB34" i="1"/>
  <c r="AZ34" i="1"/>
  <c r="AS34" i="1"/>
  <c r="AT34" i="1" s="1"/>
  <c r="AV34" i="1" s="1"/>
  <c r="AQ34" i="1"/>
  <c r="AN34" i="1"/>
  <c r="AR34" i="1" s="1"/>
  <c r="AL34" i="1"/>
  <c r="AE34" i="1"/>
  <c r="V34" i="1"/>
  <c r="BT33" i="1"/>
  <c r="BS33" i="1" s="1"/>
  <c r="BV33" i="1" s="1"/>
  <c r="BN33" i="1"/>
  <c r="BK33" i="1"/>
  <c r="BI33" i="1"/>
  <c r="AS33" i="1"/>
  <c r="AT33" i="1" s="1"/>
  <c r="AV33" i="1" s="1"/>
  <c r="AQ33" i="1"/>
  <c r="AL33" i="1"/>
  <c r="AN33" i="1" s="1"/>
  <c r="AR33" i="1" s="1"/>
  <c r="AE33" i="1"/>
  <c r="V33" i="1"/>
  <c r="BT32" i="1"/>
  <c r="BS32" i="1" s="1"/>
  <c r="BV32" i="1" s="1"/>
  <c r="BN32" i="1"/>
  <c r="BK32" i="1"/>
  <c r="BI32" i="1"/>
  <c r="BE32" i="1"/>
  <c r="BB32" i="1"/>
  <c r="AS32" i="1"/>
  <c r="AT32" i="1" s="1"/>
  <c r="AV32" i="1" s="1"/>
  <c r="AQ32" i="1"/>
  <c r="AL32" i="1"/>
  <c r="AN32" i="1" s="1"/>
  <c r="AR32" i="1" s="1"/>
  <c r="AE32" i="1"/>
  <c r="V32" i="1"/>
  <c r="BT31" i="1"/>
  <c r="BS31" i="1" s="1"/>
  <c r="BV31" i="1" s="1"/>
  <c r="BN31" i="1"/>
  <c r="BK31" i="1"/>
  <c r="BI31" i="1"/>
  <c r="BR31" i="1" s="1"/>
  <c r="BU31" i="1" s="1"/>
  <c r="AX31" i="1"/>
  <c r="AS31" i="1"/>
  <c r="AT31" i="1" s="1"/>
  <c r="AV31" i="1" s="1"/>
  <c r="AQ31" i="1"/>
  <c r="AL31" i="1"/>
  <c r="AN31" i="1" s="1"/>
  <c r="AR31" i="1" s="1"/>
  <c r="AE31" i="1"/>
  <c r="V31" i="1"/>
  <c r="BT30" i="1"/>
  <c r="BS30" i="1" s="1"/>
  <c r="BV30" i="1" s="1"/>
  <c r="BN30" i="1"/>
  <c r="BK30" i="1"/>
  <c r="BI30" i="1"/>
  <c r="BR30" i="1" s="1"/>
  <c r="BU30" i="1" s="1"/>
  <c r="AZ30" i="1"/>
  <c r="AX30" i="1"/>
  <c r="AS30" i="1"/>
  <c r="AT30" i="1" s="1"/>
  <c r="AV30" i="1" s="1"/>
  <c r="AQ30" i="1"/>
  <c r="AL30" i="1"/>
  <c r="AN30" i="1" s="1"/>
  <c r="AR30" i="1" s="1"/>
  <c r="AE30" i="1"/>
  <c r="V30" i="1"/>
  <c r="BT29" i="1"/>
  <c r="BS29" i="1" s="1"/>
  <c r="BV29" i="1" s="1"/>
  <c r="BN29" i="1"/>
  <c r="BK29" i="1"/>
  <c r="BI29" i="1"/>
  <c r="AX29" i="1" s="1"/>
  <c r="AS29" i="1"/>
  <c r="AT29" i="1" s="1"/>
  <c r="AV29" i="1" s="1"/>
  <c r="AQ29" i="1"/>
  <c r="AL29" i="1"/>
  <c r="AN29" i="1" s="1"/>
  <c r="AR29" i="1" s="1"/>
  <c r="AE29" i="1"/>
  <c r="V29" i="1"/>
  <c r="BT28" i="1"/>
  <c r="BS28" i="1" s="1"/>
  <c r="BV28" i="1" s="1"/>
  <c r="BN28" i="1"/>
  <c r="BK28" i="1"/>
  <c r="BI28" i="1"/>
  <c r="AS28" i="1"/>
  <c r="AT28" i="1" s="1"/>
  <c r="AV28" i="1" s="1"/>
  <c r="AQ28" i="1"/>
  <c r="AL28" i="1"/>
  <c r="AN28" i="1" s="1"/>
  <c r="AR28" i="1" s="1"/>
  <c r="AE28" i="1"/>
  <c r="V28" i="1"/>
  <c r="BT27" i="1"/>
  <c r="BS27" i="1" s="1"/>
  <c r="BV27" i="1" s="1"/>
  <c r="BN27" i="1"/>
  <c r="BK27" i="1"/>
  <c r="BI27" i="1"/>
  <c r="BE27" i="1" s="1"/>
  <c r="AS27" i="1"/>
  <c r="AT27" i="1" s="1"/>
  <c r="AV27" i="1" s="1"/>
  <c r="AQ27" i="1"/>
  <c r="AL27" i="1"/>
  <c r="AN27" i="1" s="1"/>
  <c r="AR27" i="1" s="1"/>
  <c r="AE27" i="1"/>
  <c r="V27" i="1"/>
  <c r="BT26" i="1"/>
  <c r="BS26" i="1"/>
  <c r="BV26" i="1" s="1"/>
  <c r="BN26" i="1"/>
  <c r="BK26" i="1"/>
  <c r="BI26" i="1"/>
  <c r="BE26" i="1" s="1"/>
  <c r="AS26" i="1"/>
  <c r="AT26" i="1" s="1"/>
  <c r="AV26" i="1" s="1"/>
  <c r="AQ26" i="1"/>
  <c r="AL26" i="1"/>
  <c r="AN26" i="1" s="1"/>
  <c r="AR26" i="1" s="1"/>
  <c r="AE26" i="1"/>
  <c r="V26" i="1"/>
  <c r="BT25" i="1"/>
  <c r="BS25" i="1"/>
  <c r="BV25" i="1" s="1"/>
  <c r="BR25" i="1"/>
  <c r="BU25" i="1" s="1"/>
  <c r="BN25" i="1"/>
  <c r="BK25" i="1"/>
  <c r="BI25" i="1"/>
  <c r="BE25" i="1" s="1"/>
  <c r="AZ25" i="1"/>
  <c r="AX25" i="1"/>
  <c r="AS25" i="1"/>
  <c r="AT25" i="1" s="1"/>
  <c r="AV25" i="1" s="1"/>
  <c r="AQ25" i="1"/>
  <c r="AL25" i="1"/>
  <c r="AN25" i="1" s="1"/>
  <c r="AE25" i="1"/>
  <c r="V25" i="1"/>
  <c r="BT24" i="1"/>
  <c r="BS24" i="1" s="1"/>
  <c r="BV24" i="1" s="1"/>
  <c r="BN24" i="1"/>
  <c r="BK24" i="1"/>
  <c r="BI24" i="1"/>
  <c r="BR24" i="1" s="1"/>
  <c r="BU24" i="1" s="1"/>
  <c r="AS24" i="1"/>
  <c r="AT24" i="1" s="1"/>
  <c r="AV24" i="1" s="1"/>
  <c r="AQ24" i="1"/>
  <c r="AL24" i="1"/>
  <c r="AN24" i="1" s="1"/>
  <c r="AR24" i="1" s="1"/>
  <c r="AE24" i="1"/>
  <c r="V24" i="1"/>
  <c r="BT23" i="1"/>
  <c r="BS23" i="1" s="1"/>
  <c r="BV23" i="1" s="1"/>
  <c r="BN23" i="1"/>
  <c r="BK23" i="1"/>
  <c r="BI23" i="1"/>
  <c r="AZ23" i="1" s="1"/>
  <c r="AS23" i="1"/>
  <c r="AT23" i="1" s="1"/>
  <c r="AV23" i="1" s="1"/>
  <c r="AQ23" i="1"/>
  <c r="AL23" i="1"/>
  <c r="AN23" i="1" s="1"/>
  <c r="AE23" i="1"/>
  <c r="V23" i="1"/>
  <c r="BT22" i="1"/>
  <c r="BS22" i="1" s="1"/>
  <c r="BV22" i="1" s="1"/>
  <c r="BN22" i="1"/>
  <c r="BK22" i="1"/>
  <c r="BI22" i="1"/>
  <c r="BR22" i="1" s="1"/>
  <c r="BU22" i="1" s="1"/>
  <c r="AS22" i="1"/>
  <c r="AT22" i="1" s="1"/>
  <c r="AV22" i="1" s="1"/>
  <c r="AQ22" i="1"/>
  <c r="AL22" i="1"/>
  <c r="AN22" i="1" s="1"/>
  <c r="AR22" i="1" s="1"/>
  <c r="AE22" i="1"/>
  <c r="V22" i="1"/>
  <c r="BT21" i="1"/>
  <c r="BS21" i="1"/>
  <c r="BV21" i="1" s="1"/>
  <c r="BN21" i="1"/>
  <c r="BK21" i="1"/>
  <c r="BI21" i="1"/>
  <c r="BR21" i="1" s="1"/>
  <c r="BU21" i="1" s="1"/>
  <c r="AS21" i="1"/>
  <c r="AT21" i="1" s="1"/>
  <c r="AV21" i="1" s="1"/>
  <c r="AQ21" i="1"/>
  <c r="AL21" i="1"/>
  <c r="AN21" i="1" s="1"/>
  <c r="AR21" i="1" s="1"/>
  <c r="AE21" i="1"/>
  <c r="V21" i="1"/>
  <c r="BT20" i="1"/>
  <c r="BS20" i="1" s="1"/>
  <c r="BV20" i="1" s="1"/>
  <c r="BN20" i="1"/>
  <c r="BK20" i="1"/>
  <c r="BI20" i="1"/>
  <c r="BR20" i="1" s="1"/>
  <c r="BU20" i="1" s="1"/>
  <c r="BB20" i="1"/>
  <c r="AZ20" i="1"/>
  <c r="AX20" i="1"/>
  <c r="AS20" i="1"/>
  <c r="AT20" i="1" s="1"/>
  <c r="AV20" i="1" s="1"/>
  <c r="AQ20" i="1"/>
  <c r="AL20" i="1"/>
  <c r="AN20" i="1" s="1"/>
  <c r="AR20" i="1" s="1"/>
  <c r="AE20" i="1"/>
  <c r="V20" i="1"/>
  <c r="BT19" i="1"/>
  <c r="BS19" i="1"/>
  <c r="BV19" i="1" s="1"/>
  <c r="BN19" i="1"/>
  <c r="BK19" i="1"/>
  <c r="BI19" i="1"/>
  <c r="AZ19" i="1"/>
  <c r="AS19" i="1"/>
  <c r="AT19" i="1" s="1"/>
  <c r="AV19" i="1" s="1"/>
  <c r="AQ19" i="1"/>
  <c r="AL19" i="1"/>
  <c r="AN19" i="1" s="1"/>
  <c r="AE19" i="1"/>
  <c r="V19" i="1"/>
  <c r="BT18" i="1"/>
  <c r="BS18" i="1"/>
  <c r="BV18" i="1" s="1"/>
  <c r="BN18" i="1"/>
  <c r="BK18" i="1"/>
  <c r="BI18" i="1"/>
  <c r="AS18" i="1"/>
  <c r="AT18" i="1" s="1"/>
  <c r="AV18" i="1" s="1"/>
  <c r="AQ18" i="1"/>
  <c r="AL18" i="1"/>
  <c r="AN18" i="1" s="1"/>
  <c r="AR18" i="1" s="1"/>
  <c r="AE18" i="1"/>
  <c r="V18" i="1"/>
  <c r="BT17" i="1"/>
  <c r="BS17" i="1" s="1"/>
  <c r="BV17" i="1" s="1"/>
  <c r="BN17" i="1"/>
  <c r="BK17" i="1"/>
  <c r="BI17" i="1"/>
  <c r="AX17" i="1" s="1"/>
  <c r="BB17" i="1"/>
  <c r="AZ17" i="1"/>
  <c r="AS17" i="1"/>
  <c r="AT17" i="1" s="1"/>
  <c r="AV17" i="1" s="1"/>
  <c r="AQ17" i="1"/>
  <c r="AL17" i="1"/>
  <c r="AN17" i="1" s="1"/>
  <c r="AE17" i="1"/>
  <c r="V17" i="1"/>
  <c r="BT16" i="1"/>
  <c r="BS16" i="1"/>
  <c r="BV16" i="1" s="1"/>
  <c r="BN16" i="1"/>
  <c r="BK16" i="1"/>
  <c r="BI16" i="1"/>
  <c r="BR16" i="1" s="1"/>
  <c r="BU16" i="1" s="1"/>
  <c r="BE16" i="1"/>
  <c r="BB16" i="1"/>
  <c r="AZ16" i="1"/>
  <c r="AX16" i="1"/>
  <c r="AS16" i="1"/>
  <c r="AT16" i="1" s="1"/>
  <c r="AV16" i="1" s="1"/>
  <c r="AQ16" i="1"/>
  <c r="AL16" i="1"/>
  <c r="AN16" i="1" s="1"/>
  <c r="AR16" i="1" s="1"/>
  <c r="AE16" i="1"/>
  <c r="V16" i="1"/>
  <c r="BT15" i="1"/>
  <c r="BS15" i="1" s="1"/>
  <c r="BV15" i="1" s="1"/>
  <c r="BN15" i="1"/>
  <c r="BK15" i="1"/>
  <c r="BI15" i="1"/>
  <c r="BE15" i="1"/>
  <c r="AZ15" i="1"/>
  <c r="AX15" i="1"/>
  <c r="AS15" i="1"/>
  <c r="AT15" i="1" s="1"/>
  <c r="AV15" i="1" s="1"/>
  <c r="AQ15" i="1"/>
  <c r="AL15" i="1"/>
  <c r="AN15" i="1" s="1"/>
  <c r="AE15" i="1"/>
  <c r="V15" i="1"/>
  <c r="BT14" i="1"/>
  <c r="BS14" i="1"/>
  <c r="BV14" i="1" s="1"/>
  <c r="BN14" i="1"/>
  <c r="BK14" i="1"/>
  <c r="BI14" i="1"/>
  <c r="AX14" i="1"/>
  <c r="AS14" i="1"/>
  <c r="AT14" i="1" s="1"/>
  <c r="AV14" i="1" s="1"/>
  <c r="AQ14" i="1"/>
  <c r="AL14" i="1"/>
  <c r="AN14" i="1" s="1"/>
  <c r="AR14" i="1" s="1"/>
  <c r="AE14" i="1"/>
  <c r="V14" i="1"/>
  <c r="BT13" i="1"/>
  <c r="BS13" i="1" s="1"/>
  <c r="BV13" i="1" s="1"/>
  <c r="BN13" i="1"/>
  <c r="BK13" i="1"/>
  <c r="BI13" i="1"/>
  <c r="AX13" i="1" s="1"/>
  <c r="BE13" i="1"/>
  <c r="BB13" i="1"/>
  <c r="AZ13" i="1"/>
  <c r="BF13" i="1" s="1"/>
  <c r="AS13" i="1"/>
  <c r="AT13" i="1" s="1"/>
  <c r="AV13" i="1" s="1"/>
  <c r="AQ13" i="1"/>
  <c r="AL13" i="1"/>
  <c r="AN13" i="1" s="1"/>
  <c r="AE13" i="1"/>
  <c r="V13" i="1"/>
  <c r="BT12" i="1"/>
  <c r="BS12" i="1"/>
  <c r="BV12" i="1" s="1"/>
  <c r="BN12" i="1"/>
  <c r="BK12" i="1"/>
  <c r="BI12" i="1"/>
  <c r="AX12" i="1" s="1"/>
  <c r="BE12" i="1"/>
  <c r="BB12" i="1"/>
  <c r="AZ12" i="1"/>
  <c r="AT12" i="1"/>
  <c r="AV12" i="1" s="1"/>
  <c r="AS12" i="1"/>
  <c r="AQ12" i="1"/>
  <c r="AL12" i="1"/>
  <c r="AN12" i="1" s="1"/>
  <c r="AR12" i="1" s="1"/>
  <c r="AE12" i="1"/>
  <c r="V12" i="1"/>
  <c r="BT11" i="1"/>
  <c r="BS11" i="1"/>
  <c r="BV11" i="1" s="1"/>
  <c r="BR11" i="1"/>
  <c r="BU11" i="1" s="1"/>
  <c r="BN11" i="1"/>
  <c r="BK11" i="1"/>
  <c r="BI11" i="1"/>
  <c r="BE11" i="1" s="1"/>
  <c r="BB11" i="1"/>
  <c r="AS11" i="1"/>
  <c r="AT11" i="1" s="1"/>
  <c r="AV11" i="1" s="1"/>
  <c r="AQ11" i="1"/>
  <c r="AL11" i="1"/>
  <c r="AN11" i="1" s="1"/>
  <c r="AE11" i="1"/>
  <c r="V11" i="1"/>
  <c r="BT10" i="1"/>
  <c r="BS10" i="1" s="1"/>
  <c r="BV10" i="1" s="1"/>
  <c r="BN10" i="1"/>
  <c r="BK10" i="1"/>
  <c r="BI10" i="1"/>
  <c r="BR10" i="1" s="1"/>
  <c r="BU10" i="1" s="1"/>
  <c r="AX10" i="1"/>
  <c r="AT10" i="1"/>
  <c r="AV10" i="1" s="1"/>
  <c r="AS10" i="1"/>
  <c r="AQ10" i="1"/>
  <c r="AL10" i="1"/>
  <c r="AN10" i="1" s="1"/>
  <c r="AR10" i="1" s="1"/>
  <c r="AE10" i="1"/>
  <c r="V10" i="1"/>
  <c r="BT9" i="1"/>
  <c r="BS9" i="1" s="1"/>
  <c r="BV9" i="1" s="1"/>
  <c r="BN9" i="1"/>
  <c r="BK9" i="1"/>
  <c r="BI9" i="1"/>
  <c r="AZ9" i="1" s="1"/>
  <c r="AS9" i="1"/>
  <c r="AT9" i="1" s="1"/>
  <c r="AV9" i="1" s="1"/>
  <c r="AQ9" i="1"/>
  <c r="AL9" i="1"/>
  <c r="AN9" i="1" s="1"/>
  <c r="AR9" i="1" s="1"/>
  <c r="AE9" i="1"/>
  <c r="V9" i="1"/>
  <c r="BU8" i="1"/>
  <c r="BT8" i="1"/>
  <c r="BS8" i="1" s="1"/>
  <c r="BV8" i="1" s="1"/>
  <c r="BN8" i="1"/>
  <c r="BK8" i="1"/>
  <c r="BI8" i="1"/>
  <c r="BR8" i="1" s="1"/>
  <c r="BB8" i="1"/>
  <c r="AS8" i="1"/>
  <c r="AT8" i="1" s="1"/>
  <c r="AV8" i="1" s="1"/>
  <c r="AQ8" i="1"/>
  <c r="AL8" i="1"/>
  <c r="AN8" i="1" s="1"/>
  <c r="AE8" i="1"/>
  <c r="V8" i="1"/>
  <c r="BT7" i="1"/>
  <c r="BS7" i="1" s="1"/>
  <c r="BV7" i="1" s="1"/>
  <c r="BN7" i="1"/>
  <c r="BK7" i="1"/>
  <c r="BI7" i="1"/>
  <c r="BE7" i="1"/>
  <c r="AS7" i="1"/>
  <c r="AT7" i="1" s="1"/>
  <c r="AV7" i="1" s="1"/>
  <c r="AQ7" i="1"/>
  <c r="AL7" i="1"/>
  <c r="AN7" i="1" s="1"/>
  <c r="AR7" i="1" s="1"/>
  <c r="AE7" i="1"/>
  <c r="V7" i="1"/>
  <c r="BT6" i="1"/>
  <c r="BS6" i="1"/>
  <c r="BV6" i="1" s="1"/>
  <c r="BR6" i="1"/>
  <c r="BU6" i="1" s="1"/>
  <c r="BN6" i="1"/>
  <c r="BK6" i="1"/>
  <c r="BI6" i="1"/>
  <c r="AZ6" i="1" s="1"/>
  <c r="BB6" i="1"/>
  <c r="AS6" i="1"/>
  <c r="AT6" i="1" s="1"/>
  <c r="AV6" i="1" s="1"/>
  <c r="AQ6" i="1"/>
  <c r="AL6" i="1"/>
  <c r="AN6" i="1" s="1"/>
  <c r="AE6" i="1"/>
  <c r="V6" i="1"/>
  <c r="BT5" i="1"/>
  <c r="BS5" i="1"/>
  <c r="BV5" i="1" s="1"/>
  <c r="BN5" i="1"/>
  <c r="BK5" i="1"/>
  <c r="BI5" i="1"/>
  <c r="AZ5" i="1"/>
  <c r="AS5" i="1"/>
  <c r="AT5" i="1" s="1"/>
  <c r="AV5" i="1" s="1"/>
  <c r="AQ5" i="1"/>
  <c r="AL5" i="1"/>
  <c r="AN5" i="1" s="1"/>
  <c r="AR5" i="1" s="1"/>
  <c r="AE5" i="1"/>
  <c r="V5" i="1"/>
  <c r="BT4" i="1"/>
  <c r="BS4" i="1" s="1"/>
  <c r="BV4" i="1" s="1"/>
  <c r="BN4" i="1"/>
  <c r="BK4" i="1"/>
  <c r="BI4" i="1"/>
  <c r="BB4" i="1" s="1"/>
  <c r="AS4" i="1"/>
  <c r="AT4" i="1" s="1"/>
  <c r="AV4" i="1" s="1"/>
  <c r="AQ4" i="1"/>
  <c r="AL4" i="1"/>
  <c r="AN4" i="1" s="1"/>
  <c r="AE4" i="1"/>
  <c r="V4" i="1"/>
  <c r="BT3" i="1"/>
  <c r="BS3" i="1" s="1"/>
  <c r="BV3" i="1" s="1"/>
  <c r="BN3" i="1"/>
  <c r="BK3" i="1"/>
  <c r="BI3" i="1"/>
  <c r="BR3" i="1" s="1"/>
  <c r="BU3" i="1" s="1"/>
  <c r="BB3" i="1"/>
  <c r="AZ3" i="1"/>
  <c r="AT3" i="1"/>
  <c r="AV3" i="1" s="1"/>
  <c r="AS3" i="1"/>
  <c r="AQ3" i="1"/>
  <c r="AL3" i="1"/>
  <c r="AN3" i="1" s="1"/>
  <c r="AE3" i="1"/>
  <c r="V3" i="1"/>
  <c r="BT2" i="1"/>
  <c r="BS2" i="1"/>
  <c r="BK2" i="1"/>
  <c r="BI2" i="1"/>
  <c r="BB2" i="1" s="1"/>
  <c r="AS2" i="1"/>
  <c r="AT2" i="1" s="1"/>
  <c r="AV2" i="1" s="1"/>
  <c r="AQ2" i="1"/>
  <c r="AE2" i="1"/>
  <c r="AL2" i="1" s="1"/>
  <c r="AN2" i="1" s="1"/>
  <c r="AR2" i="1" s="1"/>
  <c r="V2" i="1"/>
  <c r="BE23" i="1" l="1"/>
  <c r="BF36" i="1"/>
  <c r="BE37" i="1"/>
  <c r="BB30" i="1"/>
  <c r="BB35" i="1"/>
  <c r="AX51" i="1"/>
  <c r="BE4" i="1"/>
  <c r="AR8" i="1"/>
  <c r="BE22" i="1"/>
  <c r="BR23" i="1"/>
  <c r="BU23" i="1" s="1"/>
  <c r="BE30" i="1"/>
  <c r="BF30" i="1" s="1"/>
  <c r="BG30" i="1" s="1"/>
  <c r="AX34" i="1"/>
  <c r="BE35" i="1"/>
  <c r="BB51" i="1"/>
  <c r="BF51" i="1" s="1"/>
  <c r="BE3" i="1"/>
  <c r="BR9" i="1"/>
  <c r="BU9" i="1" s="1"/>
  <c r="BE39" i="1"/>
  <c r="BE40" i="1"/>
  <c r="BF40" i="1" s="1"/>
  <c r="BG40" i="1" s="1"/>
  <c r="AX48" i="1"/>
  <c r="BE2" i="1"/>
  <c r="AR6" i="1"/>
  <c r="AR47" i="1"/>
  <c r="BR26" i="1"/>
  <c r="BU26" i="1" s="1"/>
  <c r="BG36" i="1"/>
  <c r="BM36" i="1" s="1"/>
  <c r="AR25" i="1"/>
  <c r="AR51" i="1"/>
  <c r="BR12" i="1"/>
  <c r="BU12" i="1" s="1"/>
  <c r="BR39" i="1"/>
  <c r="BU39" i="1" s="1"/>
  <c r="AR11" i="1"/>
  <c r="BR37" i="1"/>
  <c r="BU37" i="1" s="1"/>
  <c r="AR4" i="1"/>
  <c r="AX6" i="1"/>
  <c r="AX8" i="1"/>
  <c r="AX11" i="1"/>
  <c r="AR23" i="1"/>
  <c r="BB25" i="1"/>
  <c r="BF25" i="1" s="1"/>
  <c r="BG25" i="1" s="1"/>
  <c r="AZ31" i="1"/>
  <c r="AZ48" i="1"/>
  <c r="BF16" i="1"/>
  <c r="BG16" i="1" s="1"/>
  <c r="AZ8" i="1"/>
  <c r="AZ11" i="1"/>
  <c r="AX26" i="1"/>
  <c r="BF26" i="1" s="1"/>
  <c r="BG26" i="1" s="1"/>
  <c r="BB31" i="1"/>
  <c r="AR39" i="1"/>
  <c r="BR2" i="1"/>
  <c r="BV2" i="1" s="1"/>
  <c r="AZ26" i="1"/>
  <c r="AX2" i="1"/>
  <c r="BF2" i="1" s="1"/>
  <c r="BG2" i="1" s="1"/>
  <c r="AZ2" i="1"/>
  <c r="BE8" i="1"/>
  <c r="BE9" i="1"/>
  <c r="BB10" i="1"/>
  <c r="AR19" i="1"/>
  <c r="AZ22" i="1"/>
  <c r="BB26" i="1"/>
  <c r="AX45" i="1"/>
  <c r="BB46" i="1"/>
  <c r="BR51" i="1"/>
  <c r="BU51" i="1" s="1"/>
  <c r="BR13" i="1"/>
  <c r="BU13" i="1" s="1"/>
  <c r="AX3" i="1"/>
  <c r="BF3" i="1" s="1"/>
  <c r="AR13" i="1"/>
  <c r="BG13" i="1" s="1"/>
  <c r="BH13" i="1" s="1"/>
  <c r="AR15" i="1"/>
  <c r="BB22" i="1"/>
  <c r="AR35" i="1"/>
  <c r="AZ45" i="1"/>
  <c r="BB42" i="1"/>
  <c r="AZ42" i="1"/>
  <c r="AX42" i="1"/>
  <c r="BE42" i="1"/>
  <c r="BR42" i="1"/>
  <c r="BU42" i="1" s="1"/>
  <c r="BU2" i="1"/>
  <c r="BE5" i="1"/>
  <c r="BB5" i="1"/>
  <c r="AX5" i="1"/>
  <c r="BF5" i="1" s="1"/>
  <c r="BG5" i="1" s="1"/>
  <c r="BR5" i="1"/>
  <c r="BU5" i="1" s="1"/>
  <c r="BF12" i="1"/>
  <c r="BG12" i="1" s="1"/>
  <c r="AX27" i="1"/>
  <c r="BR27" i="1"/>
  <c r="BU27" i="1" s="1"/>
  <c r="BB27" i="1"/>
  <c r="AZ27" i="1"/>
  <c r="BR41" i="1"/>
  <c r="BU41" i="1" s="1"/>
  <c r="AX41" i="1"/>
  <c r="BE41" i="1"/>
  <c r="BB41" i="1"/>
  <c r="AZ41" i="1"/>
  <c r="AZ7" i="1"/>
  <c r="AX7" i="1"/>
  <c r="BR7" i="1"/>
  <c r="BU7" i="1" s="1"/>
  <c r="BB7" i="1"/>
  <c r="AX18" i="1"/>
  <c r="BR18" i="1"/>
  <c r="BU18" i="1" s="1"/>
  <c r="AZ18" i="1"/>
  <c r="BE18" i="1"/>
  <c r="BB18" i="1"/>
  <c r="AZ21" i="1"/>
  <c r="BE21" i="1"/>
  <c r="BB21" i="1"/>
  <c r="AX21" i="1"/>
  <c r="AR37" i="1"/>
  <c r="BE43" i="1"/>
  <c r="BB43" i="1"/>
  <c r="AZ43" i="1"/>
  <c r="BF43" i="1" s="1"/>
  <c r="BG43" i="1" s="1"/>
  <c r="BR43" i="1"/>
  <c r="BU43" i="1" s="1"/>
  <c r="BB14" i="1"/>
  <c r="AZ14" i="1"/>
  <c r="BE14" i="1"/>
  <c r="BE19" i="1"/>
  <c r="BB19" i="1"/>
  <c r="AX19" i="1"/>
  <c r="BB28" i="1"/>
  <c r="AZ28" i="1"/>
  <c r="AX28" i="1"/>
  <c r="BE28" i="1"/>
  <c r="AX46" i="1"/>
  <c r="BR46" i="1"/>
  <c r="BU46" i="1" s="1"/>
  <c r="AZ46" i="1"/>
  <c r="BR19" i="1"/>
  <c r="BU19" i="1" s="1"/>
  <c r="BE29" i="1"/>
  <c r="BB29" i="1"/>
  <c r="AZ29" i="1"/>
  <c r="BR29" i="1"/>
  <c r="BU29" i="1" s="1"/>
  <c r="AX32" i="1"/>
  <c r="BR32" i="1"/>
  <c r="BU32" i="1" s="1"/>
  <c r="AZ32" i="1"/>
  <c r="BE47" i="1"/>
  <c r="AZ47" i="1"/>
  <c r="BB47" i="1"/>
  <c r="AX47" i="1"/>
  <c r="BF47" i="1" s="1"/>
  <c r="BG47" i="1" s="1"/>
  <c r="BR14" i="1"/>
  <c r="BU14" i="1" s="1"/>
  <c r="BR28" i="1"/>
  <c r="BU28" i="1" s="1"/>
  <c r="AR3" i="1"/>
  <c r="BB24" i="1"/>
  <c r="BE33" i="1"/>
  <c r="BB33" i="1"/>
  <c r="AZ33" i="1"/>
  <c r="AX33" i="1"/>
  <c r="BB15" i="1"/>
  <c r="BF15" i="1" s="1"/>
  <c r="BR15" i="1"/>
  <c r="BU15" i="1" s="1"/>
  <c r="BR17" i="1"/>
  <c r="BU17" i="1" s="1"/>
  <c r="BE17" i="1"/>
  <c r="BF17" i="1" s="1"/>
  <c r="BF44" i="1"/>
  <c r="BG44" i="1" s="1"/>
  <c r="BR47" i="1"/>
  <c r="BU47" i="1" s="1"/>
  <c r="BE24" i="1"/>
  <c r="AZ24" i="1"/>
  <c r="AX24" i="1"/>
  <c r="BB38" i="1"/>
  <c r="BE38" i="1"/>
  <c r="AZ38" i="1"/>
  <c r="AX38" i="1"/>
  <c r="BR33" i="1"/>
  <c r="BU33" i="1" s="1"/>
  <c r="BF39" i="1"/>
  <c r="BE10" i="1"/>
  <c r="AZ10" i="1"/>
  <c r="AX4" i="1"/>
  <c r="BR4" i="1"/>
  <c r="BU4" i="1" s="1"/>
  <c r="AZ4" i="1"/>
  <c r="AR17" i="1"/>
  <c r="AX22" i="1"/>
  <c r="AX50" i="1"/>
  <c r="BF50" i="1" s="1"/>
  <c r="BG50" i="1" s="1"/>
  <c r="BB9" i="1"/>
  <c r="BB23" i="1"/>
  <c r="BB37" i="1"/>
  <c r="BE31" i="1"/>
  <c r="AZ35" i="1"/>
  <c r="BE45" i="1"/>
  <c r="AZ49" i="1"/>
  <c r="BF49" i="1" s="1"/>
  <c r="BG49" i="1" s="1"/>
  <c r="BM49" i="1" s="1"/>
  <c r="BE6" i="1"/>
  <c r="BF6" i="1" s="1"/>
  <c r="BG6" i="1" s="1"/>
  <c r="BE20" i="1"/>
  <c r="BF20" i="1" s="1"/>
  <c r="BG20" i="1" s="1"/>
  <c r="BE34" i="1"/>
  <c r="BF34" i="1" s="1"/>
  <c r="BG34" i="1" s="1"/>
  <c r="BE48" i="1"/>
  <c r="AX23" i="1"/>
  <c r="AX37" i="1"/>
  <c r="AX9" i="1"/>
  <c r="BF35" i="1" l="1"/>
  <c r="BG35" i="1" s="1"/>
  <c r="BG15" i="1"/>
  <c r="BF33" i="1"/>
  <c r="BG33" i="1" s="1"/>
  <c r="BF21" i="1"/>
  <c r="BG21" i="1" s="1"/>
  <c r="BM21" i="1" s="1"/>
  <c r="BG39" i="1"/>
  <c r="BF10" i="1"/>
  <c r="BG10" i="1" s="1"/>
  <c r="BM10" i="1" s="1"/>
  <c r="BH36" i="1"/>
  <c r="BF45" i="1"/>
  <c r="BG45" i="1" s="1"/>
  <c r="BM45" i="1" s="1"/>
  <c r="BF37" i="1"/>
  <c r="BF22" i="1"/>
  <c r="BG22" i="1" s="1"/>
  <c r="BF24" i="1"/>
  <c r="BG24" i="1" s="1"/>
  <c r="BM24" i="1" s="1"/>
  <c r="BF14" i="1"/>
  <c r="BG14" i="1" s="1"/>
  <c r="BH14" i="1" s="1"/>
  <c r="BF23" i="1"/>
  <c r="BG23" i="1" s="1"/>
  <c r="BM23" i="1" s="1"/>
  <c r="BG3" i="1"/>
  <c r="BF48" i="1"/>
  <c r="BG48" i="1" s="1"/>
  <c r="BM13" i="1"/>
  <c r="BM26" i="1"/>
  <c r="BH26" i="1"/>
  <c r="BM2" i="1"/>
  <c r="BN2" i="1" s="1"/>
  <c r="BH2" i="1"/>
  <c r="BG51" i="1"/>
  <c r="BF42" i="1"/>
  <c r="BG42" i="1" s="1"/>
  <c r="BH42" i="1" s="1"/>
  <c r="BF38" i="1"/>
  <c r="BG38" i="1" s="1"/>
  <c r="BH38" i="1" s="1"/>
  <c r="BF7" i="1"/>
  <c r="BG7" i="1" s="1"/>
  <c r="BM7" i="1" s="1"/>
  <c r="BF11" i="1"/>
  <c r="BG11" i="1" s="1"/>
  <c r="BF8" i="1"/>
  <c r="BG8" i="1" s="1"/>
  <c r="BG17" i="1"/>
  <c r="BM17" i="1" s="1"/>
  <c r="BF31" i="1"/>
  <c r="BG31" i="1" s="1"/>
  <c r="BM31" i="1" s="1"/>
  <c r="BF29" i="1"/>
  <c r="BG29" i="1" s="1"/>
  <c r="BM29" i="1" s="1"/>
  <c r="BM6" i="1"/>
  <c r="BH6" i="1"/>
  <c r="BM33" i="1"/>
  <c r="BH33" i="1"/>
  <c r="BM50" i="1"/>
  <c r="BH50" i="1"/>
  <c r="BH24" i="1"/>
  <c r="BM14" i="1"/>
  <c r="BM48" i="1"/>
  <c r="BH48" i="1"/>
  <c r="BM34" i="1"/>
  <c r="BH34" i="1"/>
  <c r="BM43" i="1"/>
  <c r="BH43" i="1"/>
  <c r="BM47" i="1"/>
  <c r="BH47" i="1"/>
  <c r="BM20" i="1"/>
  <c r="BH20" i="1"/>
  <c r="BM15" i="1"/>
  <c r="BH15" i="1"/>
  <c r="BM3" i="1"/>
  <c r="BH3" i="1"/>
  <c r="BM12" i="1"/>
  <c r="BH12" i="1"/>
  <c r="BH49" i="1"/>
  <c r="BF46" i="1"/>
  <c r="BG46" i="1" s="1"/>
  <c r="BF9" i="1"/>
  <c r="BG9" i="1" s="1"/>
  <c r="BM5" i="1"/>
  <c r="BH5" i="1"/>
  <c r="BF4" i="1"/>
  <c r="BG4" i="1" s="1"/>
  <c r="BH30" i="1"/>
  <c r="BM30" i="1"/>
  <c r="BM40" i="1"/>
  <c r="BH40" i="1"/>
  <c r="BM22" i="1"/>
  <c r="BH22" i="1"/>
  <c r="BF27" i="1"/>
  <c r="BG27" i="1" s="1"/>
  <c r="BH44" i="1"/>
  <c r="BM44" i="1"/>
  <c r="BM16" i="1"/>
  <c r="BH16" i="1"/>
  <c r="BH39" i="1"/>
  <c r="BM39" i="1"/>
  <c r="BH25" i="1"/>
  <c r="BM25" i="1"/>
  <c r="BF28" i="1"/>
  <c r="BG28" i="1" s="1"/>
  <c r="BF18" i="1"/>
  <c r="BG18" i="1" s="1"/>
  <c r="BF32" i="1"/>
  <c r="BG32" i="1" s="1"/>
  <c r="BF19" i="1"/>
  <c r="BG19" i="1" s="1"/>
  <c r="BG37" i="1"/>
  <c r="BF41" i="1"/>
  <c r="BG41" i="1" s="1"/>
  <c r="BM35" i="1" l="1"/>
  <c r="BH35" i="1"/>
  <c r="BH17" i="1"/>
  <c r="BM42" i="1"/>
  <c r="BH10" i="1"/>
  <c r="BM38" i="1"/>
  <c r="BH45" i="1"/>
  <c r="BH21" i="1"/>
  <c r="BH23" i="1"/>
  <c r="BM11" i="1"/>
  <c r="BH11" i="1"/>
  <c r="BM8" i="1"/>
  <c r="BH8" i="1"/>
  <c r="BH51" i="1"/>
  <c r="BM51" i="1"/>
  <c r="BH31" i="1"/>
  <c r="BH7" i="1"/>
  <c r="BH29" i="1"/>
  <c r="BM18" i="1"/>
  <c r="BH18" i="1"/>
  <c r="BM28" i="1"/>
  <c r="BH28" i="1"/>
  <c r="BM32" i="1"/>
  <c r="BH32" i="1"/>
  <c r="BM9" i="1"/>
  <c r="BH9" i="1"/>
  <c r="BM27" i="1"/>
  <c r="BH27" i="1"/>
  <c r="BM46" i="1"/>
  <c r="BH46" i="1"/>
  <c r="BM37" i="1"/>
  <c r="BH37" i="1"/>
  <c r="BH4" i="1"/>
  <c r="BM4" i="1"/>
  <c r="BM41" i="1"/>
  <c r="BH41" i="1"/>
  <c r="BM19" i="1"/>
  <c r="B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C088142-631D-49F4-A27A-CEF9A487B339}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 xr:uid="{D319DFAC-85F8-4760-855B-D40F5881F9E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 xr:uid="{7C08C7A1-ABFE-4D39-966C-8364B050FD34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 xr:uid="{7BCBE73A-F818-4D8C-B150-D667E62D82C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 xr:uid="{4DD31AE6-765E-4871-A589-40751241476F}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 xr:uid="{03D46D64-AD62-48DA-8A2B-E24B467956C1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 xr:uid="{90AEFDD2-8E45-4BDE-B11D-831B33F67B23}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 xr:uid="{688451EF-DC2B-43CF-9E57-E9C559C23B76}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 xr:uid="{AD25C947-95A7-438F-B8A4-6933FF586D41}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 xr:uid="{E081AFD2-554F-41B1-A892-359782417D55}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 xr:uid="{38B1F6A3-9081-4438-9743-E7998E2CBD0A}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 xr:uid="{A5B1A5AF-8AB0-433A-88C5-2545F47E3D16}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 xr:uid="{4178E099-9A9F-47D9-9635-828A1EF249AB}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 xr:uid="{016F30DD-8645-4645-AF13-EDCD198922DD}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 xr:uid="{4125C135-14BC-4293-A2BC-19D3B4FAD478}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 xr:uid="{3DA04E59-D467-40DC-A5EE-1411DDF88558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93B1BAFA-E9A4-4011-B9EF-7A09E7F2043C}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 xr:uid="{DA2BF97C-0AB2-4E63-85D4-5885C3DFDB86}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 xr:uid="{F8398CD7-4D25-4090-8492-FB03177E834D}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 xr:uid="{AD530825-3CFC-475E-B0ED-889741FB2AA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 xr:uid="{AE2C1151-CF75-4318-ADB7-C4CFBE224FA8}">
      <text>
        <r>
          <rPr>
            <sz val="11"/>
            <rFont val="Calibri"/>
            <family val="2"/>
          </rPr>
          <t>=[Standard Price]</t>
        </r>
      </text>
    </comment>
    <comment ref="BS1" authorId="0" shapeId="0" xr:uid="{EEE4CBF0-DF2F-4C2A-A4DE-9F5585268A84}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 xr:uid="{90070198-BD69-43D0-84B8-A41848A461EB}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 xr:uid="{EAD00D8A-4694-40BE-B8EE-4EAD311CB491}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 xr:uid="{F60C0C96-6A16-4880-B37A-E6496053A6C7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<sst xmlns="http://schemas.openxmlformats.org/spreadsheetml/2006/main" count="86" uniqueCount="85">
  <si>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</si>
  <si>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</si>
  <si>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</si>
  <si>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</si>
  <si>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</si>
  <si>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</si>
  <si>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</si>
  <si>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</si>
  <si>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</si>
  <si>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</si>
  <si>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</si>
  <si>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</si>
  <si>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</si>
  <si>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</si>
  <si>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</si>
  <si>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</si>
  <si>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</si>
  <si>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Customer Specific Attributes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</si>
  <si>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</si>
  <si>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</si>
  <si>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</si>
  <si>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</si>
  <si>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</si>
  <si>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</si>
  <si>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</si>
  <si>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</si>
  <si>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</si>
  <si>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</si>
  <si>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</si>
  <si>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</si>
  <si>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</si>
  <si>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IFC</t>
  </si>
  <si>
    <t>Inner Pack L (in)</t>
  </si>
  <si>
    <t>Inner Pack W (in)</t>
  </si>
  <si>
    <t>Inner Pack H (in)</t>
  </si>
  <si>
    <t>Inner Pack Gross Weight (kg)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</si>
  <si>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</si>
  <si>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</si>
  <si>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</si>
  <si>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</si>
  <si>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</si>
  <si>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</si>
  <si>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</si>
  <si>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</si>
  <si>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Cubic cm per Item</t>
  </si>
  <si>
    <t>Cubic ft per Item</t>
  </si>
  <si>
    <t>Ship8 Charge Rate</t>
  </si>
  <si>
    <t>Ship8 Charge $</t>
  </si>
  <si>
    <t>DA %</t>
  </si>
  <si>
    <t>DA $</t>
  </si>
  <si>
    <t>Warehouse Charge %</t>
  </si>
  <si>
    <t>Warehouse Charge $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</si>
  <si>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</si>
  <si>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</si>
  <si>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</si>
  <si>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</si>
  <si>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</si>
  <si>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</si>
  <si>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</si>
  <si>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</si>
  <si>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</si>
  <si>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</si>
  <si>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</si>
  <si>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</si>
  <si>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</si>
  <si>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</si>
  <si>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</si>
  <si>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Average Retail Markup %</t>
  </si>
  <si>
    <t>Customer Cost</t>
  </si>
  <si>
    <t>Suggested Retail Price</t>
  </si>
  <si>
    <t>MAP $</t>
  </si>
  <si>
    <t>Load % + Margin %</t>
  </si>
  <si>
    <t>Retailer Markup %</t>
  </si>
  <si>
    <t>Harbor House Blue</t>
  </si>
  <si>
    <t>COMFORTER (SET)</t>
  </si>
  <si>
    <t>Ellery</t>
  </si>
  <si>
    <t>3pcs Comforter set</t>
  </si>
  <si>
    <t>Comf/ Sham Face Yarn Dyed ,30x30+40/2 ( Ctn + CTN dyed ) / 76 x 59 
T144 Rev solid DYED. Comf with 250 GSM polyester filling, Visible Jump &amp; tack, sham face Engineered Cut.
Comf &amp; sham knife edge.</t>
  </si>
  <si>
    <t>Cotton</t>
  </si>
  <si>
    <t>Queen:92x92"/20x26"(2)</t>
  </si>
  <si>
    <t>Terracotta/Linen</t>
  </si>
  <si>
    <t>Piece</t>
  </si>
  <si>
    <t>Normal</t>
  </si>
  <si>
    <t>9404.40.1000</t>
  </si>
  <si>
    <t>Average Load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</si>
</sst>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€-2]\ #,##0.00_);[Red]\([$€-2]\ #,##0.00\)"/>
    <numFmt numFmtId="170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2" applyAlignment="1">
      <alignment wrapText="1"/>
    </xf>
    <xf numFmtId="164" fontId="1" fillId="0" borderId="0" xfId="2" applyNumberFormat="1"/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7" fontId="1" fillId="0" borderId="0" xfId="2" applyNumberFormat="1" applyAlignment="1">
      <alignment wrapText="1"/>
    </xf>
    <xf numFmtId="0" fontId="1" fillId="0" borderId="0" xfId="2" applyAlignment="1">
      <alignment horizontal="center" wrapText="1"/>
    </xf>
    <xf numFmtId="1" fontId="1" fillId="0" borderId="1" xfId="2" applyNumberFormat="1" applyBorder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4" fillId="6" borderId="1" xfId="2" applyFont="1" applyFill="1" applyBorder="1" applyAlignment="1">
      <alignment horizontal="center" wrapText="1"/>
    </xf>
    <xf numFmtId="0" fontId="3" fillId="6" borderId="1" xfId="2" applyFont="1" applyFill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164" fontId="3" fillId="2" borderId="1" xfId="2" applyNumberFormat="1" applyFont="1" applyFill="1" applyBorder="1" applyAlignment="1">
      <alignment wrapText="1"/>
    </xf>
    <xf numFmtId="2" fontId="5" fillId="2" borderId="1" xfId="4" applyNumberFormat="1" applyFont="1" applyFill="1" applyBorder="1" applyAlignment="1">
      <alignment wrapText="1"/>
    </xf>
    <xf numFmtId="2" fontId="3" fillId="2" borderId="1" xfId="2" applyNumberFormat="1" applyFont="1" applyFill="1" applyBorder="1" applyAlignment="1">
      <alignment wrapText="1"/>
    </xf>
    <xf numFmtId="164" fontId="6" fillId="7" borderId="1" xfId="4" applyNumberFormat="1" applyFont="1" applyFill="1" applyBorder="1" applyAlignment="1">
      <alignment wrapText="1"/>
    </xf>
    <xf numFmtId="0" fontId="4" fillId="0" borderId="1" xfId="2" applyFont="1" applyBorder="1" applyAlignment="1">
      <alignment horizontal="center" wrapText="1"/>
    </xf>
    <xf numFmtId="165" fontId="3" fillId="0" borderId="1" xfId="2" applyNumberFormat="1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66" fontId="5" fillId="0" borderId="1" xfId="4" applyNumberFormat="1" applyFont="1" applyBorder="1" applyAlignment="1">
      <alignment wrapText="1"/>
    </xf>
    <xf numFmtId="166" fontId="6" fillId="0" borderId="1" xfId="4" applyNumberFormat="1" applyFont="1" applyBorder="1" applyAlignment="1">
      <alignment horizontal="center" wrapText="1"/>
    </xf>
    <xf numFmtId="2" fontId="6" fillId="0" borderId="1" xfId="4" applyNumberFormat="1" applyFont="1" applyBorder="1" applyAlignment="1">
      <alignment wrapText="1"/>
    </xf>
    <xf numFmtId="1" fontId="5" fillId="0" borderId="1" xfId="4" applyNumberFormat="1" applyFont="1" applyBorder="1" applyAlignment="1">
      <alignment wrapText="1"/>
    </xf>
    <xf numFmtId="164" fontId="5" fillId="0" borderId="1" xfId="4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4" fontId="5" fillId="6" borderId="1" xfId="4" applyNumberFormat="1" applyFont="1" applyFill="1" applyBorder="1" applyAlignment="1">
      <alignment wrapText="1"/>
    </xf>
    <xf numFmtId="2" fontId="5" fillId="0" borderId="1" xfId="4" applyNumberFormat="1" applyFont="1" applyBorder="1" applyAlignment="1">
      <alignment wrapText="1"/>
    </xf>
    <xf numFmtId="164" fontId="6" fillId="0" borderId="1" xfId="4" applyNumberFormat="1" applyFont="1" applyBorder="1" applyAlignment="1">
      <alignment wrapText="1"/>
    </xf>
    <xf numFmtId="164" fontId="5" fillId="3" borderId="1" xfId="4" applyNumberFormat="1" applyFont="1" applyFill="1" applyBorder="1" applyAlignment="1">
      <alignment wrapText="1"/>
    </xf>
    <xf numFmtId="10" fontId="5" fillId="3" borderId="1" xfId="4" applyNumberFormat="1" applyFont="1" applyFill="1" applyBorder="1" applyAlignment="1">
      <alignment wrapText="1"/>
    </xf>
    <xf numFmtId="164" fontId="5" fillId="8" borderId="1" xfId="4" applyNumberFormat="1" applyFont="1" applyFill="1" applyBorder="1" applyAlignment="1">
      <alignment wrapText="1"/>
    </xf>
    <xf numFmtId="10" fontId="6" fillId="3" borderId="2" xfId="4" applyNumberFormat="1" applyFont="1" applyFill="1" applyBorder="1" applyAlignment="1">
      <alignment wrapText="1"/>
    </xf>
    <xf numFmtId="164" fontId="6" fillId="0" borderId="2" xfId="4" applyNumberFormat="1" applyFont="1" applyBorder="1" applyAlignment="1">
      <alignment wrapText="1"/>
    </xf>
    <xf numFmtId="10" fontId="5" fillId="3" borderId="2" xfId="4" applyNumberFormat="1" applyFont="1" applyFill="1" applyBorder="1" applyAlignment="1">
      <alignment wrapText="1"/>
    </xf>
    <xf numFmtId="164" fontId="6" fillId="3" borderId="1" xfId="4" applyNumberFormat="1" applyFont="1" applyFill="1" applyBorder="1" applyAlignment="1">
      <alignment wrapText="1"/>
    </xf>
    <xf numFmtId="164" fontId="6" fillId="0" borderId="0" xfId="4" applyNumberFormat="1" applyFont="1" applyAlignment="1">
      <alignment wrapText="1"/>
    </xf>
    <xf numFmtId="167" fontId="7" fillId="4" borderId="1" xfId="4" applyNumberFormat="1" applyFont="1" applyFill="1" applyBorder="1" applyAlignment="1">
      <alignment wrapText="1"/>
    </xf>
    <xf numFmtId="164" fontId="7" fillId="4" borderId="1" xfId="4" applyNumberFormat="1" applyFont="1" applyFill="1" applyBorder="1" applyAlignment="1">
      <alignment wrapText="1"/>
    </xf>
    <xf numFmtId="10" fontId="7" fillId="4" borderId="1" xfId="4" applyNumberFormat="1" applyFont="1" applyFill="1" applyBorder="1" applyAlignment="1">
      <alignment wrapText="1"/>
    </xf>
    <xf numFmtId="0" fontId="1" fillId="0" borderId="1" xfId="2" applyBorder="1" applyAlignment="1">
      <alignment horizontal="center"/>
    </xf>
    <xf numFmtId="0" fontId="1" fillId="0" borderId="1" xfId="2" applyBorder="1"/>
    <xf numFmtId="168" fontId="1" fillId="0" borderId="1" xfId="2" applyNumberFormat="1" applyBorder="1"/>
    <xf numFmtId="169" fontId="1" fillId="0" borderId="1" xfId="2" applyNumberFormat="1" applyBorder="1"/>
    <xf numFmtId="1" fontId="1" fillId="0" borderId="1" xfId="2" applyNumberFormat="1" applyBorder="1"/>
    <xf numFmtId="164" fontId="1" fillId="0" borderId="2" xfId="2" applyNumberFormat="1" applyBorder="1" applyAlignment="1">
      <alignment horizontal="center" wrapText="1"/>
    </xf>
    <xf numFmtId="2" fontId="1" fillId="4" borderId="1" xfId="2" applyNumberFormat="1" applyFill="1" applyBorder="1"/>
    <xf numFmtId="2" fontId="1" fillId="0" borderId="2" xfId="2" applyNumberFormat="1" applyBorder="1"/>
    <xf numFmtId="164" fontId="1" fillId="0" borderId="1" xfId="2" applyNumberFormat="1" applyBorder="1"/>
    <xf numFmtId="165" fontId="1" fillId="0" borderId="1" xfId="2" applyNumberFormat="1" applyBorder="1"/>
    <xf numFmtId="2" fontId="1" fillId="0" borderId="1" xfId="2" applyNumberFormat="1" applyBorder="1"/>
    <xf numFmtId="166" fontId="1" fillId="4" borderId="1" xfId="2" applyNumberFormat="1" applyFill="1" applyBorder="1"/>
    <xf numFmtId="166" fontId="1" fillId="0" borderId="1" xfId="2" applyNumberFormat="1" applyBorder="1"/>
    <xf numFmtId="1" fontId="1" fillId="4" borderId="1" xfId="2" applyNumberFormat="1" applyFill="1" applyBorder="1"/>
    <xf numFmtId="3" fontId="1" fillId="0" borderId="1" xfId="2" applyNumberFormat="1" applyBorder="1"/>
    <xf numFmtId="164" fontId="1" fillId="4" borderId="1" xfId="2" applyNumberFormat="1" applyFill="1" applyBorder="1"/>
    <xf numFmtId="170" fontId="1" fillId="0" borderId="1" xfId="2" applyNumberFormat="1" applyBorder="1"/>
    <xf numFmtId="10" fontId="1" fillId="0" borderId="1" xfId="2" applyNumberFormat="1" applyBorder="1"/>
    <xf numFmtId="164" fontId="8" fillId="0" borderId="1" xfId="2" applyNumberFormat="1" applyFont="1" applyBorder="1"/>
    <xf numFmtId="10" fontId="8" fillId="0" borderId="1" xfId="2" applyNumberFormat="1" applyFont="1" applyBorder="1"/>
    <xf numFmtId="10" fontId="0" fillId="4" borderId="1" xfId="5" applyNumberFormat="1" applyFont="1" applyFill="1" applyBorder="1" applyAlignment="1"/>
    <xf numFmtId="10" fontId="1" fillId="4" borderId="2" xfId="2" applyNumberFormat="1" applyFill="1" applyBorder="1"/>
    <xf numFmtId="164" fontId="9" fillId="4" borderId="3" xfId="1" applyNumberFormat="1" applyFont="1" applyFill="1" applyBorder="1" applyAlignment="1">
      <alignment horizontal="center" vertical="center"/>
    </xf>
    <xf numFmtId="10" fontId="1" fillId="4" borderId="1" xfId="2" applyNumberFormat="1" applyFill="1" applyBorder="1"/>
    <xf numFmtId="0" fontId="1" fillId="0" borderId="0" xfId="2"/>
    <xf numFmtId="0" fontId="1" fillId="0" borderId="1" xfId="2" applyBorder="1" applyAlignment="1">
      <alignment wrapText="1"/>
    </xf>
    <xf numFmtId="0" fontId="1" fillId="0" borderId="2" xfId="2" applyBorder="1" applyAlignment="1">
      <alignment wrapText="1"/>
    </xf>
    <xf numFmtId="164" fontId="1" fillId="0" borderId="1" xfId="2" applyNumberFormat="1" applyBorder="1" applyAlignment="1">
      <alignment wrapText="1"/>
    </xf>
    <xf numFmtId="2" fontId="1" fillId="0" borderId="1" xfId="2" applyNumberFormat="1" applyBorder="1" applyAlignment="1">
      <alignment wrapText="1"/>
    </xf>
    <xf numFmtId="165" fontId="1" fillId="0" borderId="1" xfId="2" applyNumberFormat="1" applyBorder="1" applyAlignment="1">
      <alignment wrapText="1"/>
    </xf>
    <xf numFmtId="10" fontId="1" fillId="0" borderId="1" xfId="2" applyNumberFormat="1" applyBorder="1" applyAlignment="1">
      <alignment wrapText="1"/>
    </xf>
    <xf numFmtId="165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</cellXfs>
  <cellStyles count="6">
    <cellStyle name="Currency" xfId="1" builtinId="4"/>
    <cellStyle name="Normal" xfId="0" builtinId="0"/>
    <cellStyle name="Normal 2" xfId="2" xr:uid="{BADC3A91-B40C-4DEB-8A70-610C6A2112E7}"/>
    <cellStyle name="Normal 2 18 2" xfId="4" xr:uid="{17871F94-95E6-4749-BB6C-A2D0A238D308}"/>
    <cellStyle name="Percent 2" xfId="5" xr:uid="{6D43B047-1CB3-4695-9433-F8A1E61F4EDE}"/>
    <cellStyle name="样式 1 2" xfId="3" xr:uid="{3E3ED0BE-4489-4AE7-9AF4-8273CC0E6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esktop\Project\13.%20UCT%20&#24037;&#20316;&#20248;&#21270;%20-%20Anna%20Ying\&#26679;&#34920;\Commitment\MIS%20HHL\2026%20HHL%20Domestic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6%20HHL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5023-5530-4E68-B1D1-A1BE26D14DC8}">
  <dimension ref="A1:BV51"/>
  <sheetViews>
    <sheetView tabSelected="1" zoomScaleNormal="100" workbookViewId="0">
      <selection activeCell="D6" sqref="D6"/>
    </sheetView>
  </sheetViews>
  <sheetFormatPr defaultColWidth="9.1796875" defaultRowHeight="14.5" x14ac:dyDescent="0.35"/>
  <cols>
    <col min="1" max="1" width="10.1796875" style="8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6" width="8.81640625" style="1" customWidth="1"/>
    <col min="17" max="17" width="8.81640625" style="5" customWidth="1"/>
    <col min="18" max="18" width="11.08984375" style="5" customWidth="1"/>
    <col min="19" max="19" width="9.453125" style="1" customWidth="1"/>
    <col min="20" max="20" width="11.7265625" style="3" customWidth="1"/>
    <col min="21" max="21" width="8.1796875" style="74" customWidth="1"/>
    <col min="22" max="23" width="8.7265625" style="6" customWidth="1"/>
    <col min="24" max="24" width="12.36328125" style="74" customWidth="1"/>
    <col min="25" max="25" width="9.81640625" style="74" customWidth="1"/>
    <col min="26" max="26" width="9" style="74" customWidth="1"/>
    <col min="27" max="27" width="6.26953125" style="3" customWidth="1"/>
    <col min="28" max="28" width="7.90625" style="6" customWidth="1"/>
    <col min="29" max="29" width="11.453125" style="6" customWidth="1"/>
    <col min="30" max="30" width="9.81640625" style="3" customWidth="1"/>
    <col min="31" max="32" width="7.81640625" style="1" customWidth="1"/>
    <col min="33" max="33" width="9" style="74" customWidth="1"/>
    <col min="34" max="34" width="9" style="3" customWidth="1"/>
    <col min="35" max="35" width="9" style="6" customWidth="1"/>
    <col min="36" max="36" width="10" style="75" customWidth="1"/>
    <col min="37" max="37" width="9" style="5" customWidth="1"/>
    <col min="38" max="38" width="14.1796875" style="1" customWidth="1"/>
    <col min="39" max="39" width="8.453125" style="4" customWidth="1"/>
    <col min="40" max="40" width="10.7265625" style="5" customWidth="1"/>
    <col min="41" max="41" width="11.26953125" style="5" customWidth="1"/>
    <col min="42" max="42" width="11.54296875" style="5" customWidth="1"/>
    <col min="43" max="43" width="8.26953125" style="5" customWidth="1"/>
    <col min="44" max="44" width="11.54296875" style="4" customWidth="1"/>
    <col min="45" max="46" width="11.54296875" style="6" customWidth="1"/>
    <col min="47" max="47" width="9.1796875" style="6" customWidth="1"/>
    <col min="48" max="48" width="8.1796875" style="4" customWidth="1"/>
    <col min="49" max="49" width="10.81640625" style="5" customWidth="1"/>
    <col min="50" max="50" width="8.1796875" style="4" customWidth="1"/>
    <col min="51" max="51" width="9.1796875" style="5" customWidth="1"/>
    <col min="52" max="52" width="8.1796875" style="4" customWidth="1"/>
    <col min="53" max="53" width="9.26953125" style="5" customWidth="1"/>
    <col min="54" max="54" width="6.90625" style="5" customWidth="1"/>
    <col min="55" max="55" width="9.1796875" style="5" customWidth="1"/>
    <col min="56" max="56" width="7.453125" style="5" customWidth="1"/>
    <col min="57" max="57" width="7.7265625" style="5" customWidth="1"/>
    <col min="58" max="58" width="11.36328125" style="5" customWidth="1"/>
    <col min="59" max="59" width="11.90625" style="1" customWidth="1"/>
    <col min="60" max="60" width="11.26953125" style="7" customWidth="1"/>
    <col min="61" max="61" width="9.90625" style="5" customWidth="1"/>
    <col min="62" max="62" width="15" style="4" customWidth="1"/>
    <col min="63" max="63" width="10.1796875" style="5" customWidth="1"/>
    <col min="64" max="64" width="8.90625" style="5" customWidth="1"/>
    <col min="65" max="65" width="10.90625" style="5" customWidth="1"/>
    <col min="66" max="66" width="8.08984375" style="4" customWidth="1"/>
    <col min="67" max="69" width="10.36328125" style="5" customWidth="1"/>
    <col min="70" max="70" width="12.453125" style="1" customWidth="1"/>
    <col min="71" max="71" width="10.36328125" style="1" customWidth="1"/>
    <col min="72" max="72" width="9.6328125" style="1" customWidth="1"/>
    <col min="73" max="73" width="13.36328125" style="1" customWidth="1"/>
    <col min="74" max="74" width="13.36328125" style="4" customWidth="1"/>
    <col min="75" max="16384" width="9.1796875" style="1"/>
  </cols>
  <sheetData>
    <row r="1" spans="1:74" ht="58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3" t="s">
        <v>5</v>
      </c>
      <c r="G1" s="11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21" t="s">
        <v>25</v>
      </c>
      <c r="AA1" s="21" t="s">
        <v>26</v>
      </c>
      <c r="AB1" s="21" t="s">
        <v>27</v>
      </c>
      <c r="AC1" s="22" t="s">
        <v>28</v>
      </c>
      <c r="AD1" s="15" t="s">
        <v>29</v>
      </c>
      <c r="AE1" s="23" t="s">
        <v>30</v>
      </c>
      <c r="AF1" s="24" t="s">
        <v>31</v>
      </c>
      <c r="AG1" s="21" t="s">
        <v>32</v>
      </c>
      <c r="AH1" s="21" t="s">
        <v>33</v>
      </c>
      <c r="AI1" s="21" t="s">
        <v>34</v>
      </c>
      <c r="AJ1" s="22" t="s">
        <v>35</v>
      </c>
      <c r="AK1" s="25" t="s">
        <v>36</v>
      </c>
      <c r="AL1" s="26" t="s">
        <v>37</v>
      </c>
      <c r="AM1" s="10" t="s">
        <v>38</v>
      </c>
      <c r="AN1" s="27" t="s">
        <v>39</v>
      </c>
      <c r="AO1" s="10" t="s">
        <v>40</v>
      </c>
      <c r="AP1" s="28" t="s">
        <v>41</v>
      </c>
      <c r="AQ1" s="29" t="s">
        <v>42</v>
      </c>
      <c r="AR1" s="27" t="s">
        <v>43</v>
      </c>
      <c r="AS1" s="30" t="s">
        <v>44</v>
      </c>
      <c r="AT1" s="30" t="s">
        <v>45</v>
      </c>
      <c r="AU1" s="22" t="s">
        <v>46</v>
      </c>
      <c r="AV1" s="27" t="s">
        <v>47</v>
      </c>
      <c r="AW1" s="28" t="s">
        <v>48</v>
      </c>
      <c r="AX1" s="27" t="s">
        <v>49</v>
      </c>
      <c r="AY1" s="28" t="s">
        <v>50</v>
      </c>
      <c r="AZ1" s="27" t="s">
        <v>51</v>
      </c>
      <c r="BA1" s="28" t="s">
        <v>52</v>
      </c>
      <c r="BB1" s="27" t="s">
        <v>53</v>
      </c>
      <c r="BC1" s="31" t="s">
        <v>54</v>
      </c>
      <c r="BD1" s="28" t="s">
        <v>55</v>
      </c>
      <c r="BE1" s="27" t="s">
        <v>56</v>
      </c>
      <c r="BF1" s="27" t="s">
        <v>57</v>
      </c>
      <c r="BG1" s="32" t="s">
        <v>58</v>
      </c>
      <c r="BH1" s="33" t="s">
        <v>59</v>
      </c>
      <c r="BI1" s="34" t="s">
        <v>60</v>
      </c>
      <c r="BJ1" s="35" t="s">
        <v>61</v>
      </c>
      <c r="BK1" s="27" t="s">
        <v>62</v>
      </c>
      <c r="BL1" s="36" t="s">
        <v>63</v>
      </c>
      <c r="BM1" s="32" t="s">
        <v>64</v>
      </c>
      <c r="BN1" s="37" t="s">
        <v>65</v>
      </c>
      <c r="BO1" s="38" t="s">
        <v>66</v>
      </c>
      <c r="BP1" s="38" t="s">
        <v>67</v>
      </c>
      <c r="BQ1" s="39"/>
      <c r="BR1" s="40" t="s">
        <v>68</v>
      </c>
      <c r="BS1" s="41" t="s">
        <v>69</v>
      </c>
      <c r="BT1" s="40" t="s">
        <v>70</v>
      </c>
      <c r="BU1" s="41" t="s">
        <v>71</v>
      </c>
      <c r="BV1" s="42" t="s">
        <v>72</v>
      </c>
    </row>
    <row r="2" spans="1:74" s="67" customFormat="1" x14ac:dyDescent="0.35">
      <c r="A2" s="43">
        <v>1</v>
      </c>
      <c r="B2" s="44"/>
      <c r="C2" s="44"/>
      <c r="D2" s="44" t="s">
        <v>73</v>
      </c>
      <c r="E2" s="44"/>
      <c r="F2" s="44" t="s">
        <v>74</v>
      </c>
      <c r="G2" s="45" t="s">
        <v>75</v>
      </c>
      <c r="H2" s="44" t="s">
        <v>76</v>
      </c>
      <c r="I2" s="44" t="s">
        <v>76</v>
      </c>
      <c r="J2" s="43" t="s">
        <v>77</v>
      </c>
      <c r="K2" s="44" t="s">
        <v>78</v>
      </c>
      <c r="L2" s="44" t="s">
        <v>79</v>
      </c>
      <c r="M2" s="44" t="s">
        <v>80</v>
      </c>
      <c r="N2" s="44"/>
      <c r="O2" s="46"/>
      <c r="P2" s="46"/>
      <c r="Q2" s="44"/>
      <c r="R2" s="44"/>
      <c r="S2" s="44" t="s">
        <v>81</v>
      </c>
      <c r="T2" s="47">
        <v>204</v>
      </c>
      <c r="U2" s="48"/>
      <c r="V2" s="49">
        <f>IF(W2="","",X2*W2)</f>
        <v>225.34</v>
      </c>
      <c r="W2" s="50">
        <v>8.1</v>
      </c>
      <c r="X2" s="51">
        <v>27.82</v>
      </c>
      <c r="Y2" s="44" t="s">
        <v>82</v>
      </c>
      <c r="Z2" s="52">
        <v>58.5</v>
      </c>
      <c r="AA2" s="52">
        <v>53.5</v>
      </c>
      <c r="AB2" s="52">
        <v>26</v>
      </c>
      <c r="AC2" s="53"/>
      <c r="AD2" s="47">
        <v>1</v>
      </c>
      <c r="AE2" s="54">
        <f t="shared" ref="AE2:AE51" si="0">IF(Z2="","",Z2*AA2*AB2/1000000)</f>
        <v>8.1000000000000003E-2</v>
      </c>
      <c r="AF2" s="55"/>
      <c r="AG2" s="52"/>
      <c r="AH2" s="52"/>
      <c r="AI2" s="52"/>
      <c r="AJ2" s="53"/>
      <c r="AK2" s="53">
        <v>65</v>
      </c>
      <c r="AL2" s="56">
        <f t="shared" ref="AL2:AL51" si="1">IF(AD2="","",AK2/AE2*AD2)</f>
        <v>802</v>
      </c>
      <c r="AM2" s="57">
        <v>4050</v>
      </c>
      <c r="AN2" s="58">
        <f>IF(ISERROR(AM2/AL2),"",AM2/AL2)</f>
        <v>5.05</v>
      </c>
      <c r="AO2" s="44" t="s">
        <v>83</v>
      </c>
      <c r="AP2" s="59">
        <v>0.23400000000000001</v>
      </c>
      <c r="AQ2" s="58">
        <f t="shared" ref="AQ2:AQ51" si="2">IF(ISERROR(X2*AP2),"",X2*AP2)</f>
        <v>6.51</v>
      </c>
      <c r="AR2" s="58">
        <f t="shared" ref="AR2:AR51" si="3">IF(ISERROR(X2+AN2+AQ2),"",X2+AN2+AQ2)</f>
        <v>39.380000000000003</v>
      </c>
      <c r="AS2" s="49">
        <f>IF(ISERROR(Z2*AA2*AB2/AD2),"",Z2*AA2*AB2/AD2)</f>
        <v>81373.5</v>
      </c>
      <c r="AT2" s="49">
        <f>IF(ISERROR(AS2/28316.847),"",AS2/28316.847)</f>
        <v>2.87</v>
      </c>
      <c r="AU2" s="53">
        <v>4</v>
      </c>
      <c r="AV2" s="58">
        <f>IF(ISERROR(AT2*AU2),"",AT2*AU2)</f>
        <v>11.48</v>
      </c>
      <c r="AW2" s="60">
        <v>0.1</v>
      </c>
      <c r="AX2" s="58">
        <f>IF(ISERROR(BI2*AW2),"",BI2*AW2)</f>
        <v>11.5</v>
      </c>
      <c r="AY2" s="60">
        <v>0</v>
      </c>
      <c r="AZ2" s="58">
        <f>IF(ISERROR(BI2*AY2),"",BI2*AY2)</f>
        <v>0</v>
      </c>
      <c r="BA2" s="60">
        <v>0</v>
      </c>
      <c r="BB2" s="58">
        <f>IF(ISERROR(BI2*BA2),"",BI2*BA2)</f>
        <v>0</v>
      </c>
      <c r="BC2" s="61" t="s">
        <v>84</v>
      </c>
      <c r="BD2" s="62">
        <v>0.15</v>
      </c>
      <c r="BE2" s="58">
        <f>IF(ISERROR(BI2*BD2),"",BI2*BD2)</f>
        <v>17.25</v>
      </c>
      <c r="BF2" s="58">
        <f>IF(ISERROR(AV2+AX2+AZ2+BB2+BE2),"",AV2+AX2+AZ2+BB2+BE2)</f>
        <v>40.229999999999997</v>
      </c>
      <c r="BG2" s="58">
        <f>IF(ISERROR(AR2+BF2),"",AR2+BF2)</f>
        <v>79.61</v>
      </c>
      <c r="BH2" s="63">
        <f t="shared" ref="BH2:BH51" si="4">IF(ISERROR((BI2-BG2)/BI2),"",(BI2-BG2)/BI2)</f>
        <v>0.30769999999999997</v>
      </c>
      <c r="BI2" s="58">
        <f>IF(BO2="","",BO2*(1-BP2))</f>
        <v>115</v>
      </c>
      <c r="BJ2" s="60">
        <v>0.3</v>
      </c>
      <c r="BK2" s="58">
        <f>IF(BJ2="","",BO2*BJ2)</f>
        <v>69</v>
      </c>
      <c r="BL2" s="51">
        <v>15</v>
      </c>
      <c r="BM2" s="58">
        <f>IF(ISERROR(BG2+BK2+BL2),"",BG2+BK2+BL2)</f>
        <v>163.61000000000001</v>
      </c>
      <c r="BN2" s="64">
        <f>IF(BO2="","",(BO2-BM2)/BO2)</f>
        <v>0.28860000000000002</v>
      </c>
      <c r="BO2" s="51">
        <v>229.99</v>
      </c>
      <c r="BP2" s="62">
        <v>0.5</v>
      </c>
      <c r="BQ2" s="2"/>
      <c r="BR2" s="58">
        <f>BI2</f>
        <v>115</v>
      </c>
      <c r="BS2" s="65">
        <f>IF(BT2="","",CEILING(BT2/0.9 - 0.01, 10) - 0.01)</f>
        <v>259.99</v>
      </c>
      <c r="BT2" s="58">
        <f>IF(BO2="","",BO2)</f>
        <v>229.99</v>
      </c>
      <c r="BU2" s="66">
        <f>IF(BR2="","",(BR2-AR2)/BR2)</f>
        <v>0.65759999999999996</v>
      </c>
      <c r="BV2" s="66">
        <f>IF(BS2="","",(BS2-BR2)/BS2)</f>
        <v>0.55769999999999997</v>
      </c>
    </row>
    <row r="3" spans="1:74" s="67" customFormat="1" x14ac:dyDescent="0.35">
      <c r="A3" s="43">
        <v>2</v>
      </c>
      <c r="B3" s="44"/>
      <c r="C3" s="44"/>
      <c r="D3" s="44"/>
      <c r="E3" s="44"/>
      <c r="F3" s="44"/>
      <c r="G3" s="45"/>
      <c r="H3" s="44"/>
      <c r="I3" s="44"/>
      <c r="J3" s="43"/>
      <c r="K3" s="68"/>
      <c r="L3" s="44"/>
      <c r="M3" s="44"/>
      <c r="N3" s="44"/>
      <c r="O3" s="44"/>
      <c r="P3" s="44"/>
      <c r="Q3" s="44"/>
      <c r="R3" s="44"/>
      <c r="S3" s="44"/>
      <c r="T3" s="47"/>
      <c r="U3" s="48"/>
      <c r="V3" s="49" t="str">
        <f t="shared" ref="V3:V51" si="5">IF(W3="","",X3*W3)</f>
        <v/>
      </c>
      <c r="W3" s="50"/>
      <c r="X3" s="51"/>
      <c r="Y3" s="44"/>
      <c r="Z3" s="52"/>
      <c r="AA3" s="52"/>
      <c r="AB3" s="52"/>
      <c r="AC3" s="53"/>
      <c r="AD3" s="47"/>
      <c r="AE3" s="54" t="str">
        <f t="shared" si="0"/>
        <v/>
      </c>
      <c r="AF3" s="55"/>
      <c r="AG3" s="52"/>
      <c r="AH3" s="52"/>
      <c r="AI3" s="52"/>
      <c r="AJ3" s="53"/>
      <c r="AK3" s="53"/>
      <c r="AL3" s="56" t="str">
        <f t="shared" si="1"/>
        <v/>
      </c>
      <c r="AM3" s="57"/>
      <c r="AN3" s="58" t="str">
        <f t="shared" ref="AN3:AN51" si="6">IF(ISERROR(AM3/AL3),"",AM3/AL3)</f>
        <v/>
      </c>
      <c r="AO3" s="44"/>
      <c r="AP3" s="59"/>
      <c r="AQ3" s="58">
        <f t="shared" si="2"/>
        <v>0</v>
      </c>
      <c r="AR3" s="58" t="str">
        <f t="shared" si="3"/>
        <v/>
      </c>
      <c r="AS3" s="49" t="str">
        <f t="shared" ref="AS3:AS51" si="7">IF(ISERROR(Z3*AA3*AB3/AD3),"",Z3*AA3*AB3/AD3)</f>
        <v/>
      </c>
      <c r="AT3" s="49" t="str">
        <f t="shared" ref="AT3:AT51" si="8">IF(ISERROR(AS3/28316.847),"",AS3/28316.847)</f>
        <v/>
      </c>
      <c r="AU3" s="53"/>
      <c r="AV3" s="58" t="str">
        <f t="shared" ref="AV3:AV51" si="9">IF(ISERROR(AT3*AU3),"",AT3*AU3)</f>
        <v/>
      </c>
      <c r="AW3" s="60"/>
      <c r="AX3" s="58" t="str">
        <f>IF(ISERROR(BI3*AW3),"",BI3*AW3)</f>
        <v/>
      </c>
      <c r="AY3" s="60"/>
      <c r="AZ3" s="58" t="str">
        <f t="shared" ref="AZ3:AZ51" si="10">IF(ISERROR(BI3*AY3),"",BI3*AY3)</f>
        <v/>
      </c>
      <c r="BA3" s="60"/>
      <c r="BB3" s="58" t="str">
        <f t="shared" ref="BB3:BB51" si="11">IF(ISERROR(BI3*BA3),"",BI3*BA3)</f>
        <v/>
      </c>
      <c r="BC3" s="51"/>
      <c r="BD3" s="60"/>
      <c r="BE3" s="58" t="str">
        <f t="shared" ref="BE3:BE51" si="12">IF(ISERROR(BI3*BD3),"",BI3*BD3)</f>
        <v/>
      </c>
      <c r="BF3" s="58" t="str">
        <f>IF(ISERROR(AX3+AZ3+BB3+BE3),"",AX3+AZ3+BB3+BE3)</f>
        <v/>
      </c>
      <c r="BG3" s="58" t="str">
        <f>IF(ISERROR(AR3+BF3),"",AR3+BF3)</f>
        <v/>
      </c>
      <c r="BH3" s="63" t="str">
        <f t="shared" si="4"/>
        <v/>
      </c>
      <c r="BI3" s="58" t="str">
        <f t="shared" ref="BI3:BI51" si="13">IF(BO3="","",BO3*(1-BP3))</f>
        <v/>
      </c>
      <c r="BJ3" s="60"/>
      <c r="BK3" s="58" t="str">
        <f t="shared" ref="BK3:BK51" si="14">IF(BJ3="","",BO3*BJ3)</f>
        <v/>
      </c>
      <c r="BL3" s="51"/>
      <c r="BM3" s="58" t="str">
        <f t="shared" ref="BM3:BM51" si="15">IF(ISERROR(BG3+BK3+BL3),"",BG3+BK3+BL3)</f>
        <v/>
      </c>
      <c r="BN3" s="64" t="str">
        <f t="shared" ref="BN3:BN51" si="16">IF(BO3="","",(BO3-BM3)/BO3)</f>
        <v/>
      </c>
      <c r="BO3" s="51"/>
      <c r="BP3" s="60"/>
      <c r="BQ3" s="2"/>
      <c r="BR3" s="58" t="str">
        <f t="shared" ref="BR3:BR51" si="17">BI3</f>
        <v/>
      </c>
      <c r="BS3" s="65" t="str">
        <f t="shared" ref="BS3:BS51" si="18">IF(BT3="","",CEILING(BT3/0.9 - 0.01, 10) - 0.01)</f>
        <v/>
      </c>
      <c r="BT3" s="58" t="str">
        <f t="shared" ref="BT3:BT51" si="19">IF(BO3="","",BO3)</f>
        <v/>
      </c>
      <c r="BU3" s="66" t="str">
        <f>IF(BR3="","",(BR3-AR3)/BR3)</f>
        <v/>
      </c>
      <c r="BV3" s="66" t="str">
        <f t="shared" ref="BV3:BV51" si="20">IF(BS3="","",(BS3-BR3)/BS3)</f>
        <v/>
      </c>
    </row>
    <row r="4" spans="1:74" s="67" customFormat="1" x14ac:dyDescent="0.35">
      <c r="A4" s="43">
        <v>3</v>
      </c>
      <c r="B4" s="44"/>
      <c r="C4" s="44"/>
      <c r="D4" s="44"/>
      <c r="E4" s="44"/>
      <c r="F4" s="44"/>
      <c r="G4" s="45"/>
      <c r="H4" s="44"/>
      <c r="I4" s="44"/>
      <c r="J4" s="43"/>
      <c r="K4" s="68"/>
      <c r="L4" s="44"/>
      <c r="M4" s="44"/>
      <c r="N4" s="44"/>
      <c r="O4" s="44"/>
      <c r="P4" s="44"/>
      <c r="Q4" s="44"/>
      <c r="R4" s="44"/>
      <c r="S4" s="44"/>
      <c r="T4" s="47"/>
      <c r="U4" s="48"/>
      <c r="V4" s="49" t="str">
        <f t="shared" si="5"/>
        <v/>
      </c>
      <c r="W4" s="50"/>
      <c r="X4" s="51"/>
      <c r="Y4" s="44"/>
      <c r="Z4" s="52"/>
      <c r="AA4" s="52"/>
      <c r="AB4" s="52"/>
      <c r="AC4" s="53"/>
      <c r="AD4" s="47"/>
      <c r="AE4" s="54" t="str">
        <f t="shared" si="0"/>
        <v/>
      </c>
      <c r="AF4" s="55"/>
      <c r="AG4" s="52"/>
      <c r="AH4" s="52"/>
      <c r="AI4" s="52"/>
      <c r="AJ4" s="53"/>
      <c r="AK4" s="53"/>
      <c r="AL4" s="56" t="str">
        <f t="shared" si="1"/>
        <v/>
      </c>
      <c r="AM4" s="57"/>
      <c r="AN4" s="58" t="str">
        <f t="shared" si="6"/>
        <v/>
      </c>
      <c r="AO4" s="44"/>
      <c r="AP4" s="59"/>
      <c r="AQ4" s="58">
        <f t="shared" si="2"/>
        <v>0</v>
      </c>
      <c r="AR4" s="58" t="str">
        <f t="shared" si="3"/>
        <v/>
      </c>
      <c r="AS4" s="49" t="str">
        <f t="shared" si="7"/>
        <v/>
      </c>
      <c r="AT4" s="49" t="str">
        <f t="shared" si="8"/>
        <v/>
      </c>
      <c r="AU4" s="53"/>
      <c r="AV4" s="58" t="str">
        <f t="shared" si="9"/>
        <v/>
      </c>
      <c r="AW4" s="60"/>
      <c r="AX4" s="58" t="str">
        <f>IF(ISERROR(BI4*AW4),"",BI4*AW4)</f>
        <v/>
      </c>
      <c r="AY4" s="60"/>
      <c r="AZ4" s="58" t="str">
        <f t="shared" si="10"/>
        <v/>
      </c>
      <c r="BA4" s="60"/>
      <c r="BB4" s="58" t="str">
        <f t="shared" si="11"/>
        <v/>
      </c>
      <c r="BC4" s="51"/>
      <c r="BD4" s="60"/>
      <c r="BE4" s="58" t="str">
        <f t="shared" si="12"/>
        <v/>
      </c>
      <c r="BF4" s="58" t="str">
        <f>IF(ISERROR(AX4+AZ4+BB4+BE4),"",AX4+AZ4+BB4+BE4)</f>
        <v/>
      </c>
      <c r="BG4" s="58" t="str">
        <f>IF(ISERROR(AR4+BF4),"",AR4+BF4)</f>
        <v/>
      </c>
      <c r="BH4" s="63" t="str">
        <f t="shared" si="4"/>
        <v/>
      </c>
      <c r="BI4" s="58" t="str">
        <f t="shared" si="13"/>
        <v/>
      </c>
      <c r="BJ4" s="60"/>
      <c r="BK4" s="58" t="str">
        <f t="shared" si="14"/>
        <v/>
      </c>
      <c r="BL4" s="51"/>
      <c r="BM4" s="58" t="str">
        <f t="shared" si="15"/>
        <v/>
      </c>
      <c r="BN4" s="64" t="str">
        <f t="shared" si="16"/>
        <v/>
      </c>
      <c r="BO4" s="51"/>
      <c r="BP4" s="60"/>
      <c r="BQ4" s="2"/>
      <c r="BR4" s="58" t="str">
        <f t="shared" si="17"/>
        <v/>
      </c>
      <c r="BS4" s="65" t="str">
        <f t="shared" si="18"/>
        <v/>
      </c>
      <c r="BT4" s="58" t="str">
        <f t="shared" si="19"/>
        <v/>
      </c>
      <c r="BU4" s="66" t="str">
        <f>IF(BR4="","",(BR4-AR4)/BR4)</f>
        <v/>
      </c>
      <c r="BV4" s="66" t="str">
        <f t="shared" si="20"/>
        <v/>
      </c>
    </row>
    <row r="5" spans="1:74" s="67" customFormat="1" x14ac:dyDescent="0.35">
      <c r="A5" s="43">
        <v>4</v>
      </c>
      <c r="B5" s="44"/>
      <c r="C5" s="44"/>
      <c r="D5" s="44"/>
      <c r="E5" s="44"/>
      <c r="F5" s="44"/>
      <c r="G5" s="45"/>
      <c r="H5" s="44"/>
      <c r="I5" s="44"/>
      <c r="J5" s="43"/>
      <c r="K5" s="68"/>
      <c r="L5" s="44"/>
      <c r="M5" s="44"/>
      <c r="N5" s="44"/>
      <c r="O5" s="44"/>
      <c r="P5" s="44"/>
      <c r="Q5" s="44"/>
      <c r="R5" s="44"/>
      <c r="S5" s="44"/>
      <c r="T5" s="47"/>
      <c r="U5" s="48"/>
      <c r="V5" s="49" t="str">
        <f t="shared" si="5"/>
        <v/>
      </c>
      <c r="W5" s="50"/>
      <c r="X5" s="51"/>
      <c r="Y5" s="44"/>
      <c r="Z5" s="52"/>
      <c r="AA5" s="52"/>
      <c r="AB5" s="52"/>
      <c r="AC5" s="53"/>
      <c r="AD5" s="47"/>
      <c r="AE5" s="54" t="str">
        <f t="shared" si="0"/>
        <v/>
      </c>
      <c r="AF5" s="55"/>
      <c r="AG5" s="52"/>
      <c r="AH5" s="52"/>
      <c r="AI5" s="52"/>
      <c r="AJ5" s="53"/>
      <c r="AK5" s="53"/>
      <c r="AL5" s="56" t="str">
        <f t="shared" si="1"/>
        <v/>
      </c>
      <c r="AM5" s="57"/>
      <c r="AN5" s="58" t="str">
        <f t="shared" si="6"/>
        <v/>
      </c>
      <c r="AO5" s="44"/>
      <c r="AP5" s="59"/>
      <c r="AQ5" s="58">
        <f t="shared" si="2"/>
        <v>0</v>
      </c>
      <c r="AR5" s="58" t="str">
        <f t="shared" si="3"/>
        <v/>
      </c>
      <c r="AS5" s="49" t="str">
        <f t="shared" si="7"/>
        <v/>
      </c>
      <c r="AT5" s="49" t="str">
        <f t="shared" si="8"/>
        <v/>
      </c>
      <c r="AU5" s="53"/>
      <c r="AV5" s="58" t="str">
        <f t="shared" si="9"/>
        <v/>
      </c>
      <c r="AW5" s="60"/>
      <c r="AX5" s="58" t="str">
        <f>IF(ISERROR(BI5*AW5),"",BI5*AW5)</f>
        <v/>
      </c>
      <c r="AY5" s="60"/>
      <c r="AZ5" s="58" t="str">
        <f t="shared" si="10"/>
        <v/>
      </c>
      <c r="BA5" s="60"/>
      <c r="BB5" s="58" t="str">
        <f t="shared" si="11"/>
        <v/>
      </c>
      <c r="BC5" s="51"/>
      <c r="BD5" s="60"/>
      <c r="BE5" s="58" t="str">
        <f t="shared" si="12"/>
        <v/>
      </c>
      <c r="BF5" s="58" t="str">
        <f>IF(ISERROR(AX5+AZ5+BB5+BE5),"",AX5+AZ5+BB5+BE5)</f>
        <v/>
      </c>
      <c r="BG5" s="58" t="str">
        <f>IF(ISERROR(AR5+BF5),"",AR5+BF5)</f>
        <v/>
      </c>
      <c r="BH5" s="63" t="str">
        <f t="shared" si="4"/>
        <v/>
      </c>
      <c r="BI5" s="58" t="str">
        <f t="shared" si="13"/>
        <v/>
      </c>
      <c r="BJ5" s="60"/>
      <c r="BK5" s="58" t="str">
        <f t="shared" si="14"/>
        <v/>
      </c>
      <c r="BL5" s="51"/>
      <c r="BM5" s="58" t="str">
        <f t="shared" si="15"/>
        <v/>
      </c>
      <c r="BN5" s="64" t="str">
        <f t="shared" si="16"/>
        <v/>
      </c>
      <c r="BO5" s="51"/>
      <c r="BP5" s="60"/>
      <c r="BQ5" s="2"/>
      <c r="BR5" s="58" t="str">
        <f t="shared" si="17"/>
        <v/>
      </c>
      <c r="BS5" s="65" t="str">
        <f t="shared" si="18"/>
        <v/>
      </c>
      <c r="BT5" s="58" t="str">
        <f t="shared" si="19"/>
        <v/>
      </c>
      <c r="BU5" s="66" t="str">
        <f>IF(BR5="","",(BR5-AR5)/BR5)</f>
        <v/>
      </c>
      <c r="BV5" s="66" t="str">
        <f t="shared" si="20"/>
        <v/>
      </c>
    </row>
    <row r="6" spans="1:74" s="67" customFormat="1" x14ac:dyDescent="0.35">
      <c r="A6" s="43">
        <v>5</v>
      </c>
      <c r="B6" s="44"/>
      <c r="C6" s="44"/>
      <c r="D6" s="44"/>
      <c r="E6" s="44"/>
      <c r="F6" s="44"/>
      <c r="G6" s="45"/>
      <c r="H6" s="44"/>
      <c r="I6" s="44"/>
      <c r="J6" s="43"/>
      <c r="K6" s="68"/>
      <c r="L6" s="44"/>
      <c r="M6" s="44"/>
      <c r="N6" s="44"/>
      <c r="O6" s="44"/>
      <c r="P6" s="44"/>
      <c r="Q6" s="44"/>
      <c r="R6" s="44"/>
      <c r="S6" s="44"/>
      <c r="T6" s="47"/>
      <c r="U6" s="48"/>
      <c r="V6" s="49" t="str">
        <f t="shared" si="5"/>
        <v/>
      </c>
      <c r="W6" s="50"/>
      <c r="X6" s="51"/>
      <c r="Y6" s="44"/>
      <c r="Z6" s="52"/>
      <c r="AA6" s="52"/>
      <c r="AB6" s="52"/>
      <c r="AC6" s="53"/>
      <c r="AD6" s="47"/>
      <c r="AE6" s="54" t="str">
        <f t="shared" si="0"/>
        <v/>
      </c>
      <c r="AF6" s="55"/>
      <c r="AG6" s="52"/>
      <c r="AH6" s="52"/>
      <c r="AI6" s="52"/>
      <c r="AJ6" s="53"/>
      <c r="AK6" s="53"/>
      <c r="AL6" s="56" t="str">
        <f t="shared" si="1"/>
        <v/>
      </c>
      <c r="AM6" s="57"/>
      <c r="AN6" s="58" t="str">
        <f t="shared" si="6"/>
        <v/>
      </c>
      <c r="AO6" s="44"/>
      <c r="AP6" s="59"/>
      <c r="AQ6" s="58">
        <f t="shared" si="2"/>
        <v>0</v>
      </c>
      <c r="AR6" s="58" t="str">
        <f t="shared" si="3"/>
        <v/>
      </c>
      <c r="AS6" s="49" t="str">
        <f t="shared" si="7"/>
        <v/>
      </c>
      <c r="AT6" s="49" t="str">
        <f t="shared" si="8"/>
        <v/>
      </c>
      <c r="AU6" s="53"/>
      <c r="AV6" s="58" t="str">
        <f t="shared" si="9"/>
        <v/>
      </c>
      <c r="AW6" s="60"/>
      <c r="AX6" s="58" t="str">
        <f>IF(ISERROR(BI6*AW6),"",BI6*AW6)</f>
        <v/>
      </c>
      <c r="AY6" s="60"/>
      <c r="AZ6" s="58" t="str">
        <f t="shared" si="10"/>
        <v/>
      </c>
      <c r="BA6" s="60"/>
      <c r="BB6" s="58" t="str">
        <f t="shared" si="11"/>
        <v/>
      </c>
      <c r="BC6" s="51"/>
      <c r="BD6" s="60"/>
      <c r="BE6" s="58" t="str">
        <f t="shared" si="12"/>
        <v/>
      </c>
      <c r="BF6" s="58" t="str">
        <f>IF(ISERROR(AX6+AZ6+BB6+BE6),"",AX6+AZ6+BB6+BE6)</f>
        <v/>
      </c>
      <c r="BG6" s="58" t="str">
        <f>IF(ISERROR(AR6+BF6),"",AR6+BF6)</f>
        <v/>
      </c>
      <c r="BH6" s="63" t="str">
        <f t="shared" si="4"/>
        <v/>
      </c>
      <c r="BI6" s="58" t="str">
        <f t="shared" si="13"/>
        <v/>
      </c>
      <c r="BJ6" s="60"/>
      <c r="BK6" s="58" t="str">
        <f t="shared" si="14"/>
        <v/>
      </c>
      <c r="BL6" s="51"/>
      <c r="BM6" s="58" t="str">
        <f t="shared" si="15"/>
        <v/>
      </c>
      <c r="BN6" s="64" t="str">
        <f t="shared" si="16"/>
        <v/>
      </c>
      <c r="BO6" s="51"/>
      <c r="BP6" s="60"/>
      <c r="BQ6" s="2"/>
      <c r="BR6" s="58" t="str">
        <f t="shared" si="17"/>
        <v/>
      </c>
      <c r="BS6" s="65" t="str">
        <f t="shared" si="18"/>
        <v/>
      </c>
      <c r="BT6" s="58" t="str">
        <f t="shared" si="19"/>
        <v/>
      </c>
      <c r="BU6" s="66" t="str">
        <f>IF(BR6="","",(BR6-AR6)/BR6)</f>
        <v/>
      </c>
      <c r="BV6" s="66" t="str">
        <f t="shared" si="20"/>
        <v/>
      </c>
    </row>
    <row r="7" spans="1:74" s="67" customFormat="1" x14ac:dyDescent="0.35">
      <c r="A7" s="43">
        <v>6</v>
      </c>
      <c r="B7" s="44"/>
      <c r="C7" s="44"/>
      <c r="D7" s="44"/>
      <c r="E7" s="44"/>
      <c r="F7" s="44"/>
      <c r="G7" s="45"/>
      <c r="H7" s="44"/>
      <c r="I7" s="44"/>
      <c r="J7" s="43"/>
      <c r="K7" s="68"/>
      <c r="L7" s="44"/>
      <c r="M7" s="44"/>
      <c r="N7" s="44"/>
      <c r="O7" s="44"/>
      <c r="P7" s="44"/>
      <c r="Q7" s="44"/>
      <c r="R7" s="44"/>
      <c r="S7" s="44"/>
      <c r="T7" s="47"/>
      <c r="U7" s="48"/>
      <c r="V7" s="49" t="str">
        <f t="shared" si="5"/>
        <v/>
      </c>
      <c r="W7" s="50"/>
      <c r="X7" s="51"/>
      <c r="Y7" s="44"/>
      <c r="Z7" s="52"/>
      <c r="AA7" s="52"/>
      <c r="AB7" s="52"/>
      <c r="AC7" s="53"/>
      <c r="AD7" s="47"/>
      <c r="AE7" s="54" t="str">
        <f t="shared" si="0"/>
        <v/>
      </c>
      <c r="AF7" s="55"/>
      <c r="AG7" s="52"/>
      <c r="AH7" s="52"/>
      <c r="AI7" s="52"/>
      <c r="AJ7" s="53"/>
      <c r="AK7" s="53"/>
      <c r="AL7" s="56" t="str">
        <f t="shared" si="1"/>
        <v/>
      </c>
      <c r="AM7" s="57"/>
      <c r="AN7" s="58" t="str">
        <f t="shared" si="6"/>
        <v/>
      </c>
      <c r="AO7" s="44"/>
      <c r="AP7" s="59"/>
      <c r="AQ7" s="58">
        <f t="shared" si="2"/>
        <v>0</v>
      </c>
      <c r="AR7" s="58" t="str">
        <f t="shared" si="3"/>
        <v/>
      </c>
      <c r="AS7" s="49" t="str">
        <f t="shared" si="7"/>
        <v/>
      </c>
      <c r="AT7" s="49" t="str">
        <f t="shared" si="8"/>
        <v/>
      </c>
      <c r="AU7" s="53"/>
      <c r="AV7" s="58" t="str">
        <f t="shared" si="9"/>
        <v/>
      </c>
      <c r="AW7" s="60"/>
      <c r="AX7" s="58" t="str">
        <f>IF(ISERROR(BI7*AW7),"",BI7*AW7)</f>
        <v/>
      </c>
      <c r="AY7" s="60"/>
      <c r="AZ7" s="58" t="str">
        <f t="shared" si="10"/>
        <v/>
      </c>
      <c r="BA7" s="60"/>
      <c r="BB7" s="58" t="str">
        <f t="shared" si="11"/>
        <v/>
      </c>
      <c r="BC7" s="51"/>
      <c r="BD7" s="60"/>
      <c r="BE7" s="58" t="str">
        <f t="shared" si="12"/>
        <v/>
      </c>
      <c r="BF7" s="58" t="str">
        <f>IF(ISERROR(AX7+AZ7+BB7+BE7),"",AX7+AZ7+BB7+BE7)</f>
        <v/>
      </c>
      <c r="BG7" s="58" t="str">
        <f>IF(ISERROR(AR7+BF7),"",AR7+BF7)</f>
        <v/>
      </c>
      <c r="BH7" s="63" t="str">
        <f t="shared" si="4"/>
        <v/>
      </c>
      <c r="BI7" s="58" t="str">
        <f t="shared" si="13"/>
        <v/>
      </c>
      <c r="BJ7" s="60"/>
      <c r="BK7" s="58" t="str">
        <f t="shared" si="14"/>
        <v/>
      </c>
      <c r="BL7" s="51"/>
      <c r="BM7" s="58" t="str">
        <f t="shared" si="15"/>
        <v/>
      </c>
      <c r="BN7" s="64" t="str">
        <f t="shared" si="16"/>
        <v/>
      </c>
      <c r="BO7" s="51"/>
      <c r="BP7" s="60"/>
      <c r="BQ7" s="2"/>
      <c r="BR7" s="58" t="str">
        <f t="shared" si="17"/>
        <v/>
      </c>
      <c r="BS7" s="65" t="str">
        <f t="shared" si="18"/>
        <v/>
      </c>
      <c r="BT7" s="58" t="str">
        <f t="shared" si="19"/>
        <v/>
      </c>
      <c r="BU7" s="66" t="str">
        <f>IF(BR7="","",(BR7-AR7)/BR7)</f>
        <v/>
      </c>
      <c r="BV7" s="66" t="str">
        <f t="shared" si="20"/>
        <v/>
      </c>
    </row>
    <row r="8" spans="1:74" s="67" customFormat="1" x14ac:dyDescent="0.35">
      <c r="A8" s="43">
        <v>7</v>
      </c>
      <c r="B8" s="44"/>
      <c r="C8" s="44"/>
      <c r="D8" s="44"/>
      <c r="E8" s="44"/>
      <c r="F8" s="44"/>
      <c r="G8" s="45"/>
      <c r="H8" s="44"/>
      <c r="I8" s="44"/>
      <c r="J8" s="43"/>
      <c r="K8" s="68"/>
      <c r="L8" s="44"/>
      <c r="M8" s="44"/>
      <c r="N8" s="44"/>
      <c r="O8" s="44"/>
      <c r="P8" s="44"/>
      <c r="Q8" s="44"/>
      <c r="R8" s="44"/>
      <c r="S8" s="44"/>
      <c r="T8" s="47"/>
      <c r="U8" s="48"/>
      <c r="V8" s="49" t="str">
        <f t="shared" si="5"/>
        <v/>
      </c>
      <c r="W8" s="50"/>
      <c r="X8" s="51"/>
      <c r="Y8" s="44"/>
      <c r="Z8" s="52"/>
      <c r="AA8" s="52"/>
      <c r="AB8" s="52"/>
      <c r="AC8" s="53"/>
      <c r="AD8" s="47"/>
      <c r="AE8" s="54" t="str">
        <f t="shared" si="0"/>
        <v/>
      </c>
      <c r="AF8" s="55"/>
      <c r="AG8" s="52"/>
      <c r="AH8" s="52"/>
      <c r="AI8" s="52"/>
      <c r="AJ8" s="53"/>
      <c r="AK8" s="53"/>
      <c r="AL8" s="56" t="str">
        <f t="shared" si="1"/>
        <v/>
      </c>
      <c r="AM8" s="57"/>
      <c r="AN8" s="58" t="str">
        <f t="shared" si="6"/>
        <v/>
      </c>
      <c r="AO8" s="44"/>
      <c r="AP8" s="59"/>
      <c r="AQ8" s="58">
        <f t="shared" si="2"/>
        <v>0</v>
      </c>
      <c r="AR8" s="58" t="str">
        <f t="shared" si="3"/>
        <v/>
      </c>
      <c r="AS8" s="49" t="str">
        <f t="shared" si="7"/>
        <v/>
      </c>
      <c r="AT8" s="49" t="str">
        <f t="shared" si="8"/>
        <v/>
      </c>
      <c r="AU8" s="53"/>
      <c r="AV8" s="58" t="str">
        <f t="shared" si="9"/>
        <v/>
      </c>
      <c r="AW8" s="60"/>
      <c r="AX8" s="58" t="str">
        <f>IF(ISERROR(BI8*AW8),"",BI8*AW8)</f>
        <v/>
      </c>
      <c r="AY8" s="60"/>
      <c r="AZ8" s="58" t="str">
        <f t="shared" si="10"/>
        <v/>
      </c>
      <c r="BA8" s="60"/>
      <c r="BB8" s="58" t="str">
        <f t="shared" si="11"/>
        <v/>
      </c>
      <c r="BC8" s="51"/>
      <c r="BD8" s="60"/>
      <c r="BE8" s="58" t="str">
        <f t="shared" si="12"/>
        <v/>
      </c>
      <c r="BF8" s="58" t="str">
        <f>IF(ISERROR(AX8+AZ8+BB8+BE8),"",AX8+AZ8+BB8+BE8)</f>
        <v/>
      </c>
      <c r="BG8" s="58" t="str">
        <f>IF(ISERROR(AR8+BF8),"",AR8+BF8)</f>
        <v/>
      </c>
      <c r="BH8" s="63" t="str">
        <f t="shared" si="4"/>
        <v/>
      </c>
      <c r="BI8" s="58" t="str">
        <f t="shared" si="13"/>
        <v/>
      </c>
      <c r="BJ8" s="60"/>
      <c r="BK8" s="58" t="str">
        <f t="shared" si="14"/>
        <v/>
      </c>
      <c r="BL8" s="51"/>
      <c r="BM8" s="58" t="str">
        <f t="shared" si="15"/>
        <v/>
      </c>
      <c r="BN8" s="64" t="str">
        <f t="shared" si="16"/>
        <v/>
      </c>
      <c r="BO8" s="51"/>
      <c r="BP8" s="60"/>
      <c r="BQ8" s="2"/>
      <c r="BR8" s="58" t="str">
        <f t="shared" si="17"/>
        <v/>
      </c>
      <c r="BS8" s="65" t="str">
        <f t="shared" si="18"/>
        <v/>
      </c>
      <c r="BT8" s="58" t="str">
        <f t="shared" si="19"/>
        <v/>
      </c>
      <c r="BU8" s="66" t="str">
        <f>IF(BR8="","",(BR8-AR8)/BR8)</f>
        <v/>
      </c>
      <c r="BV8" s="66" t="str">
        <f t="shared" si="20"/>
        <v/>
      </c>
    </row>
    <row r="9" spans="1:74" s="67" customFormat="1" x14ac:dyDescent="0.35">
      <c r="A9" s="43">
        <v>8</v>
      </c>
      <c r="B9" s="44"/>
      <c r="C9" s="44"/>
      <c r="D9" s="44"/>
      <c r="E9" s="44"/>
      <c r="F9" s="44"/>
      <c r="G9" s="45"/>
      <c r="H9" s="44"/>
      <c r="I9" s="44"/>
      <c r="J9" s="43"/>
      <c r="K9" s="68"/>
      <c r="L9" s="44"/>
      <c r="M9" s="44"/>
      <c r="N9" s="44"/>
      <c r="O9" s="44"/>
      <c r="P9" s="44"/>
      <c r="Q9" s="44"/>
      <c r="R9" s="44"/>
      <c r="S9" s="44"/>
      <c r="T9" s="47"/>
      <c r="U9" s="48"/>
      <c r="V9" s="49" t="str">
        <f t="shared" si="5"/>
        <v/>
      </c>
      <c r="W9" s="50"/>
      <c r="X9" s="51"/>
      <c r="Y9" s="44"/>
      <c r="Z9" s="52"/>
      <c r="AA9" s="52"/>
      <c r="AB9" s="52"/>
      <c r="AC9" s="53"/>
      <c r="AD9" s="47"/>
      <c r="AE9" s="54" t="str">
        <f t="shared" si="0"/>
        <v/>
      </c>
      <c r="AF9" s="55"/>
      <c r="AG9" s="52"/>
      <c r="AH9" s="52"/>
      <c r="AI9" s="52"/>
      <c r="AJ9" s="53"/>
      <c r="AK9" s="53"/>
      <c r="AL9" s="56" t="str">
        <f t="shared" si="1"/>
        <v/>
      </c>
      <c r="AM9" s="57"/>
      <c r="AN9" s="58" t="str">
        <f t="shared" si="6"/>
        <v/>
      </c>
      <c r="AO9" s="44"/>
      <c r="AP9" s="59"/>
      <c r="AQ9" s="58">
        <f t="shared" si="2"/>
        <v>0</v>
      </c>
      <c r="AR9" s="58" t="str">
        <f t="shared" si="3"/>
        <v/>
      </c>
      <c r="AS9" s="49" t="str">
        <f t="shared" si="7"/>
        <v/>
      </c>
      <c r="AT9" s="49" t="str">
        <f t="shared" si="8"/>
        <v/>
      </c>
      <c r="AU9" s="53"/>
      <c r="AV9" s="58" t="str">
        <f t="shared" si="9"/>
        <v/>
      </c>
      <c r="AW9" s="60"/>
      <c r="AX9" s="58" t="str">
        <f>IF(ISERROR(BI9*AW9),"",BI9*AW9)</f>
        <v/>
      </c>
      <c r="AY9" s="60"/>
      <c r="AZ9" s="58" t="str">
        <f t="shared" si="10"/>
        <v/>
      </c>
      <c r="BA9" s="60"/>
      <c r="BB9" s="58" t="str">
        <f t="shared" si="11"/>
        <v/>
      </c>
      <c r="BC9" s="51"/>
      <c r="BD9" s="60"/>
      <c r="BE9" s="58" t="str">
        <f t="shared" si="12"/>
        <v/>
      </c>
      <c r="BF9" s="58" t="str">
        <f>IF(ISERROR(AX9+AZ9+BB9+BE9),"",AX9+AZ9+BB9+BE9)</f>
        <v/>
      </c>
      <c r="BG9" s="58" t="str">
        <f>IF(ISERROR(AR9+BF9),"",AR9+BF9)</f>
        <v/>
      </c>
      <c r="BH9" s="63" t="str">
        <f t="shared" si="4"/>
        <v/>
      </c>
      <c r="BI9" s="58" t="str">
        <f t="shared" si="13"/>
        <v/>
      </c>
      <c r="BJ9" s="60"/>
      <c r="BK9" s="58" t="str">
        <f t="shared" si="14"/>
        <v/>
      </c>
      <c r="BL9" s="51"/>
      <c r="BM9" s="58" t="str">
        <f t="shared" si="15"/>
        <v/>
      </c>
      <c r="BN9" s="64" t="str">
        <f t="shared" si="16"/>
        <v/>
      </c>
      <c r="BO9" s="51"/>
      <c r="BP9" s="60"/>
      <c r="BQ9" s="2"/>
      <c r="BR9" s="58" t="str">
        <f t="shared" si="17"/>
        <v/>
      </c>
      <c r="BS9" s="65" t="str">
        <f t="shared" si="18"/>
        <v/>
      </c>
      <c r="BT9" s="58" t="str">
        <f t="shared" si="19"/>
        <v/>
      </c>
      <c r="BU9" s="66" t="str">
        <f>IF(BR9="","",(BR9-AR9)/BR9)</f>
        <v/>
      </c>
      <c r="BV9" s="66" t="str">
        <f t="shared" si="20"/>
        <v/>
      </c>
    </row>
    <row r="10" spans="1:74" s="67" customFormat="1" x14ac:dyDescent="0.35">
      <c r="A10" s="43">
        <v>9</v>
      </c>
      <c r="B10" s="44"/>
      <c r="C10" s="44"/>
      <c r="D10" s="44"/>
      <c r="E10" s="44"/>
      <c r="F10" s="44"/>
      <c r="G10" s="45"/>
      <c r="H10" s="44"/>
      <c r="I10" s="44"/>
      <c r="J10" s="43"/>
      <c r="K10" s="68"/>
      <c r="L10" s="44"/>
      <c r="M10" s="44"/>
      <c r="N10" s="44"/>
      <c r="O10" s="44"/>
      <c r="P10" s="44"/>
      <c r="Q10" s="44"/>
      <c r="R10" s="44"/>
      <c r="S10" s="44"/>
      <c r="T10" s="47"/>
      <c r="U10" s="48"/>
      <c r="V10" s="49" t="str">
        <f t="shared" si="5"/>
        <v/>
      </c>
      <c r="W10" s="50"/>
      <c r="X10" s="51"/>
      <c r="Y10" s="44"/>
      <c r="Z10" s="52"/>
      <c r="AA10" s="52"/>
      <c r="AB10" s="52"/>
      <c r="AC10" s="53"/>
      <c r="AD10" s="47"/>
      <c r="AE10" s="54" t="str">
        <f t="shared" si="0"/>
        <v/>
      </c>
      <c r="AF10" s="55"/>
      <c r="AG10" s="52"/>
      <c r="AH10" s="52"/>
      <c r="AI10" s="52"/>
      <c r="AJ10" s="53"/>
      <c r="AK10" s="53"/>
      <c r="AL10" s="56" t="str">
        <f t="shared" si="1"/>
        <v/>
      </c>
      <c r="AM10" s="57"/>
      <c r="AN10" s="58" t="str">
        <f t="shared" si="6"/>
        <v/>
      </c>
      <c r="AO10" s="44"/>
      <c r="AP10" s="59"/>
      <c r="AQ10" s="58">
        <f t="shared" si="2"/>
        <v>0</v>
      </c>
      <c r="AR10" s="58" t="str">
        <f t="shared" si="3"/>
        <v/>
      </c>
      <c r="AS10" s="49" t="str">
        <f t="shared" si="7"/>
        <v/>
      </c>
      <c r="AT10" s="49" t="str">
        <f t="shared" si="8"/>
        <v/>
      </c>
      <c r="AU10" s="53"/>
      <c r="AV10" s="58" t="str">
        <f t="shared" si="9"/>
        <v/>
      </c>
      <c r="AW10" s="60"/>
      <c r="AX10" s="58" t="str">
        <f>IF(ISERROR(BI10*AW10),"",BI10*AW10)</f>
        <v/>
      </c>
      <c r="AY10" s="60"/>
      <c r="AZ10" s="58" t="str">
        <f t="shared" si="10"/>
        <v/>
      </c>
      <c r="BA10" s="60"/>
      <c r="BB10" s="58" t="str">
        <f t="shared" si="11"/>
        <v/>
      </c>
      <c r="BC10" s="51"/>
      <c r="BD10" s="60"/>
      <c r="BE10" s="58" t="str">
        <f t="shared" si="12"/>
        <v/>
      </c>
      <c r="BF10" s="58" t="str">
        <f>IF(ISERROR(AX10+AZ10+BB10+BE10),"",AX10+AZ10+BB10+BE10)</f>
        <v/>
      </c>
      <c r="BG10" s="58" t="str">
        <f>IF(ISERROR(AR10+BF10),"",AR10+BF10)</f>
        <v/>
      </c>
      <c r="BH10" s="63" t="str">
        <f t="shared" si="4"/>
        <v/>
      </c>
      <c r="BI10" s="58" t="str">
        <f t="shared" si="13"/>
        <v/>
      </c>
      <c r="BJ10" s="60"/>
      <c r="BK10" s="58" t="str">
        <f t="shared" si="14"/>
        <v/>
      </c>
      <c r="BL10" s="51"/>
      <c r="BM10" s="58" t="str">
        <f t="shared" si="15"/>
        <v/>
      </c>
      <c r="BN10" s="64" t="str">
        <f t="shared" si="16"/>
        <v/>
      </c>
      <c r="BO10" s="51"/>
      <c r="BP10" s="60"/>
      <c r="BQ10" s="2"/>
      <c r="BR10" s="58" t="str">
        <f t="shared" si="17"/>
        <v/>
      </c>
      <c r="BS10" s="65" t="str">
        <f t="shared" si="18"/>
        <v/>
      </c>
      <c r="BT10" s="58" t="str">
        <f t="shared" si="19"/>
        <v/>
      </c>
      <c r="BU10" s="66" t="str">
        <f>IF(BR10="","",(BR10-AR10)/BR10)</f>
        <v/>
      </c>
      <c r="BV10" s="66" t="str">
        <f t="shared" si="20"/>
        <v/>
      </c>
    </row>
    <row r="11" spans="1:74" x14ac:dyDescent="0.35">
      <c r="A11" s="43">
        <v>10</v>
      </c>
      <c r="B11" s="68"/>
      <c r="C11" s="68"/>
      <c r="D11" s="68"/>
      <c r="E11" s="68"/>
      <c r="F11" s="44"/>
      <c r="G11" s="68"/>
      <c r="H11" s="69"/>
      <c r="I11" s="68"/>
      <c r="J11" s="68"/>
      <c r="K11" s="68"/>
      <c r="L11" s="68"/>
      <c r="M11" s="68"/>
      <c r="N11" s="68"/>
      <c r="O11" s="68"/>
      <c r="P11" s="68"/>
      <c r="Q11" s="68"/>
      <c r="R11" s="44"/>
      <c r="S11" s="68"/>
      <c r="T11" s="47"/>
      <c r="U11" s="70"/>
      <c r="V11" s="49" t="str">
        <f t="shared" si="5"/>
        <v/>
      </c>
      <c r="W11" s="71"/>
      <c r="X11" s="51"/>
      <c r="Y11" s="68"/>
      <c r="Z11" s="72"/>
      <c r="AA11" s="72"/>
      <c r="AB11" s="72"/>
      <c r="AC11" s="71"/>
      <c r="AD11" s="9"/>
      <c r="AE11" s="54" t="str">
        <f t="shared" si="0"/>
        <v/>
      </c>
      <c r="AF11" s="55"/>
      <c r="AG11" s="72"/>
      <c r="AH11" s="72"/>
      <c r="AI11" s="72"/>
      <c r="AJ11" s="71"/>
      <c r="AK11" s="71"/>
      <c r="AL11" s="56" t="str">
        <f t="shared" si="1"/>
        <v/>
      </c>
      <c r="AM11" s="68"/>
      <c r="AN11" s="58" t="str">
        <f t="shared" si="6"/>
        <v/>
      </c>
      <c r="AO11" s="68"/>
      <c r="AP11" s="73"/>
      <c r="AQ11" s="58">
        <f t="shared" si="2"/>
        <v>0</v>
      </c>
      <c r="AR11" s="58" t="str">
        <f t="shared" si="3"/>
        <v/>
      </c>
      <c r="AS11" s="49" t="str">
        <f t="shared" si="7"/>
        <v/>
      </c>
      <c r="AT11" s="49" t="str">
        <f t="shared" si="8"/>
        <v/>
      </c>
      <c r="AU11" s="71"/>
      <c r="AV11" s="58" t="str">
        <f t="shared" si="9"/>
        <v/>
      </c>
      <c r="AW11" s="73"/>
      <c r="AX11" s="58" t="str">
        <f>IF(ISERROR(BI11*AW11),"",BI11*AW11)</f>
        <v/>
      </c>
      <c r="AY11" s="73"/>
      <c r="AZ11" s="58" t="str">
        <f t="shared" si="10"/>
        <v/>
      </c>
      <c r="BA11" s="73"/>
      <c r="BB11" s="58" t="str">
        <f t="shared" si="11"/>
        <v/>
      </c>
      <c r="BC11" s="70"/>
      <c r="BD11" s="73"/>
      <c r="BE11" s="58" t="str">
        <f t="shared" si="12"/>
        <v/>
      </c>
      <c r="BF11" s="58" t="str">
        <f>IF(ISERROR(AX11+AZ11+BB11+BE11),"",AX11+AZ11+BB11+BE11)</f>
        <v/>
      </c>
      <c r="BG11" s="58" t="str">
        <f>IF(ISERROR(AR11+BF11),"",AR11+BF11)</f>
        <v/>
      </c>
      <c r="BH11" s="63" t="str">
        <f t="shared" si="4"/>
        <v/>
      </c>
      <c r="BI11" s="58" t="str">
        <f t="shared" si="13"/>
        <v/>
      </c>
      <c r="BJ11" s="60"/>
      <c r="BK11" s="58" t="str">
        <f t="shared" si="14"/>
        <v/>
      </c>
      <c r="BL11" s="51"/>
      <c r="BM11" s="58" t="str">
        <f t="shared" si="15"/>
        <v/>
      </c>
      <c r="BN11" s="64" t="str">
        <f t="shared" si="16"/>
        <v/>
      </c>
      <c r="BO11" s="70"/>
      <c r="BP11" s="73"/>
      <c r="BR11" s="58" t="str">
        <f t="shared" si="17"/>
        <v/>
      </c>
      <c r="BS11" s="65" t="str">
        <f t="shared" si="18"/>
        <v/>
      </c>
      <c r="BT11" s="58" t="str">
        <f t="shared" si="19"/>
        <v/>
      </c>
      <c r="BU11" s="66" t="str">
        <f>IF(BR11="","",(BR11-AR11)/BR11)</f>
        <v/>
      </c>
      <c r="BV11" s="66" t="str">
        <f t="shared" si="20"/>
        <v/>
      </c>
    </row>
    <row r="12" spans="1:74" x14ac:dyDescent="0.35">
      <c r="A12" s="43">
        <v>11</v>
      </c>
      <c r="B12" s="68"/>
      <c r="C12" s="68"/>
      <c r="D12" s="68"/>
      <c r="E12" s="68"/>
      <c r="F12" s="44"/>
      <c r="G12" s="68"/>
      <c r="H12" s="69"/>
      <c r="I12" s="68"/>
      <c r="J12" s="68"/>
      <c r="K12" s="68"/>
      <c r="L12" s="68"/>
      <c r="M12" s="68"/>
      <c r="N12" s="68"/>
      <c r="O12" s="68"/>
      <c r="P12" s="68"/>
      <c r="Q12" s="68"/>
      <c r="R12" s="44"/>
      <c r="S12" s="68"/>
      <c r="T12" s="47"/>
      <c r="U12" s="70"/>
      <c r="V12" s="49" t="str">
        <f t="shared" si="5"/>
        <v/>
      </c>
      <c r="W12" s="71"/>
      <c r="X12" s="51"/>
      <c r="Y12" s="68"/>
      <c r="Z12" s="72"/>
      <c r="AA12" s="72"/>
      <c r="AB12" s="72"/>
      <c r="AC12" s="71"/>
      <c r="AD12" s="9"/>
      <c r="AE12" s="54" t="str">
        <f t="shared" si="0"/>
        <v/>
      </c>
      <c r="AF12" s="55"/>
      <c r="AG12" s="72"/>
      <c r="AH12" s="72"/>
      <c r="AI12" s="72"/>
      <c r="AJ12" s="71"/>
      <c r="AK12" s="71"/>
      <c r="AL12" s="56" t="str">
        <f t="shared" si="1"/>
        <v/>
      </c>
      <c r="AM12" s="68"/>
      <c r="AN12" s="58" t="str">
        <f t="shared" si="6"/>
        <v/>
      </c>
      <c r="AO12" s="68"/>
      <c r="AP12" s="73"/>
      <c r="AQ12" s="58">
        <f t="shared" si="2"/>
        <v>0</v>
      </c>
      <c r="AR12" s="58" t="str">
        <f t="shared" si="3"/>
        <v/>
      </c>
      <c r="AS12" s="49" t="str">
        <f t="shared" si="7"/>
        <v/>
      </c>
      <c r="AT12" s="49" t="str">
        <f t="shared" si="8"/>
        <v/>
      </c>
      <c r="AU12" s="71"/>
      <c r="AV12" s="58" t="str">
        <f t="shared" si="9"/>
        <v/>
      </c>
      <c r="AW12" s="73"/>
      <c r="AX12" s="58" t="str">
        <f>IF(ISERROR(BI12*AW12),"",BI12*AW12)</f>
        <v/>
      </c>
      <c r="AY12" s="73"/>
      <c r="AZ12" s="58" t="str">
        <f t="shared" si="10"/>
        <v/>
      </c>
      <c r="BA12" s="73"/>
      <c r="BB12" s="58" t="str">
        <f t="shared" si="11"/>
        <v/>
      </c>
      <c r="BC12" s="70"/>
      <c r="BD12" s="73"/>
      <c r="BE12" s="58" t="str">
        <f t="shared" si="12"/>
        <v/>
      </c>
      <c r="BF12" s="58" t="str">
        <f>IF(ISERROR(AX12+AZ12+BB12+BE12),"",AX12+AZ12+BB12+BE12)</f>
        <v/>
      </c>
      <c r="BG12" s="58" t="str">
        <f>IF(ISERROR(AR12+BF12),"",AR12+BF12)</f>
        <v/>
      </c>
      <c r="BH12" s="63" t="str">
        <f t="shared" si="4"/>
        <v/>
      </c>
      <c r="BI12" s="58" t="str">
        <f t="shared" si="13"/>
        <v/>
      </c>
      <c r="BJ12" s="60"/>
      <c r="BK12" s="58" t="str">
        <f t="shared" si="14"/>
        <v/>
      </c>
      <c r="BL12" s="51"/>
      <c r="BM12" s="58" t="str">
        <f t="shared" si="15"/>
        <v/>
      </c>
      <c r="BN12" s="64" t="str">
        <f t="shared" si="16"/>
        <v/>
      </c>
      <c r="BO12" s="70"/>
      <c r="BP12" s="73"/>
      <c r="BR12" s="58" t="str">
        <f t="shared" si="17"/>
        <v/>
      </c>
      <c r="BS12" s="65" t="str">
        <f t="shared" si="18"/>
        <v/>
      </c>
      <c r="BT12" s="58" t="str">
        <f t="shared" si="19"/>
        <v/>
      </c>
      <c r="BU12" s="66" t="str">
        <f>IF(BR12="","",(BR12-AR12)/BR12)</f>
        <v/>
      </c>
      <c r="BV12" s="66" t="str">
        <f t="shared" si="20"/>
        <v/>
      </c>
    </row>
    <row r="13" spans="1:74" x14ac:dyDescent="0.35">
      <c r="A13" s="43">
        <v>12</v>
      </c>
      <c r="B13" s="68"/>
      <c r="C13" s="68"/>
      <c r="D13" s="68"/>
      <c r="E13" s="68"/>
      <c r="F13" s="44"/>
      <c r="G13" s="68"/>
      <c r="H13" s="69"/>
      <c r="I13" s="68"/>
      <c r="J13" s="68"/>
      <c r="K13" s="68"/>
      <c r="L13" s="68"/>
      <c r="M13" s="68"/>
      <c r="N13" s="68"/>
      <c r="O13" s="68"/>
      <c r="P13" s="68"/>
      <c r="Q13" s="68"/>
      <c r="R13" s="44"/>
      <c r="S13" s="68"/>
      <c r="T13" s="47"/>
      <c r="U13" s="70"/>
      <c r="V13" s="49" t="str">
        <f t="shared" si="5"/>
        <v/>
      </c>
      <c r="W13" s="71"/>
      <c r="X13" s="51"/>
      <c r="Y13" s="68"/>
      <c r="Z13" s="72"/>
      <c r="AA13" s="72"/>
      <c r="AB13" s="72"/>
      <c r="AC13" s="71"/>
      <c r="AD13" s="9"/>
      <c r="AE13" s="54" t="str">
        <f t="shared" si="0"/>
        <v/>
      </c>
      <c r="AF13" s="55"/>
      <c r="AG13" s="72"/>
      <c r="AH13" s="72"/>
      <c r="AI13" s="72"/>
      <c r="AJ13" s="71"/>
      <c r="AK13" s="71"/>
      <c r="AL13" s="56" t="str">
        <f t="shared" si="1"/>
        <v/>
      </c>
      <c r="AM13" s="68"/>
      <c r="AN13" s="58" t="str">
        <f t="shared" si="6"/>
        <v/>
      </c>
      <c r="AO13" s="68"/>
      <c r="AP13" s="73"/>
      <c r="AQ13" s="58">
        <f t="shared" si="2"/>
        <v>0</v>
      </c>
      <c r="AR13" s="58" t="str">
        <f t="shared" si="3"/>
        <v/>
      </c>
      <c r="AS13" s="49" t="str">
        <f t="shared" si="7"/>
        <v/>
      </c>
      <c r="AT13" s="49" t="str">
        <f t="shared" si="8"/>
        <v/>
      </c>
      <c r="AU13" s="71"/>
      <c r="AV13" s="58" t="str">
        <f t="shared" si="9"/>
        <v/>
      </c>
      <c r="AW13" s="73"/>
      <c r="AX13" s="58" t="str">
        <f>IF(ISERROR(BI13*AW13),"",BI13*AW13)</f>
        <v/>
      </c>
      <c r="AY13" s="73"/>
      <c r="AZ13" s="58" t="str">
        <f t="shared" si="10"/>
        <v/>
      </c>
      <c r="BA13" s="73"/>
      <c r="BB13" s="58" t="str">
        <f t="shared" si="11"/>
        <v/>
      </c>
      <c r="BC13" s="70"/>
      <c r="BD13" s="73"/>
      <c r="BE13" s="58" t="str">
        <f t="shared" si="12"/>
        <v/>
      </c>
      <c r="BF13" s="58" t="str">
        <f>IF(ISERROR(AX13+AZ13+BB13+BE13),"",AX13+AZ13+BB13+BE13)</f>
        <v/>
      </c>
      <c r="BG13" s="58" t="str">
        <f>IF(ISERROR(AR13+BF13),"",AR13+BF13)</f>
        <v/>
      </c>
      <c r="BH13" s="63" t="str">
        <f t="shared" si="4"/>
        <v/>
      </c>
      <c r="BI13" s="58" t="str">
        <f t="shared" si="13"/>
        <v/>
      </c>
      <c r="BJ13" s="60"/>
      <c r="BK13" s="58" t="str">
        <f t="shared" si="14"/>
        <v/>
      </c>
      <c r="BL13" s="51"/>
      <c r="BM13" s="58" t="str">
        <f t="shared" si="15"/>
        <v/>
      </c>
      <c r="BN13" s="64" t="str">
        <f t="shared" si="16"/>
        <v/>
      </c>
      <c r="BO13" s="70"/>
      <c r="BP13" s="73"/>
      <c r="BR13" s="58" t="str">
        <f t="shared" si="17"/>
        <v/>
      </c>
      <c r="BS13" s="65" t="str">
        <f t="shared" si="18"/>
        <v/>
      </c>
      <c r="BT13" s="58" t="str">
        <f t="shared" si="19"/>
        <v/>
      </c>
      <c r="BU13" s="66" t="str">
        <f>IF(BR13="","",(BR13-AR13)/BR13)</f>
        <v/>
      </c>
      <c r="BV13" s="66" t="str">
        <f t="shared" si="20"/>
        <v/>
      </c>
    </row>
    <row r="14" spans="1:74" x14ac:dyDescent="0.35">
      <c r="A14" s="43">
        <v>13</v>
      </c>
      <c r="B14" s="68"/>
      <c r="C14" s="68"/>
      <c r="D14" s="68"/>
      <c r="E14" s="68"/>
      <c r="F14" s="44"/>
      <c r="G14" s="68"/>
      <c r="H14" s="69"/>
      <c r="I14" s="68"/>
      <c r="J14" s="68"/>
      <c r="K14" s="68"/>
      <c r="L14" s="68"/>
      <c r="M14" s="68"/>
      <c r="N14" s="68"/>
      <c r="O14" s="68"/>
      <c r="P14" s="68"/>
      <c r="Q14" s="68"/>
      <c r="R14" s="44"/>
      <c r="S14" s="68"/>
      <c r="T14" s="47"/>
      <c r="U14" s="70"/>
      <c r="V14" s="49" t="str">
        <f t="shared" si="5"/>
        <v/>
      </c>
      <c r="W14" s="71"/>
      <c r="X14" s="51"/>
      <c r="Y14" s="68"/>
      <c r="Z14" s="72"/>
      <c r="AA14" s="72"/>
      <c r="AB14" s="72"/>
      <c r="AC14" s="71"/>
      <c r="AD14" s="9"/>
      <c r="AE14" s="54" t="str">
        <f t="shared" si="0"/>
        <v/>
      </c>
      <c r="AF14" s="55"/>
      <c r="AG14" s="72"/>
      <c r="AH14" s="72"/>
      <c r="AI14" s="72"/>
      <c r="AJ14" s="71"/>
      <c r="AK14" s="71"/>
      <c r="AL14" s="56" t="str">
        <f t="shared" si="1"/>
        <v/>
      </c>
      <c r="AM14" s="68"/>
      <c r="AN14" s="58" t="str">
        <f t="shared" si="6"/>
        <v/>
      </c>
      <c r="AO14" s="68"/>
      <c r="AP14" s="73"/>
      <c r="AQ14" s="58">
        <f t="shared" si="2"/>
        <v>0</v>
      </c>
      <c r="AR14" s="58" t="str">
        <f t="shared" si="3"/>
        <v/>
      </c>
      <c r="AS14" s="49" t="str">
        <f t="shared" si="7"/>
        <v/>
      </c>
      <c r="AT14" s="49" t="str">
        <f t="shared" si="8"/>
        <v/>
      </c>
      <c r="AU14" s="71"/>
      <c r="AV14" s="58" t="str">
        <f t="shared" si="9"/>
        <v/>
      </c>
      <c r="AW14" s="73"/>
      <c r="AX14" s="58" t="str">
        <f>IF(ISERROR(BI14*AW14),"",BI14*AW14)</f>
        <v/>
      </c>
      <c r="AY14" s="73"/>
      <c r="AZ14" s="58" t="str">
        <f t="shared" si="10"/>
        <v/>
      </c>
      <c r="BA14" s="73"/>
      <c r="BB14" s="58" t="str">
        <f t="shared" si="11"/>
        <v/>
      </c>
      <c r="BC14" s="70"/>
      <c r="BD14" s="73"/>
      <c r="BE14" s="58" t="str">
        <f t="shared" si="12"/>
        <v/>
      </c>
      <c r="BF14" s="58" t="str">
        <f>IF(ISERROR(AX14+AZ14+BB14+BE14),"",AX14+AZ14+BB14+BE14)</f>
        <v/>
      </c>
      <c r="BG14" s="58" t="str">
        <f>IF(ISERROR(AR14+BF14),"",AR14+BF14)</f>
        <v/>
      </c>
      <c r="BH14" s="63" t="str">
        <f t="shared" si="4"/>
        <v/>
      </c>
      <c r="BI14" s="58" t="str">
        <f t="shared" si="13"/>
        <v/>
      </c>
      <c r="BJ14" s="60"/>
      <c r="BK14" s="58" t="str">
        <f t="shared" si="14"/>
        <v/>
      </c>
      <c r="BL14" s="51"/>
      <c r="BM14" s="58" t="str">
        <f t="shared" si="15"/>
        <v/>
      </c>
      <c r="BN14" s="64" t="str">
        <f t="shared" si="16"/>
        <v/>
      </c>
      <c r="BO14" s="70"/>
      <c r="BP14" s="73"/>
      <c r="BR14" s="58" t="str">
        <f t="shared" si="17"/>
        <v/>
      </c>
      <c r="BS14" s="65" t="str">
        <f t="shared" si="18"/>
        <v/>
      </c>
      <c r="BT14" s="58" t="str">
        <f t="shared" si="19"/>
        <v/>
      </c>
      <c r="BU14" s="66" t="str">
        <f>IF(BR14="","",(BR14-AR14)/BR14)</f>
        <v/>
      </c>
      <c r="BV14" s="66" t="str">
        <f t="shared" si="20"/>
        <v/>
      </c>
    </row>
    <row r="15" spans="1:74" x14ac:dyDescent="0.35">
      <c r="A15" s="43">
        <v>14</v>
      </c>
      <c r="B15" s="68"/>
      <c r="C15" s="68"/>
      <c r="D15" s="68"/>
      <c r="E15" s="68"/>
      <c r="F15" s="44"/>
      <c r="G15" s="68"/>
      <c r="H15" s="69"/>
      <c r="I15" s="68"/>
      <c r="J15" s="68"/>
      <c r="K15" s="68"/>
      <c r="L15" s="68"/>
      <c r="M15" s="68"/>
      <c r="N15" s="68"/>
      <c r="O15" s="68"/>
      <c r="P15" s="68"/>
      <c r="Q15" s="68"/>
      <c r="R15" s="44"/>
      <c r="S15" s="68"/>
      <c r="T15" s="47"/>
      <c r="U15" s="70"/>
      <c r="V15" s="49" t="str">
        <f t="shared" si="5"/>
        <v/>
      </c>
      <c r="W15" s="71"/>
      <c r="X15" s="51"/>
      <c r="Y15" s="68"/>
      <c r="Z15" s="72"/>
      <c r="AA15" s="72"/>
      <c r="AB15" s="72"/>
      <c r="AC15" s="71"/>
      <c r="AD15" s="9"/>
      <c r="AE15" s="54" t="str">
        <f t="shared" si="0"/>
        <v/>
      </c>
      <c r="AF15" s="55"/>
      <c r="AG15" s="72"/>
      <c r="AH15" s="72"/>
      <c r="AI15" s="72"/>
      <c r="AJ15" s="71"/>
      <c r="AK15" s="71"/>
      <c r="AL15" s="56" t="str">
        <f t="shared" si="1"/>
        <v/>
      </c>
      <c r="AM15" s="68"/>
      <c r="AN15" s="58" t="str">
        <f t="shared" si="6"/>
        <v/>
      </c>
      <c r="AO15" s="68"/>
      <c r="AP15" s="73"/>
      <c r="AQ15" s="58">
        <f t="shared" si="2"/>
        <v>0</v>
      </c>
      <c r="AR15" s="58" t="str">
        <f t="shared" si="3"/>
        <v/>
      </c>
      <c r="AS15" s="49" t="str">
        <f t="shared" si="7"/>
        <v/>
      </c>
      <c r="AT15" s="49" t="str">
        <f t="shared" si="8"/>
        <v/>
      </c>
      <c r="AU15" s="71"/>
      <c r="AV15" s="58" t="str">
        <f t="shared" si="9"/>
        <v/>
      </c>
      <c r="AW15" s="73"/>
      <c r="AX15" s="58" t="str">
        <f>IF(ISERROR(BI15*AW15),"",BI15*AW15)</f>
        <v/>
      </c>
      <c r="AY15" s="73"/>
      <c r="AZ15" s="58" t="str">
        <f t="shared" si="10"/>
        <v/>
      </c>
      <c r="BA15" s="73"/>
      <c r="BB15" s="58" t="str">
        <f t="shared" si="11"/>
        <v/>
      </c>
      <c r="BC15" s="70"/>
      <c r="BD15" s="73"/>
      <c r="BE15" s="58" t="str">
        <f t="shared" si="12"/>
        <v/>
      </c>
      <c r="BF15" s="58" t="str">
        <f>IF(ISERROR(AX15+AZ15+BB15+BE15),"",AX15+AZ15+BB15+BE15)</f>
        <v/>
      </c>
      <c r="BG15" s="58" t="str">
        <f>IF(ISERROR(AR15+BF15),"",AR15+BF15)</f>
        <v/>
      </c>
      <c r="BH15" s="63" t="str">
        <f t="shared" si="4"/>
        <v/>
      </c>
      <c r="BI15" s="58" t="str">
        <f t="shared" si="13"/>
        <v/>
      </c>
      <c r="BJ15" s="60"/>
      <c r="BK15" s="58" t="str">
        <f t="shared" si="14"/>
        <v/>
      </c>
      <c r="BL15" s="51"/>
      <c r="BM15" s="58" t="str">
        <f t="shared" si="15"/>
        <v/>
      </c>
      <c r="BN15" s="64" t="str">
        <f t="shared" si="16"/>
        <v/>
      </c>
      <c r="BO15" s="70"/>
      <c r="BP15" s="73"/>
      <c r="BR15" s="58" t="str">
        <f t="shared" si="17"/>
        <v/>
      </c>
      <c r="BS15" s="65" t="str">
        <f t="shared" si="18"/>
        <v/>
      </c>
      <c r="BT15" s="58" t="str">
        <f t="shared" si="19"/>
        <v/>
      </c>
      <c r="BU15" s="66" t="str">
        <f>IF(BR15="","",(BR15-AR15)/BR15)</f>
        <v/>
      </c>
      <c r="BV15" s="66" t="str">
        <f t="shared" si="20"/>
        <v/>
      </c>
    </row>
    <row r="16" spans="1:74" x14ac:dyDescent="0.35">
      <c r="A16" s="43">
        <v>15</v>
      </c>
      <c r="B16" s="68"/>
      <c r="C16" s="68"/>
      <c r="D16" s="68"/>
      <c r="E16" s="68"/>
      <c r="F16" s="44"/>
      <c r="G16" s="68"/>
      <c r="H16" s="69"/>
      <c r="I16" s="68"/>
      <c r="J16" s="68"/>
      <c r="K16" s="68"/>
      <c r="L16" s="68"/>
      <c r="M16" s="68"/>
      <c r="N16" s="68"/>
      <c r="O16" s="68"/>
      <c r="P16" s="68"/>
      <c r="Q16" s="68"/>
      <c r="R16" s="44"/>
      <c r="S16" s="68"/>
      <c r="T16" s="47"/>
      <c r="U16" s="70"/>
      <c r="V16" s="49" t="str">
        <f t="shared" si="5"/>
        <v/>
      </c>
      <c r="W16" s="71"/>
      <c r="X16" s="51"/>
      <c r="Y16" s="68"/>
      <c r="Z16" s="72"/>
      <c r="AA16" s="72"/>
      <c r="AB16" s="72"/>
      <c r="AC16" s="71"/>
      <c r="AD16" s="9"/>
      <c r="AE16" s="54" t="str">
        <f t="shared" si="0"/>
        <v/>
      </c>
      <c r="AF16" s="55"/>
      <c r="AG16" s="72"/>
      <c r="AH16" s="72"/>
      <c r="AI16" s="72"/>
      <c r="AJ16" s="71"/>
      <c r="AK16" s="71"/>
      <c r="AL16" s="56" t="str">
        <f t="shared" si="1"/>
        <v/>
      </c>
      <c r="AM16" s="68"/>
      <c r="AN16" s="58" t="str">
        <f t="shared" si="6"/>
        <v/>
      </c>
      <c r="AO16" s="68"/>
      <c r="AP16" s="73"/>
      <c r="AQ16" s="58">
        <f t="shared" si="2"/>
        <v>0</v>
      </c>
      <c r="AR16" s="58" t="str">
        <f t="shared" si="3"/>
        <v/>
      </c>
      <c r="AS16" s="49" t="str">
        <f t="shared" si="7"/>
        <v/>
      </c>
      <c r="AT16" s="49" t="str">
        <f t="shared" si="8"/>
        <v/>
      </c>
      <c r="AU16" s="71"/>
      <c r="AV16" s="58" t="str">
        <f t="shared" si="9"/>
        <v/>
      </c>
      <c r="AW16" s="73"/>
      <c r="AX16" s="58" t="str">
        <f>IF(ISERROR(BI16*AW16),"",BI16*AW16)</f>
        <v/>
      </c>
      <c r="AY16" s="73"/>
      <c r="AZ16" s="58" t="str">
        <f t="shared" si="10"/>
        <v/>
      </c>
      <c r="BA16" s="73"/>
      <c r="BB16" s="58" t="str">
        <f t="shared" si="11"/>
        <v/>
      </c>
      <c r="BC16" s="70"/>
      <c r="BD16" s="73"/>
      <c r="BE16" s="58" t="str">
        <f t="shared" si="12"/>
        <v/>
      </c>
      <c r="BF16" s="58" t="str">
        <f>IF(ISERROR(AX16+AZ16+BB16+BE16),"",AX16+AZ16+BB16+BE16)</f>
        <v/>
      </c>
      <c r="BG16" s="58" t="str">
        <f>IF(ISERROR(AR16+BF16),"",AR16+BF16)</f>
        <v/>
      </c>
      <c r="BH16" s="63" t="str">
        <f t="shared" si="4"/>
        <v/>
      </c>
      <c r="BI16" s="58" t="str">
        <f t="shared" si="13"/>
        <v/>
      </c>
      <c r="BJ16" s="60"/>
      <c r="BK16" s="58" t="str">
        <f t="shared" si="14"/>
        <v/>
      </c>
      <c r="BL16" s="51"/>
      <c r="BM16" s="58" t="str">
        <f t="shared" si="15"/>
        <v/>
      </c>
      <c r="BN16" s="64" t="str">
        <f t="shared" si="16"/>
        <v/>
      </c>
      <c r="BO16" s="70"/>
      <c r="BP16" s="73"/>
      <c r="BR16" s="58" t="str">
        <f t="shared" si="17"/>
        <v/>
      </c>
      <c r="BS16" s="65" t="str">
        <f t="shared" si="18"/>
        <v/>
      </c>
      <c r="BT16" s="58" t="str">
        <f t="shared" si="19"/>
        <v/>
      </c>
      <c r="BU16" s="66" t="str">
        <f>IF(BR16="","",(BR16-AR16)/BR16)</f>
        <v/>
      </c>
      <c r="BV16" s="66" t="str">
        <f t="shared" si="20"/>
        <v/>
      </c>
    </row>
    <row r="17" spans="1:74" x14ac:dyDescent="0.35">
      <c r="A17" s="43">
        <v>16</v>
      </c>
      <c r="B17" s="68"/>
      <c r="C17" s="68"/>
      <c r="D17" s="68"/>
      <c r="E17" s="68"/>
      <c r="F17" s="44"/>
      <c r="G17" s="68"/>
      <c r="H17" s="69"/>
      <c r="I17" s="68"/>
      <c r="J17" s="68"/>
      <c r="K17" s="68"/>
      <c r="L17" s="68"/>
      <c r="M17" s="68"/>
      <c r="N17" s="68"/>
      <c r="O17" s="68"/>
      <c r="P17" s="68"/>
      <c r="Q17" s="68"/>
      <c r="R17" s="44"/>
      <c r="S17" s="68"/>
      <c r="T17" s="47"/>
      <c r="U17" s="70"/>
      <c r="V17" s="49" t="str">
        <f t="shared" si="5"/>
        <v/>
      </c>
      <c r="W17" s="71"/>
      <c r="X17" s="51"/>
      <c r="Y17" s="68"/>
      <c r="Z17" s="72"/>
      <c r="AA17" s="72"/>
      <c r="AB17" s="72"/>
      <c r="AC17" s="71"/>
      <c r="AD17" s="9"/>
      <c r="AE17" s="54" t="str">
        <f t="shared" si="0"/>
        <v/>
      </c>
      <c r="AF17" s="55"/>
      <c r="AG17" s="72"/>
      <c r="AH17" s="72"/>
      <c r="AI17" s="72"/>
      <c r="AJ17" s="71"/>
      <c r="AK17" s="71"/>
      <c r="AL17" s="56" t="str">
        <f t="shared" si="1"/>
        <v/>
      </c>
      <c r="AM17" s="68"/>
      <c r="AN17" s="58" t="str">
        <f t="shared" si="6"/>
        <v/>
      </c>
      <c r="AO17" s="68"/>
      <c r="AP17" s="73"/>
      <c r="AQ17" s="58">
        <f t="shared" si="2"/>
        <v>0</v>
      </c>
      <c r="AR17" s="58" t="str">
        <f t="shared" si="3"/>
        <v/>
      </c>
      <c r="AS17" s="49" t="str">
        <f t="shared" si="7"/>
        <v/>
      </c>
      <c r="AT17" s="49" t="str">
        <f t="shared" si="8"/>
        <v/>
      </c>
      <c r="AU17" s="71"/>
      <c r="AV17" s="58" t="str">
        <f t="shared" si="9"/>
        <v/>
      </c>
      <c r="AW17" s="73"/>
      <c r="AX17" s="58" t="str">
        <f>IF(ISERROR(BI17*AW17),"",BI17*AW17)</f>
        <v/>
      </c>
      <c r="AY17" s="73"/>
      <c r="AZ17" s="58" t="str">
        <f t="shared" si="10"/>
        <v/>
      </c>
      <c r="BA17" s="73"/>
      <c r="BB17" s="58" t="str">
        <f t="shared" si="11"/>
        <v/>
      </c>
      <c r="BC17" s="70"/>
      <c r="BD17" s="73"/>
      <c r="BE17" s="58" t="str">
        <f t="shared" si="12"/>
        <v/>
      </c>
      <c r="BF17" s="58" t="str">
        <f>IF(ISERROR(AX17+AZ17+BB17+BE17),"",AX17+AZ17+BB17+BE17)</f>
        <v/>
      </c>
      <c r="BG17" s="58" t="str">
        <f>IF(ISERROR(AR17+BF17),"",AR17+BF17)</f>
        <v/>
      </c>
      <c r="BH17" s="63" t="str">
        <f t="shared" si="4"/>
        <v/>
      </c>
      <c r="BI17" s="58" t="str">
        <f t="shared" si="13"/>
        <v/>
      </c>
      <c r="BJ17" s="60"/>
      <c r="BK17" s="58" t="str">
        <f t="shared" si="14"/>
        <v/>
      </c>
      <c r="BL17" s="51"/>
      <c r="BM17" s="58" t="str">
        <f t="shared" si="15"/>
        <v/>
      </c>
      <c r="BN17" s="64" t="str">
        <f t="shared" si="16"/>
        <v/>
      </c>
      <c r="BO17" s="70"/>
      <c r="BP17" s="73"/>
      <c r="BR17" s="58" t="str">
        <f t="shared" si="17"/>
        <v/>
      </c>
      <c r="BS17" s="65" t="str">
        <f t="shared" si="18"/>
        <v/>
      </c>
      <c r="BT17" s="58" t="str">
        <f t="shared" si="19"/>
        <v/>
      </c>
      <c r="BU17" s="66" t="str">
        <f>IF(BR17="","",(BR17-AR17)/BR17)</f>
        <v/>
      </c>
      <c r="BV17" s="66" t="str">
        <f t="shared" si="20"/>
        <v/>
      </c>
    </row>
    <row r="18" spans="1:74" x14ac:dyDescent="0.35">
      <c r="A18" s="43">
        <v>17</v>
      </c>
      <c r="B18" s="68"/>
      <c r="C18" s="68"/>
      <c r="D18" s="68"/>
      <c r="E18" s="68"/>
      <c r="F18" s="44"/>
      <c r="G18" s="68"/>
      <c r="H18" s="69"/>
      <c r="I18" s="68"/>
      <c r="J18" s="68"/>
      <c r="K18" s="68"/>
      <c r="L18" s="68"/>
      <c r="M18" s="68"/>
      <c r="N18" s="68"/>
      <c r="O18" s="68"/>
      <c r="P18" s="68"/>
      <c r="Q18" s="68"/>
      <c r="R18" s="44"/>
      <c r="S18" s="68"/>
      <c r="T18" s="47"/>
      <c r="U18" s="70"/>
      <c r="V18" s="49" t="str">
        <f t="shared" si="5"/>
        <v/>
      </c>
      <c r="W18" s="71"/>
      <c r="X18" s="51"/>
      <c r="Y18" s="68"/>
      <c r="Z18" s="72"/>
      <c r="AA18" s="72"/>
      <c r="AB18" s="72"/>
      <c r="AC18" s="71"/>
      <c r="AD18" s="9"/>
      <c r="AE18" s="54" t="str">
        <f t="shared" si="0"/>
        <v/>
      </c>
      <c r="AF18" s="55"/>
      <c r="AG18" s="72"/>
      <c r="AH18" s="72"/>
      <c r="AI18" s="72"/>
      <c r="AJ18" s="71"/>
      <c r="AK18" s="71"/>
      <c r="AL18" s="56" t="str">
        <f t="shared" si="1"/>
        <v/>
      </c>
      <c r="AM18" s="68"/>
      <c r="AN18" s="58" t="str">
        <f t="shared" si="6"/>
        <v/>
      </c>
      <c r="AO18" s="68"/>
      <c r="AP18" s="73"/>
      <c r="AQ18" s="58">
        <f t="shared" si="2"/>
        <v>0</v>
      </c>
      <c r="AR18" s="58" t="str">
        <f t="shared" si="3"/>
        <v/>
      </c>
      <c r="AS18" s="49" t="str">
        <f t="shared" si="7"/>
        <v/>
      </c>
      <c r="AT18" s="49" t="str">
        <f t="shared" si="8"/>
        <v/>
      </c>
      <c r="AU18" s="71"/>
      <c r="AV18" s="58" t="str">
        <f t="shared" si="9"/>
        <v/>
      </c>
      <c r="AW18" s="73"/>
      <c r="AX18" s="58" t="str">
        <f>IF(ISERROR(BI18*AW18),"",BI18*AW18)</f>
        <v/>
      </c>
      <c r="AY18" s="73"/>
      <c r="AZ18" s="58" t="str">
        <f t="shared" si="10"/>
        <v/>
      </c>
      <c r="BA18" s="73"/>
      <c r="BB18" s="58" t="str">
        <f t="shared" si="11"/>
        <v/>
      </c>
      <c r="BC18" s="70"/>
      <c r="BD18" s="73"/>
      <c r="BE18" s="58" t="str">
        <f t="shared" si="12"/>
        <v/>
      </c>
      <c r="BF18" s="58" t="str">
        <f>IF(ISERROR(AX18+AZ18+BB18+BE18),"",AX18+AZ18+BB18+BE18)</f>
        <v/>
      </c>
      <c r="BG18" s="58" t="str">
        <f>IF(ISERROR(AR18+BF18),"",AR18+BF18)</f>
        <v/>
      </c>
      <c r="BH18" s="63" t="str">
        <f t="shared" si="4"/>
        <v/>
      </c>
      <c r="BI18" s="58" t="str">
        <f t="shared" si="13"/>
        <v/>
      </c>
      <c r="BJ18" s="60"/>
      <c r="BK18" s="58" t="str">
        <f t="shared" si="14"/>
        <v/>
      </c>
      <c r="BL18" s="51"/>
      <c r="BM18" s="58" t="str">
        <f t="shared" si="15"/>
        <v/>
      </c>
      <c r="BN18" s="64" t="str">
        <f t="shared" si="16"/>
        <v/>
      </c>
      <c r="BO18" s="70"/>
      <c r="BP18" s="73"/>
      <c r="BR18" s="58" t="str">
        <f t="shared" si="17"/>
        <v/>
      </c>
      <c r="BS18" s="65" t="str">
        <f t="shared" si="18"/>
        <v/>
      </c>
      <c r="BT18" s="58" t="str">
        <f t="shared" si="19"/>
        <v/>
      </c>
      <c r="BU18" s="66" t="str">
        <f>IF(BR18="","",(BR18-AR18)/BR18)</f>
        <v/>
      </c>
      <c r="BV18" s="66" t="str">
        <f t="shared" si="20"/>
        <v/>
      </c>
    </row>
    <row r="19" spans="1:74" x14ac:dyDescent="0.35">
      <c r="A19" s="43">
        <v>18</v>
      </c>
      <c r="B19" s="68"/>
      <c r="C19" s="68"/>
      <c r="D19" s="68"/>
      <c r="E19" s="68"/>
      <c r="F19" s="44"/>
      <c r="G19" s="68"/>
      <c r="H19" s="69"/>
      <c r="I19" s="68"/>
      <c r="J19" s="68"/>
      <c r="K19" s="68"/>
      <c r="L19" s="68"/>
      <c r="M19" s="68"/>
      <c r="N19" s="68"/>
      <c r="O19" s="68"/>
      <c r="P19" s="68"/>
      <c r="Q19" s="68"/>
      <c r="R19" s="44"/>
      <c r="S19" s="68"/>
      <c r="T19" s="47"/>
      <c r="U19" s="70"/>
      <c r="V19" s="49" t="str">
        <f t="shared" si="5"/>
        <v/>
      </c>
      <c r="W19" s="71"/>
      <c r="X19" s="51"/>
      <c r="Y19" s="68"/>
      <c r="Z19" s="72"/>
      <c r="AA19" s="72"/>
      <c r="AB19" s="72"/>
      <c r="AC19" s="71"/>
      <c r="AD19" s="9"/>
      <c r="AE19" s="54" t="str">
        <f t="shared" si="0"/>
        <v/>
      </c>
      <c r="AF19" s="55"/>
      <c r="AG19" s="72"/>
      <c r="AH19" s="72"/>
      <c r="AI19" s="72"/>
      <c r="AJ19" s="71"/>
      <c r="AK19" s="71"/>
      <c r="AL19" s="56" t="str">
        <f t="shared" si="1"/>
        <v/>
      </c>
      <c r="AM19" s="68"/>
      <c r="AN19" s="58" t="str">
        <f t="shared" si="6"/>
        <v/>
      </c>
      <c r="AO19" s="68"/>
      <c r="AP19" s="73"/>
      <c r="AQ19" s="58">
        <f t="shared" si="2"/>
        <v>0</v>
      </c>
      <c r="AR19" s="58" t="str">
        <f t="shared" si="3"/>
        <v/>
      </c>
      <c r="AS19" s="49" t="str">
        <f t="shared" si="7"/>
        <v/>
      </c>
      <c r="AT19" s="49" t="str">
        <f t="shared" si="8"/>
        <v/>
      </c>
      <c r="AU19" s="71"/>
      <c r="AV19" s="58" t="str">
        <f t="shared" si="9"/>
        <v/>
      </c>
      <c r="AW19" s="73"/>
      <c r="AX19" s="58" t="str">
        <f>IF(ISERROR(BI19*AW19),"",BI19*AW19)</f>
        <v/>
      </c>
      <c r="AY19" s="73"/>
      <c r="AZ19" s="58" t="str">
        <f t="shared" si="10"/>
        <v/>
      </c>
      <c r="BA19" s="73"/>
      <c r="BB19" s="58" t="str">
        <f t="shared" si="11"/>
        <v/>
      </c>
      <c r="BC19" s="70"/>
      <c r="BD19" s="73"/>
      <c r="BE19" s="58" t="str">
        <f t="shared" si="12"/>
        <v/>
      </c>
      <c r="BF19" s="58" t="str">
        <f>IF(ISERROR(AX19+AZ19+BB19+BE19),"",AX19+AZ19+BB19+BE19)</f>
        <v/>
      </c>
      <c r="BG19" s="58" t="str">
        <f>IF(ISERROR(AR19+BF19),"",AR19+BF19)</f>
        <v/>
      </c>
      <c r="BH19" s="63" t="str">
        <f t="shared" si="4"/>
        <v/>
      </c>
      <c r="BI19" s="58" t="str">
        <f t="shared" si="13"/>
        <v/>
      </c>
      <c r="BJ19" s="60"/>
      <c r="BK19" s="58" t="str">
        <f t="shared" si="14"/>
        <v/>
      </c>
      <c r="BL19" s="51"/>
      <c r="BM19" s="58" t="str">
        <f t="shared" si="15"/>
        <v/>
      </c>
      <c r="BN19" s="64" t="str">
        <f t="shared" si="16"/>
        <v/>
      </c>
      <c r="BO19" s="70"/>
      <c r="BP19" s="73"/>
      <c r="BR19" s="58" t="str">
        <f t="shared" si="17"/>
        <v/>
      </c>
      <c r="BS19" s="65" t="str">
        <f t="shared" si="18"/>
        <v/>
      </c>
      <c r="BT19" s="58" t="str">
        <f t="shared" si="19"/>
        <v/>
      </c>
      <c r="BU19" s="66" t="str">
        <f>IF(BR19="","",(BR19-AR19)/BR19)</f>
        <v/>
      </c>
      <c r="BV19" s="66" t="str">
        <f t="shared" si="20"/>
        <v/>
      </c>
    </row>
    <row r="20" spans="1:74" x14ac:dyDescent="0.35">
      <c r="A20" s="43">
        <v>19</v>
      </c>
      <c r="B20" s="68"/>
      <c r="C20" s="68"/>
      <c r="D20" s="68"/>
      <c r="E20" s="68"/>
      <c r="F20" s="44"/>
      <c r="G20" s="68"/>
      <c r="H20" s="69"/>
      <c r="I20" s="68"/>
      <c r="J20" s="68"/>
      <c r="K20" s="68"/>
      <c r="L20" s="68"/>
      <c r="M20" s="68"/>
      <c r="N20" s="68"/>
      <c r="O20" s="68"/>
      <c r="P20" s="68"/>
      <c r="Q20" s="68"/>
      <c r="R20" s="44"/>
      <c r="S20" s="68"/>
      <c r="T20" s="47"/>
      <c r="U20" s="70"/>
      <c r="V20" s="49" t="str">
        <f t="shared" si="5"/>
        <v/>
      </c>
      <c r="W20" s="71"/>
      <c r="X20" s="51"/>
      <c r="Y20" s="68"/>
      <c r="Z20" s="72"/>
      <c r="AA20" s="72"/>
      <c r="AB20" s="72"/>
      <c r="AC20" s="71"/>
      <c r="AD20" s="9"/>
      <c r="AE20" s="54" t="str">
        <f t="shared" si="0"/>
        <v/>
      </c>
      <c r="AF20" s="55"/>
      <c r="AG20" s="72"/>
      <c r="AH20" s="72"/>
      <c r="AI20" s="72"/>
      <c r="AJ20" s="71"/>
      <c r="AK20" s="71"/>
      <c r="AL20" s="56" t="str">
        <f t="shared" si="1"/>
        <v/>
      </c>
      <c r="AM20" s="68"/>
      <c r="AN20" s="58" t="str">
        <f t="shared" si="6"/>
        <v/>
      </c>
      <c r="AO20" s="68"/>
      <c r="AP20" s="73"/>
      <c r="AQ20" s="58">
        <f t="shared" si="2"/>
        <v>0</v>
      </c>
      <c r="AR20" s="58" t="str">
        <f t="shared" si="3"/>
        <v/>
      </c>
      <c r="AS20" s="49" t="str">
        <f t="shared" si="7"/>
        <v/>
      </c>
      <c r="AT20" s="49" t="str">
        <f t="shared" si="8"/>
        <v/>
      </c>
      <c r="AU20" s="71"/>
      <c r="AV20" s="58" t="str">
        <f t="shared" si="9"/>
        <v/>
      </c>
      <c r="AW20" s="73"/>
      <c r="AX20" s="58" t="str">
        <f>IF(ISERROR(BI20*AW20),"",BI20*AW20)</f>
        <v/>
      </c>
      <c r="AY20" s="73"/>
      <c r="AZ20" s="58" t="str">
        <f t="shared" si="10"/>
        <v/>
      </c>
      <c r="BA20" s="73"/>
      <c r="BB20" s="58" t="str">
        <f t="shared" si="11"/>
        <v/>
      </c>
      <c r="BC20" s="70"/>
      <c r="BD20" s="73"/>
      <c r="BE20" s="58" t="str">
        <f t="shared" si="12"/>
        <v/>
      </c>
      <c r="BF20" s="58" t="str">
        <f>IF(ISERROR(AX20+AZ20+BB20+BE20),"",AX20+AZ20+BB20+BE20)</f>
        <v/>
      </c>
      <c r="BG20" s="58" t="str">
        <f>IF(ISERROR(AR20+BF20),"",AR20+BF20)</f>
        <v/>
      </c>
      <c r="BH20" s="63" t="str">
        <f t="shared" si="4"/>
        <v/>
      </c>
      <c r="BI20" s="58" t="str">
        <f t="shared" si="13"/>
        <v/>
      </c>
      <c r="BJ20" s="60"/>
      <c r="BK20" s="58" t="str">
        <f t="shared" si="14"/>
        <v/>
      </c>
      <c r="BL20" s="51"/>
      <c r="BM20" s="58" t="str">
        <f t="shared" si="15"/>
        <v/>
      </c>
      <c r="BN20" s="64" t="str">
        <f t="shared" si="16"/>
        <v/>
      </c>
      <c r="BO20" s="70"/>
      <c r="BP20" s="73"/>
      <c r="BR20" s="58" t="str">
        <f t="shared" si="17"/>
        <v/>
      </c>
      <c r="BS20" s="65" t="str">
        <f t="shared" si="18"/>
        <v/>
      </c>
      <c r="BT20" s="58" t="str">
        <f t="shared" si="19"/>
        <v/>
      </c>
      <c r="BU20" s="66" t="str">
        <f>IF(BR20="","",(BR20-AR20)/BR20)</f>
        <v/>
      </c>
      <c r="BV20" s="66" t="str">
        <f t="shared" si="20"/>
        <v/>
      </c>
    </row>
    <row r="21" spans="1:74" x14ac:dyDescent="0.35">
      <c r="A21" s="43">
        <v>20</v>
      </c>
      <c r="B21" s="68"/>
      <c r="C21" s="68"/>
      <c r="D21" s="68"/>
      <c r="E21" s="68"/>
      <c r="F21" s="44"/>
      <c r="G21" s="68"/>
      <c r="H21" s="69"/>
      <c r="I21" s="68"/>
      <c r="J21" s="68"/>
      <c r="K21" s="68"/>
      <c r="L21" s="68"/>
      <c r="M21" s="68"/>
      <c r="N21" s="68"/>
      <c r="O21" s="68"/>
      <c r="P21" s="68"/>
      <c r="Q21" s="68"/>
      <c r="R21" s="44"/>
      <c r="S21" s="68"/>
      <c r="T21" s="47"/>
      <c r="U21" s="70"/>
      <c r="V21" s="49" t="str">
        <f t="shared" si="5"/>
        <v/>
      </c>
      <c r="W21" s="71"/>
      <c r="X21" s="51"/>
      <c r="Y21" s="68"/>
      <c r="Z21" s="72"/>
      <c r="AA21" s="72"/>
      <c r="AB21" s="72"/>
      <c r="AC21" s="71"/>
      <c r="AD21" s="9"/>
      <c r="AE21" s="54" t="str">
        <f t="shared" si="0"/>
        <v/>
      </c>
      <c r="AF21" s="55"/>
      <c r="AG21" s="72"/>
      <c r="AH21" s="72"/>
      <c r="AI21" s="72"/>
      <c r="AJ21" s="71"/>
      <c r="AK21" s="71"/>
      <c r="AL21" s="56" t="str">
        <f t="shared" si="1"/>
        <v/>
      </c>
      <c r="AM21" s="68"/>
      <c r="AN21" s="58" t="str">
        <f t="shared" si="6"/>
        <v/>
      </c>
      <c r="AO21" s="68"/>
      <c r="AP21" s="73"/>
      <c r="AQ21" s="58">
        <f t="shared" si="2"/>
        <v>0</v>
      </c>
      <c r="AR21" s="58" t="str">
        <f t="shared" si="3"/>
        <v/>
      </c>
      <c r="AS21" s="49" t="str">
        <f t="shared" si="7"/>
        <v/>
      </c>
      <c r="AT21" s="49" t="str">
        <f t="shared" si="8"/>
        <v/>
      </c>
      <c r="AU21" s="71"/>
      <c r="AV21" s="58" t="str">
        <f t="shared" si="9"/>
        <v/>
      </c>
      <c r="AW21" s="73"/>
      <c r="AX21" s="58" t="str">
        <f>IF(ISERROR(BI21*AW21),"",BI21*AW21)</f>
        <v/>
      </c>
      <c r="AY21" s="73"/>
      <c r="AZ21" s="58" t="str">
        <f t="shared" si="10"/>
        <v/>
      </c>
      <c r="BA21" s="73"/>
      <c r="BB21" s="58" t="str">
        <f t="shared" si="11"/>
        <v/>
      </c>
      <c r="BC21" s="70"/>
      <c r="BD21" s="73"/>
      <c r="BE21" s="58" t="str">
        <f t="shared" si="12"/>
        <v/>
      </c>
      <c r="BF21" s="58" t="str">
        <f>IF(ISERROR(AX21+AZ21+BB21+BE21),"",AX21+AZ21+BB21+BE21)</f>
        <v/>
      </c>
      <c r="BG21" s="58" t="str">
        <f>IF(ISERROR(AR21+BF21),"",AR21+BF21)</f>
        <v/>
      </c>
      <c r="BH21" s="63" t="str">
        <f t="shared" si="4"/>
        <v/>
      </c>
      <c r="BI21" s="58" t="str">
        <f t="shared" si="13"/>
        <v/>
      </c>
      <c r="BJ21" s="60"/>
      <c r="BK21" s="58" t="str">
        <f t="shared" si="14"/>
        <v/>
      </c>
      <c r="BL21" s="51"/>
      <c r="BM21" s="58" t="str">
        <f t="shared" si="15"/>
        <v/>
      </c>
      <c r="BN21" s="64" t="str">
        <f t="shared" si="16"/>
        <v/>
      </c>
      <c r="BO21" s="70"/>
      <c r="BP21" s="73"/>
      <c r="BR21" s="58" t="str">
        <f t="shared" si="17"/>
        <v/>
      </c>
      <c r="BS21" s="65" t="str">
        <f t="shared" si="18"/>
        <v/>
      </c>
      <c r="BT21" s="58" t="str">
        <f t="shared" si="19"/>
        <v/>
      </c>
      <c r="BU21" s="66" t="str">
        <f>IF(BR21="","",(BR21-AR21)/BR21)</f>
        <v/>
      </c>
      <c r="BV21" s="66" t="str">
        <f t="shared" si="20"/>
        <v/>
      </c>
    </row>
    <row r="22" spans="1:74" x14ac:dyDescent="0.35">
      <c r="A22" s="43">
        <v>21</v>
      </c>
      <c r="B22" s="68"/>
      <c r="C22" s="68"/>
      <c r="D22" s="68"/>
      <c r="E22" s="68"/>
      <c r="F22" s="44"/>
      <c r="G22" s="68"/>
      <c r="H22" s="69"/>
      <c r="I22" s="68"/>
      <c r="J22" s="68"/>
      <c r="K22" s="68"/>
      <c r="L22" s="68"/>
      <c r="M22" s="68"/>
      <c r="N22" s="68"/>
      <c r="O22" s="68"/>
      <c r="P22" s="68"/>
      <c r="Q22" s="68"/>
      <c r="R22" s="44"/>
      <c r="S22" s="68"/>
      <c r="T22" s="47"/>
      <c r="U22" s="70"/>
      <c r="V22" s="49" t="str">
        <f t="shared" si="5"/>
        <v/>
      </c>
      <c r="W22" s="71"/>
      <c r="X22" s="51"/>
      <c r="Y22" s="68"/>
      <c r="Z22" s="72"/>
      <c r="AA22" s="72"/>
      <c r="AB22" s="72"/>
      <c r="AC22" s="71"/>
      <c r="AD22" s="9"/>
      <c r="AE22" s="54" t="str">
        <f t="shared" si="0"/>
        <v/>
      </c>
      <c r="AF22" s="55"/>
      <c r="AG22" s="72"/>
      <c r="AH22" s="72"/>
      <c r="AI22" s="72"/>
      <c r="AJ22" s="71"/>
      <c r="AK22" s="71"/>
      <c r="AL22" s="56" t="str">
        <f t="shared" si="1"/>
        <v/>
      </c>
      <c r="AM22" s="68"/>
      <c r="AN22" s="58" t="str">
        <f t="shared" si="6"/>
        <v/>
      </c>
      <c r="AO22" s="68"/>
      <c r="AP22" s="73"/>
      <c r="AQ22" s="58">
        <f t="shared" si="2"/>
        <v>0</v>
      </c>
      <c r="AR22" s="58" t="str">
        <f t="shared" si="3"/>
        <v/>
      </c>
      <c r="AS22" s="49" t="str">
        <f t="shared" si="7"/>
        <v/>
      </c>
      <c r="AT22" s="49" t="str">
        <f t="shared" si="8"/>
        <v/>
      </c>
      <c r="AU22" s="71"/>
      <c r="AV22" s="58" t="str">
        <f t="shared" si="9"/>
        <v/>
      </c>
      <c r="AW22" s="73"/>
      <c r="AX22" s="58" t="str">
        <f>IF(ISERROR(BI22*AW22),"",BI22*AW22)</f>
        <v/>
      </c>
      <c r="AY22" s="73"/>
      <c r="AZ22" s="58" t="str">
        <f t="shared" si="10"/>
        <v/>
      </c>
      <c r="BA22" s="73"/>
      <c r="BB22" s="58" t="str">
        <f t="shared" si="11"/>
        <v/>
      </c>
      <c r="BC22" s="70"/>
      <c r="BD22" s="73"/>
      <c r="BE22" s="58" t="str">
        <f t="shared" si="12"/>
        <v/>
      </c>
      <c r="BF22" s="58" t="str">
        <f>IF(ISERROR(AX22+AZ22+BB22+BE22),"",AX22+AZ22+BB22+BE22)</f>
        <v/>
      </c>
      <c r="BG22" s="58" t="str">
        <f>IF(ISERROR(AR22+BF22),"",AR22+BF22)</f>
        <v/>
      </c>
      <c r="BH22" s="63" t="str">
        <f t="shared" si="4"/>
        <v/>
      </c>
      <c r="BI22" s="58" t="str">
        <f t="shared" si="13"/>
        <v/>
      </c>
      <c r="BJ22" s="60"/>
      <c r="BK22" s="58" t="str">
        <f t="shared" si="14"/>
        <v/>
      </c>
      <c r="BL22" s="51"/>
      <c r="BM22" s="58" t="str">
        <f t="shared" si="15"/>
        <v/>
      </c>
      <c r="BN22" s="64" t="str">
        <f t="shared" si="16"/>
        <v/>
      </c>
      <c r="BO22" s="70"/>
      <c r="BP22" s="73"/>
      <c r="BR22" s="58" t="str">
        <f t="shared" si="17"/>
        <v/>
      </c>
      <c r="BS22" s="65" t="str">
        <f t="shared" si="18"/>
        <v/>
      </c>
      <c r="BT22" s="58" t="str">
        <f t="shared" si="19"/>
        <v/>
      </c>
      <c r="BU22" s="66" t="str">
        <f>IF(BR22="","",(BR22-AR22)/BR22)</f>
        <v/>
      </c>
      <c r="BV22" s="66" t="str">
        <f t="shared" si="20"/>
        <v/>
      </c>
    </row>
    <row r="23" spans="1:74" x14ac:dyDescent="0.35">
      <c r="A23" s="43">
        <v>22</v>
      </c>
      <c r="B23" s="68"/>
      <c r="C23" s="68"/>
      <c r="D23" s="68"/>
      <c r="E23" s="68"/>
      <c r="F23" s="44"/>
      <c r="G23" s="68"/>
      <c r="H23" s="69"/>
      <c r="I23" s="68"/>
      <c r="J23" s="68"/>
      <c r="K23" s="68"/>
      <c r="L23" s="68"/>
      <c r="M23" s="68"/>
      <c r="N23" s="68"/>
      <c r="O23" s="68"/>
      <c r="P23" s="68"/>
      <c r="Q23" s="68"/>
      <c r="R23" s="44"/>
      <c r="S23" s="68"/>
      <c r="T23" s="47"/>
      <c r="U23" s="70"/>
      <c r="V23" s="49" t="str">
        <f t="shared" si="5"/>
        <v/>
      </c>
      <c r="W23" s="71"/>
      <c r="X23" s="51"/>
      <c r="Y23" s="68"/>
      <c r="Z23" s="72"/>
      <c r="AA23" s="72"/>
      <c r="AB23" s="72"/>
      <c r="AC23" s="71"/>
      <c r="AD23" s="9"/>
      <c r="AE23" s="54" t="str">
        <f t="shared" si="0"/>
        <v/>
      </c>
      <c r="AF23" s="55"/>
      <c r="AG23" s="72"/>
      <c r="AH23" s="72"/>
      <c r="AI23" s="72"/>
      <c r="AJ23" s="71"/>
      <c r="AK23" s="71"/>
      <c r="AL23" s="56" t="str">
        <f t="shared" si="1"/>
        <v/>
      </c>
      <c r="AM23" s="68"/>
      <c r="AN23" s="58" t="str">
        <f t="shared" si="6"/>
        <v/>
      </c>
      <c r="AO23" s="68"/>
      <c r="AP23" s="73"/>
      <c r="AQ23" s="58">
        <f t="shared" si="2"/>
        <v>0</v>
      </c>
      <c r="AR23" s="58" t="str">
        <f t="shared" si="3"/>
        <v/>
      </c>
      <c r="AS23" s="49" t="str">
        <f t="shared" si="7"/>
        <v/>
      </c>
      <c r="AT23" s="49" t="str">
        <f t="shared" si="8"/>
        <v/>
      </c>
      <c r="AU23" s="71"/>
      <c r="AV23" s="58" t="str">
        <f t="shared" si="9"/>
        <v/>
      </c>
      <c r="AW23" s="73"/>
      <c r="AX23" s="58" t="str">
        <f>IF(ISERROR(BI23*AW23),"",BI23*AW23)</f>
        <v/>
      </c>
      <c r="AY23" s="73"/>
      <c r="AZ23" s="58" t="str">
        <f t="shared" si="10"/>
        <v/>
      </c>
      <c r="BA23" s="73"/>
      <c r="BB23" s="58" t="str">
        <f t="shared" si="11"/>
        <v/>
      </c>
      <c r="BC23" s="70"/>
      <c r="BD23" s="73"/>
      <c r="BE23" s="58" t="str">
        <f t="shared" si="12"/>
        <v/>
      </c>
      <c r="BF23" s="58" t="str">
        <f>IF(ISERROR(AX23+AZ23+BB23+BE23),"",AX23+AZ23+BB23+BE23)</f>
        <v/>
      </c>
      <c r="BG23" s="58" t="str">
        <f>IF(ISERROR(AR23+BF23),"",AR23+BF23)</f>
        <v/>
      </c>
      <c r="BH23" s="63" t="str">
        <f t="shared" si="4"/>
        <v/>
      </c>
      <c r="BI23" s="58" t="str">
        <f t="shared" si="13"/>
        <v/>
      </c>
      <c r="BJ23" s="60"/>
      <c r="BK23" s="58" t="str">
        <f t="shared" si="14"/>
        <v/>
      </c>
      <c r="BL23" s="51"/>
      <c r="BM23" s="58" t="str">
        <f t="shared" si="15"/>
        <v/>
      </c>
      <c r="BN23" s="64" t="str">
        <f t="shared" si="16"/>
        <v/>
      </c>
      <c r="BO23" s="70"/>
      <c r="BP23" s="73"/>
      <c r="BR23" s="58" t="str">
        <f t="shared" si="17"/>
        <v/>
      </c>
      <c r="BS23" s="65" t="str">
        <f t="shared" si="18"/>
        <v/>
      </c>
      <c r="BT23" s="58" t="str">
        <f t="shared" si="19"/>
        <v/>
      </c>
      <c r="BU23" s="66" t="str">
        <f>IF(BR23="","",(BR23-AR23)/BR23)</f>
        <v/>
      </c>
      <c r="BV23" s="66" t="str">
        <f t="shared" si="20"/>
        <v/>
      </c>
    </row>
    <row r="24" spans="1:74" x14ac:dyDescent="0.35">
      <c r="A24" s="43">
        <v>23</v>
      </c>
      <c r="B24" s="68"/>
      <c r="C24" s="68"/>
      <c r="D24" s="68"/>
      <c r="E24" s="68"/>
      <c r="F24" s="44"/>
      <c r="G24" s="68"/>
      <c r="H24" s="69"/>
      <c r="I24" s="68"/>
      <c r="J24" s="68"/>
      <c r="K24" s="68"/>
      <c r="L24" s="68"/>
      <c r="M24" s="68"/>
      <c r="N24" s="68"/>
      <c r="O24" s="68"/>
      <c r="P24" s="68"/>
      <c r="Q24" s="68"/>
      <c r="R24" s="44"/>
      <c r="S24" s="68"/>
      <c r="T24" s="47"/>
      <c r="U24" s="70"/>
      <c r="V24" s="49" t="str">
        <f t="shared" si="5"/>
        <v/>
      </c>
      <c r="W24" s="71"/>
      <c r="X24" s="51"/>
      <c r="Y24" s="68"/>
      <c r="Z24" s="72"/>
      <c r="AA24" s="72"/>
      <c r="AB24" s="72"/>
      <c r="AC24" s="71"/>
      <c r="AD24" s="9"/>
      <c r="AE24" s="54" t="str">
        <f t="shared" si="0"/>
        <v/>
      </c>
      <c r="AF24" s="55"/>
      <c r="AG24" s="72"/>
      <c r="AH24" s="72"/>
      <c r="AI24" s="72"/>
      <c r="AJ24" s="71"/>
      <c r="AK24" s="71"/>
      <c r="AL24" s="56" t="str">
        <f t="shared" si="1"/>
        <v/>
      </c>
      <c r="AM24" s="68"/>
      <c r="AN24" s="58" t="str">
        <f t="shared" si="6"/>
        <v/>
      </c>
      <c r="AO24" s="68"/>
      <c r="AP24" s="73"/>
      <c r="AQ24" s="58">
        <f t="shared" si="2"/>
        <v>0</v>
      </c>
      <c r="AR24" s="58" t="str">
        <f t="shared" si="3"/>
        <v/>
      </c>
      <c r="AS24" s="49" t="str">
        <f t="shared" si="7"/>
        <v/>
      </c>
      <c r="AT24" s="49" t="str">
        <f t="shared" si="8"/>
        <v/>
      </c>
      <c r="AU24" s="71"/>
      <c r="AV24" s="58" t="str">
        <f t="shared" si="9"/>
        <v/>
      </c>
      <c r="AW24" s="73"/>
      <c r="AX24" s="58" t="str">
        <f>IF(ISERROR(BI24*AW24),"",BI24*AW24)</f>
        <v/>
      </c>
      <c r="AY24" s="73"/>
      <c r="AZ24" s="58" t="str">
        <f t="shared" si="10"/>
        <v/>
      </c>
      <c r="BA24" s="73"/>
      <c r="BB24" s="58" t="str">
        <f t="shared" si="11"/>
        <v/>
      </c>
      <c r="BC24" s="70"/>
      <c r="BD24" s="73"/>
      <c r="BE24" s="58" t="str">
        <f t="shared" si="12"/>
        <v/>
      </c>
      <c r="BF24" s="58" t="str">
        <f>IF(ISERROR(AX24+AZ24+BB24+BE24),"",AX24+AZ24+BB24+BE24)</f>
        <v/>
      </c>
      <c r="BG24" s="58" t="str">
        <f>IF(ISERROR(AR24+BF24),"",AR24+BF24)</f>
        <v/>
      </c>
      <c r="BH24" s="63" t="str">
        <f t="shared" si="4"/>
        <v/>
      </c>
      <c r="BI24" s="58" t="str">
        <f t="shared" si="13"/>
        <v/>
      </c>
      <c r="BJ24" s="60"/>
      <c r="BK24" s="58" t="str">
        <f t="shared" si="14"/>
        <v/>
      </c>
      <c r="BL24" s="51"/>
      <c r="BM24" s="58" t="str">
        <f t="shared" si="15"/>
        <v/>
      </c>
      <c r="BN24" s="64" t="str">
        <f t="shared" si="16"/>
        <v/>
      </c>
      <c r="BO24" s="70"/>
      <c r="BP24" s="73"/>
      <c r="BR24" s="58" t="str">
        <f t="shared" si="17"/>
        <v/>
      </c>
      <c r="BS24" s="65" t="str">
        <f t="shared" si="18"/>
        <v/>
      </c>
      <c r="BT24" s="58" t="str">
        <f t="shared" si="19"/>
        <v/>
      </c>
      <c r="BU24" s="66" t="str">
        <f>IF(BR24="","",(BR24-AR24)/BR24)</f>
        <v/>
      </c>
      <c r="BV24" s="66" t="str">
        <f t="shared" si="20"/>
        <v/>
      </c>
    </row>
    <row r="25" spans="1:74" x14ac:dyDescent="0.35">
      <c r="A25" s="43">
        <v>24</v>
      </c>
      <c r="B25" s="68"/>
      <c r="C25" s="68"/>
      <c r="D25" s="68"/>
      <c r="E25" s="68"/>
      <c r="F25" s="44"/>
      <c r="G25" s="68"/>
      <c r="H25" s="69"/>
      <c r="I25" s="68"/>
      <c r="J25" s="68"/>
      <c r="K25" s="68"/>
      <c r="L25" s="68"/>
      <c r="M25" s="68"/>
      <c r="N25" s="68"/>
      <c r="O25" s="68"/>
      <c r="P25" s="68"/>
      <c r="Q25" s="68"/>
      <c r="R25" s="44"/>
      <c r="S25" s="68"/>
      <c r="T25" s="47"/>
      <c r="U25" s="70"/>
      <c r="V25" s="49" t="str">
        <f t="shared" si="5"/>
        <v/>
      </c>
      <c r="W25" s="71"/>
      <c r="X25" s="51"/>
      <c r="Y25" s="68"/>
      <c r="Z25" s="72"/>
      <c r="AA25" s="72"/>
      <c r="AB25" s="72"/>
      <c r="AC25" s="71"/>
      <c r="AD25" s="9"/>
      <c r="AE25" s="54" t="str">
        <f t="shared" si="0"/>
        <v/>
      </c>
      <c r="AF25" s="55"/>
      <c r="AG25" s="72"/>
      <c r="AH25" s="72"/>
      <c r="AI25" s="72"/>
      <c r="AJ25" s="71"/>
      <c r="AK25" s="71"/>
      <c r="AL25" s="56" t="str">
        <f t="shared" si="1"/>
        <v/>
      </c>
      <c r="AM25" s="68"/>
      <c r="AN25" s="58" t="str">
        <f t="shared" si="6"/>
        <v/>
      </c>
      <c r="AO25" s="68"/>
      <c r="AP25" s="73"/>
      <c r="AQ25" s="58">
        <f t="shared" si="2"/>
        <v>0</v>
      </c>
      <c r="AR25" s="58" t="str">
        <f t="shared" si="3"/>
        <v/>
      </c>
      <c r="AS25" s="49" t="str">
        <f t="shared" si="7"/>
        <v/>
      </c>
      <c r="AT25" s="49" t="str">
        <f t="shared" si="8"/>
        <v/>
      </c>
      <c r="AU25" s="71"/>
      <c r="AV25" s="58" t="str">
        <f t="shared" si="9"/>
        <v/>
      </c>
      <c r="AW25" s="73"/>
      <c r="AX25" s="58" t="str">
        <f>IF(ISERROR(BI25*AW25),"",BI25*AW25)</f>
        <v/>
      </c>
      <c r="AY25" s="73"/>
      <c r="AZ25" s="58" t="str">
        <f t="shared" si="10"/>
        <v/>
      </c>
      <c r="BA25" s="73"/>
      <c r="BB25" s="58" t="str">
        <f t="shared" si="11"/>
        <v/>
      </c>
      <c r="BC25" s="70"/>
      <c r="BD25" s="73"/>
      <c r="BE25" s="58" t="str">
        <f t="shared" si="12"/>
        <v/>
      </c>
      <c r="BF25" s="58" t="str">
        <f>IF(ISERROR(AX25+AZ25+BB25+BE25),"",AX25+AZ25+BB25+BE25)</f>
        <v/>
      </c>
      <c r="BG25" s="58" t="str">
        <f>IF(ISERROR(AR25+BF25),"",AR25+BF25)</f>
        <v/>
      </c>
      <c r="BH25" s="63" t="str">
        <f t="shared" si="4"/>
        <v/>
      </c>
      <c r="BI25" s="58" t="str">
        <f t="shared" si="13"/>
        <v/>
      </c>
      <c r="BJ25" s="60"/>
      <c r="BK25" s="58" t="str">
        <f t="shared" si="14"/>
        <v/>
      </c>
      <c r="BL25" s="51"/>
      <c r="BM25" s="58" t="str">
        <f t="shared" si="15"/>
        <v/>
      </c>
      <c r="BN25" s="64" t="str">
        <f t="shared" si="16"/>
        <v/>
      </c>
      <c r="BO25" s="70"/>
      <c r="BP25" s="73"/>
      <c r="BR25" s="58" t="str">
        <f t="shared" si="17"/>
        <v/>
      </c>
      <c r="BS25" s="65" t="str">
        <f t="shared" si="18"/>
        <v/>
      </c>
      <c r="BT25" s="58" t="str">
        <f t="shared" si="19"/>
        <v/>
      </c>
      <c r="BU25" s="66" t="str">
        <f>IF(BR25="","",(BR25-AR25)/BR25)</f>
        <v/>
      </c>
      <c r="BV25" s="66" t="str">
        <f t="shared" si="20"/>
        <v/>
      </c>
    </row>
    <row r="26" spans="1:74" x14ac:dyDescent="0.35">
      <c r="A26" s="43">
        <v>25</v>
      </c>
      <c r="B26" s="68"/>
      <c r="C26" s="68"/>
      <c r="D26" s="68"/>
      <c r="E26" s="68"/>
      <c r="F26" s="44"/>
      <c r="G26" s="68"/>
      <c r="H26" s="69"/>
      <c r="I26" s="68"/>
      <c r="J26" s="68"/>
      <c r="K26" s="68"/>
      <c r="L26" s="68"/>
      <c r="M26" s="68"/>
      <c r="N26" s="68"/>
      <c r="O26" s="68"/>
      <c r="P26" s="68"/>
      <c r="Q26" s="68"/>
      <c r="R26" s="44"/>
      <c r="S26" s="68"/>
      <c r="T26" s="47"/>
      <c r="U26" s="70"/>
      <c r="V26" s="49" t="str">
        <f t="shared" si="5"/>
        <v/>
      </c>
      <c r="W26" s="71"/>
      <c r="X26" s="51"/>
      <c r="Y26" s="68"/>
      <c r="Z26" s="72"/>
      <c r="AA26" s="72"/>
      <c r="AB26" s="72"/>
      <c r="AC26" s="71"/>
      <c r="AD26" s="9"/>
      <c r="AE26" s="54" t="str">
        <f t="shared" si="0"/>
        <v/>
      </c>
      <c r="AF26" s="55"/>
      <c r="AG26" s="72"/>
      <c r="AH26" s="72"/>
      <c r="AI26" s="72"/>
      <c r="AJ26" s="71"/>
      <c r="AK26" s="71"/>
      <c r="AL26" s="56" t="str">
        <f t="shared" si="1"/>
        <v/>
      </c>
      <c r="AM26" s="68"/>
      <c r="AN26" s="58" t="str">
        <f t="shared" si="6"/>
        <v/>
      </c>
      <c r="AO26" s="68"/>
      <c r="AP26" s="73"/>
      <c r="AQ26" s="58">
        <f t="shared" si="2"/>
        <v>0</v>
      </c>
      <c r="AR26" s="58" t="str">
        <f t="shared" si="3"/>
        <v/>
      </c>
      <c r="AS26" s="49" t="str">
        <f t="shared" si="7"/>
        <v/>
      </c>
      <c r="AT26" s="49" t="str">
        <f t="shared" si="8"/>
        <v/>
      </c>
      <c r="AU26" s="71"/>
      <c r="AV26" s="58" t="str">
        <f t="shared" si="9"/>
        <v/>
      </c>
      <c r="AW26" s="73"/>
      <c r="AX26" s="58" t="str">
        <f>IF(ISERROR(BI26*AW26),"",BI26*AW26)</f>
        <v/>
      </c>
      <c r="AY26" s="73"/>
      <c r="AZ26" s="58" t="str">
        <f t="shared" si="10"/>
        <v/>
      </c>
      <c r="BA26" s="73"/>
      <c r="BB26" s="58" t="str">
        <f t="shared" si="11"/>
        <v/>
      </c>
      <c r="BC26" s="70"/>
      <c r="BD26" s="73"/>
      <c r="BE26" s="58" t="str">
        <f t="shared" si="12"/>
        <v/>
      </c>
      <c r="BF26" s="58" t="str">
        <f>IF(ISERROR(AX26+AZ26+BB26+BE26),"",AX26+AZ26+BB26+BE26)</f>
        <v/>
      </c>
      <c r="BG26" s="58" t="str">
        <f>IF(ISERROR(AR26+BF26),"",AR26+BF26)</f>
        <v/>
      </c>
      <c r="BH26" s="63" t="str">
        <f t="shared" si="4"/>
        <v/>
      </c>
      <c r="BI26" s="58" t="str">
        <f t="shared" si="13"/>
        <v/>
      </c>
      <c r="BJ26" s="60"/>
      <c r="BK26" s="58" t="str">
        <f t="shared" si="14"/>
        <v/>
      </c>
      <c r="BL26" s="51"/>
      <c r="BM26" s="58" t="str">
        <f t="shared" si="15"/>
        <v/>
      </c>
      <c r="BN26" s="64" t="str">
        <f t="shared" si="16"/>
        <v/>
      </c>
      <c r="BO26" s="70"/>
      <c r="BP26" s="73"/>
      <c r="BR26" s="58" t="str">
        <f t="shared" si="17"/>
        <v/>
      </c>
      <c r="BS26" s="65" t="str">
        <f t="shared" si="18"/>
        <v/>
      </c>
      <c r="BT26" s="58" t="str">
        <f t="shared" si="19"/>
        <v/>
      </c>
      <c r="BU26" s="66" t="str">
        <f>IF(BR26="","",(BR26-AR26)/BR26)</f>
        <v/>
      </c>
      <c r="BV26" s="66" t="str">
        <f t="shared" si="20"/>
        <v/>
      </c>
    </row>
    <row r="27" spans="1:74" x14ac:dyDescent="0.35">
      <c r="A27" s="43">
        <v>26</v>
      </c>
      <c r="B27" s="68"/>
      <c r="C27" s="68"/>
      <c r="D27" s="68"/>
      <c r="E27" s="68"/>
      <c r="F27" s="44"/>
      <c r="G27" s="68"/>
      <c r="H27" s="69"/>
      <c r="I27" s="68"/>
      <c r="J27" s="68"/>
      <c r="K27" s="68"/>
      <c r="L27" s="68"/>
      <c r="M27" s="68"/>
      <c r="N27" s="68"/>
      <c r="O27" s="68"/>
      <c r="P27" s="68"/>
      <c r="Q27" s="68"/>
      <c r="R27" s="44"/>
      <c r="S27" s="68"/>
      <c r="T27" s="47"/>
      <c r="U27" s="70"/>
      <c r="V27" s="49" t="str">
        <f t="shared" si="5"/>
        <v/>
      </c>
      <c r="W27" s="71"/>
      <c r="X27" s="51"/>
      <c r="Y27" s="68"/>
      <c r="Z27" s="72"/>
      <c r="AA27" s="72"/>
      <c r="AB27" s="72"/>
      <c r="AC27" s="71"/>
      <c r="AD27" s="9"/>
      <c r="AE27" s="54" t="str">
        <f t="shared" si="0"/>
        <v/>
      </c>
      <c r="AF27" s="55"/>
      <c r="AG27" s="72"/>
      <c r="AH27" s="72"/>
      <c r="AI27" s="72"/>
      <c r="AJ27" s="71"/>
      <c r="AK27" s="71"/>
      <c r="AL27" s="56" t="str">
        <f t="shared" si="1"/>
        <v/>
      </c>
      <c r="AM27" s="68"/>
      <c r="AN27" s="58" t="str">
        <f t="shared" si="6"/>
        <v/>
      </c>
      <c r="AO27" s="68"/>
      <c r="AP27" s="73"/>
      <c r="AQ27" s="58">
        <f t="shared" si="2"/>
        <v>0</v>
      </c>
      <c r="AR27" s="58" t="str">
        <f t="shared" si="3"/>
        <v/>
      </c>
      <c r="AS27" s="49" t="str">
        <f t="shared" si="7"/>
        <v/>
      </c>
      <c r="AT27" s="49" t="str">
        <f t="shared" si="8"/>
        <v/>
      </c>
      <c r="AU27" s="71"/>
      <c r="AV27" s="58" t="str">
        <f t="shared" si="9"/>
        <v/>
      </c>
      <c r="AW27" s="73"/>
      <c r="AX27" s="58" t="str">
        <f>IF(ISERROR(BI27*AW27),"",BI27*AW27)</f>
        <v/>
      </c>
      <c r="AY27" s="73"/>
      <c r="AZ27" s="58" t="str">
        <f t="shared" si="10"/>
        <v/>
      </c>
      <c r="BA27" s="73"/>
      <c r="BB27" s="58" t="str">
        <f t="shared" si="11"/>
        <v/>
      </c>
      <c r="BC27" s="70"/>
      <c r="BD27" s="73"/>
      <c r="BE27" s="58" t="str">
        <f t="shared" si="12"/>
        <v/>
      </c>
      <c r="BF27" s="58" t="str">
        <f>IF(ISERROR(AX27+AZ27+BB27+BE27),"",AX27+AZ27+BB27+BE27)</f>
        <v/>
      </c>
      <c r="BG27" s="58" t="str">
        <f>IF(ISERROR(AR27+BF27),"",AR27+BF27)</f>
        <v/>
      </c>
      <c r="BH27" s="63" t="str">
        <f t="shared" si="4"/>
        <v/>
      </c>
      <c r="BI27" s="58" t="str">
        <f t="shared" si="13"/>
        <v/>
      </c>
      <c r="BJ27" s="60"/>
      <c r="BK27" s="58" t="str">
        <f t="shared" si="14"/>
        <v/>
      </c>
      <c r="BL27" s="51"/>
      <c r="BM27" s="58" t="str">
        <f t="shared" si="15"/>
        <v/>
      </c>
      <c r="BN27" s="64" t="str">
        <f t="shared" si="16"/>
        <v/>
      </c>
      <c r="BO27" s="70"/>
      <c r="BP27" s="73"/>
      <c r="BR27" s="58" t="str">
        <f t="shared" si="17"/>
        <v/>
      </c>
      <c r="BS27" s="65" t="str">
        <f t="shared" si="18"/>
        <v/>
      </c>
      <c r="BT27" s="58" t="str">
        <f t="shared" si="19"/>
        <v/>
      </c>
      <c r="BU27" s="66" t="str">
        <f>IF(BR27="","",(BR27-AR27)/BR27)</f>
        <v/>
      </c>
      <c r="BV27" s="66" t="str">
        <f t="shared" si="20"/>
        <v/>
      </c>
    </row>
    <row r="28" spans="1:74" x14ac:dyDescent="0.35">
      <c r="A28" s="43">
        <v>27</v>
      </c>
      <c r="B28" s="68"/>
      <c r="C28" s="68"/>
      <c r="D28" s="68"/>
      <c r="E28" s="68"/>
      <c r="F28" s="44"/>
      <c r="G28" s="68"/>
      <c r="H28" s="69"/>
      <c r="I28" s="68"/>
      <c r="J28" s="68"/>
      <c r="K28" s="68"/>
      <c r="L28" s="68"/>
      <c r="M28" s="68"/>
      <c r="N28" s="68"/>
      <c r="O28" s="68"/>
      <c r="P28" s="68"/>
      <c r="Q28" s="68"/>
      <c r="R28" s="44"/>
      <c r="S28" s="68"/>
      <c r="T28" s="47"/>
      <c r="U28" s="70"/>
      <c r="V28" s="49" t="str">
        <f t="shared" si="5"/>
        <v/>
      </c>
      <c r="W28" s="71"/>
      <c r="X28" s="51"/>
      <c r="Y28" s="68"/>
      <c r="Z28" s="72"/>
      <c r="AA28" s="72"/>
      <c r="AB28" s="72"/>
      <c r="AC28" s="71"/>
      <c r="AD28" s="9"/>
      <c r="AE28" s="54" t="str">
        <f t="shared" si="0"/>
        <v/>
      </c>
      <c r="AF28" s="55"/>
      <c r="AG28" s="72"/>
      <c r="AH28" s="72"/>
      <c r="AI28" s="72"/>
      <c r="AJ28" s="71"/>
      <c r="AK28" s="71"/>
      <c r="AL28" s="56" t="str">
        <f t="shared" si="1"/>
        <v/>
      </c>
      <c r="AM28" s="68"/>
      <c r="AN28" s="58" t="str">
        <f t="shared" si="6"/>
        <v/>
      </c>
      <c r="AO28" s="68"/>
      <c r="AP28" s="73"/>
      <c r="AQ28" s="58">
        <f t="shared" si="2"/>
        <v>0</v>
      </c>
      <c r="AR28" s="58" t="str">
        <f t="shared" si="3"/>
        <v/>
      </c>
      <c r="AS28" s="49" t="str">
        <f t="shared" si="7"/>
        <v/>
      </c>
      <c r="AT28" s="49" t="str">
        <f t="shared" si="8"/>
        <v/>
      </c>
      <c r="AU28" s="71"/>
      <c r="AV28" s="58" t="str">
        <f t="shared" si="9"/>
        <v/>
      </c>
      <c r="AW28" s="73"/>
      <c r="AX28" s="58" t="str">
        <f>IF(ISERROR(BI28*AW28),"",BI28*AW28)</f>
        <v/>
      </c>
      <c r="AY28" s="73"/>
      <c r="AZ28" s="58" t="str">
        <f t="shared" si="10"/>
        <v/>
      </c>
      <c r="BA28" s="73"/>
      <c r="BB28" s="58" t="str">
        <f t="shared" si="11"/>
        <v/>
      </c>
      <c r="BC28" s="70"/>
      <c r="BD28" s="73"/>
      <c r="BE28" s="58" t="str">
        <f t="shared" si="12"/>
        <v/>
      </c>
      <c r="BF28" s="58" t="str">
        <f>IF(ISERROR(AX28+AZ28+BB28+BE28),"",AX28+AZ28+BB28+BE28)</f>
        <v/>
      </c>
      <c r="BG28" s="58" t="str">
        <f>IF(ISERROR(AR28+BF28),"",AR28+BF28)</f>
        <v/>
      </c>
      <c r="BH28" s="63" t="str">
        <f t="shared" si="4"/>
        <v/>
      </c>
      <c r="BI28" s="58" t="str">
        <f t="shared" si="13"/>
        <v/>
      </c>
      <c r="BJ28" s="60"/>
      <c r="BK28" s="58" t="str">
        <f t="shared" si="14"/>
        <v/>
      </c>
      <c r="BL28" s="51"/>
      <c r="BM28" s="58" t="str">
        <f t="shared" si="15"/>
        <v/>
      </c>
      <c r="BN28" s="64" t="str">
        <f t="shared" si="16"/>
        <v/>
      </c>
      <c r="BO28" s="70"/>
      <c r="BP28" s="73"/>
      <c r="BR28" s="58" t="str">
        <f t="shared" si="17"/>
        <v/>
      </c>
      <c r="BS28" s="65" t="str">
        <f t="shared" si="18"/>
        <v/>
      </c>
      <c r="BT28" s="58" t="str">
        <f t="shared" si="19"/>
        <v/>
      </c>
      <c r="BU28" s="66" t="str">
        <f>IF(BR28="","",(BR28-AR28)/BR28)</f>
        <v/>
      </c>
      <c r="BV28" s="66" t="str">
        <f t="shared" si="20"/>
        <v/>
      </c>
    </row>
    <row r="29" spans="1:74" x14ac:dyDescent="0.35">
      <c r="A29" s="43">
        <v>28</v>
      </c>
      <c r="B29" s="68"/>
      <c r="C29" s="68"/>
      <c r="D29" s="68"/>
      <c r="E29" s="68"/>
      <c r="F29" s="44"/>
      <c r="G29" s="68"/>
      <c r="H29" s="69"/>
      <c r="I29" s="68"/>
      <c r="J29" s="68"/>
      <c r="K29" s="68"/>
      <c r="L29" s="68"/>
      <c r="M29" s="68"/>
      <c r="N29" s="68"/>
      <c r="O29" s="68"/>
      <c r="P29" s="68"/>
      <c r="Q29" s="68"/>
      <c r="R29" s="44"/>
      <c r="S29" s="68"/>
      <c r="T29" s="47"/>
      <c r="U29" s="70"/>
      <c r="V29" s="49" t="str">
        <f t="shared" si="5"/>
        <v/>
      </c>
      <c r="W29" s="71"/>
      <c r="X29" s="51"/>
      <c r="Y29" s="68"/>
      <c r="Z29" s="72"/>
      <c r="AA29" s="72"/>
      <c r="AB29" s="72"/>
      <c r="AC29" s="71"/>
      <c r="AD29" s="9"/>
      <c r="AE29" s="54" t="str">
        <f t="shared" si="0"/>
        <v/>
      </c>
      <c r="AF29" s="55"/>
      <c r="AG29" s="72"/>
      <c r="AH29" s="72"/>
      <c r="AI29" s="72"/>
      <c r="AJ29" s="71"/>
      <c r="AK29" s="71"/>
      <c r="AL29" s="56" t="str">
        <f t="shared" si="1"/>
        <v/>
      </c>
      <c r="AM29" s="68"/>
      <c r="AN29" s="58" t="str">
        <f t="shared" si="6"/>
        <v/>
      </c>
      <c r="AO29" s="68"/>
      <c r="AP29" s="73"/>
      <c r="AQ29" s="58">
        <f t="shared" si="2"/>
        <v>0</v>
      </c>
      <c r="AR29" s="58" t="str">
        <f t="shared" si="3"/>
        <v/>
      </c>
      <c r="AS29" s="49" t="str">
        <f t="shared" si="7"/>
        <v/>
      </c>
      <c r="AT29" s="49" t="str">
        <f t="shared" si="8"/>
        <v/>
      </c>
      <c r="AU29" s="71"/>
      <c r="AV29" s="58" t="str">
        <f t="shared" si="9"/>
        <v/>
      </c>
      <c r="AW29" s="73"/>
      <c r="AX29" s="58" t="str">
        <f>IF(ISERROR(BI29*AW29),"",BI29*AW29)</f>
        <v/>
      </c>
      <c r="AY29" s="73"/>
      <c r="AZ29" s="58" t="str">
        <f t="shared" si="10"/>
        <v/>
      </c>
      <c r="BA29" s="73"/>
      <c r="BB29" s="58" t="str">
        <f t="shared" si="11"/>
        <v/>
      </c>
      <c r="BC29" s="70"/>
      <c r="BD29" s="73"/>
      <c r="BE29" s="58" t="str">
        <f t="shared" si="12"/>
        <v/>
      </c>
      <c r="BF29" s="58" t="str">
        <f>IF(ISERROR(AX29+AZ29+BB29+BE29),"",AX29+AZ29+BB29+BE29)</f>
        <v/>
      </c>
      <c r="BG29" s="58" t="str">
        <f>IF(ISERROR(AR29+BF29),"",AR29+BF29)</f>
        <v/>
      </c>
      <c r="BH29" s="63" t="str">
        <f t="shared" si="4"/>
        <v/>
      </c>
      <c r="BI29" s="58" t="str">
        <f t="shared" si="13"/>
        <v/>
      </c>
      <c r="BJ29" s="60"/>
      <c r="BK29" s="58" t="str">
        <f t="shared" si="14"/>
        <v/>
      </c>
      <c r="BL29" s="51"/>
      <c r="BM29" s="58" t="str">
        <f t="shared" si="15"/>
        <v/>
      </c>
      <c r="BN29" s="64" t="str">
        <f t="shared" si="16"/>
        <v/>
      </c>
      <c r="BO29" s="70"/>
      <c r="BP29" s="73"/>
      <c r="BR29" s="58" t="str">
        <f t="shared" si="17"/>
        <v/>
      </c>
      <c r="BS29" s="65" t="str">
        <f t="shared" si="18"/>
        <v/>
      </c>
      <c r="BT29" s="58" t="str">
        <f t="shared" si="19"/>
        <v/>
      </c>
      <c r="BU29" s="66" t="str">
        <f>IF(BR29="","",(BR29-AR29)/BR29)</f>
        <v/>
      </c>
      <c r="BV29" s="66" t="str">
        <f t="shared" si="20"/>
        <v/>
      </c>
    </row>
    <row r="30" spans="1:74" x14ac:dyDescent="0.35">
      <c r="A30" s="43">
        <v>29</v>
      </c>
      <c r="B30" s="68"/>
      <c r="C30" s="68"/>
      <c r="D30" s="68"/>
      <c r="E30" s="68"/>
      <c r="F30" s="44"/>
      <c r="G30" s="68"/>
      <c r="H30" s="69"/>
      <c r="I30" s="68"/>
      <c r="J30" s="68"/>
      <c r="K30" s="68"/>
      <c r="L30" s="68"/>
      <c r="M30" s="68"/>
      <c r="N30" s="68"/>
      <c r="O30" s="68"/>
      <c r="P30" s="68"/>
      <c r="Q30" s="68"/>
      <c r="R30" s="44"/>
      <c r="S30" s="68"/>
      <c r="T30" s="47"/>
      <c r="U30" s="70"/>
      <c r="V30" s="49" t="str">
        <f t="shared" si="5"/>
        <v/>
      </c>
      <c r="W30" s="71"/>
      <c r="X30" s="51"/>
      <c r="Y30" s="68"/>
      <c r="Z30" s="72"/>
      <c r="AA30" s="72"/>
      <c r="AB30" s="72"/>
      <c r="AC30" s="71"/>
      <c r="AD30" s="9"/>
      <c r="AE30" s="54" t="str">
        <f t="shared" si="0"/>
        <v/>
      </c>
      <c r="AF30" s="55"/>
      <c r="AG30" s="72"/>
      <c r="AH30" s="72"/>
      <c r="AI30" s="72"/>
      <c r="AJ30" s="71"/>
      <c r="AK30" s="71"/>
      <c r="AL30" s="56" t="str">
        <f t="shared" si="1"/>
        <v/>
      </c>
      <c r="AM30" s="68"/>
      <c r="AN30" s="58" t="str">
        <f t="shared" si="6"/>
        <v/>
      </c>
      <c r="AO30" s="68"/>
      <c r="AP30" s="73"/>
      <c r="AQ30" s="58">
        <f t="shared" si="2"/>
        <v>0</v>
      </c>
      <c r="AR30" s="58" t="str">
        <f t="shared" si="3"/>
        <v/>
      </c>
      <c r="AS30" s="49" t="str">
        <f t="shared" si="7"/>
        <v/>
      </c>
      <c r="AT30" s="49" t="str">
        <f t="shared" si="8"/>
        <v/>
      </c>
      <c r="AU30" s="71"/>
      <c r="AV30" s="58" t="str">
        <f t="shared" si="9"/>
        <v/>
      </c>
      <c r="AW30" s="73"/>
      <c r="AX30" s="58" t="str">
        <f>IF(ISERROR(BI30*AW30),"",BI30*AW30)</f>
        <v/>
      </c>
      <c r="AY30" s="73"/>
      <c r="AZ30" s="58" t="str">
        <f t="shared" si="10"/>
        <v/>
      </c>
      <c r="BA30" s="73"/>
      <c r="BB30" s="58" t="str">
        <f t="shared" si="11"/>
        <v/>
      </c>
      <c r="BC30" s="70"/>
      <c r="BD30" s="73"/>
      <c r="BE30" s="58" t="str">
        <f t="shared" si="12"/>
        <v/>
      </c>
      <c r="BF30" s="58" t="str">
        <f>IF(ISERROR(AX30+AZ30+BB30+BE30),"",AX30+AZ30+BB30+BE30)</f>
        <v/>
      </c>
      <c r="BG30" s="58" t="str">
        <f>IF(ISERROR(AR30+BF30),"",AR30+BF30)</f>
        <v/>
      </c>
      <c r="BH30" s="63" t="str">
        <f t="shared" si="4"/>
        <v/>
      </c>
      <c r="BI30" s="58" t="str">
        <f t="shared" si="13"/>
        <v/>
      </c>
      <c r="BJ30" s="60"/>
      <c r="BK30" s="58" t="str">
        <f t="shared" si="14"/>
        <v/>
      </c>
      <c r="BL30" s="51"/>
      <c r="BM30" s="58" t="str">
        <f t="shared" si="15"/>
        <v/>
      </c>
      <c r="BN30" s="64" t="str">
        <f t="shared" si="16"/>
        <v/>
      </c>
      <c r="BO30" s="70"/>
      <c r="BP30" s="73"/>
      <c r="BR30" s="58" t="str">
        <f t="shared" si="17"/>
        <v/>
      </c>
      <c r="BS30" s="65" t="str">
        <f t="shared" si="18"/>
        <v/>
      </c>
      <c r="BT30" s="58" t="str">
        <f t="shared" si="19"/>
        <v/>
      </c>
      <c r="BU30" s="66" t="str">
        <f>IF(BR30="","",(BR30-AR30)/BR30)</f>
        <v/>
      </c>
      <c r="BV30" s="66" t="str">
        <f t="shared" si="20"/>
        <v/>
      </c>
    </row>
    <row r="31" spans="1:74" x14ac:dyDescent="0.35">
      <c r="A31" s="43">
        <v>30</v>
      </c>
      <c r="B31" s="68"/>
      <c r="C31" s="68"/>
      <c r="D31" s="68"/>
      <c r="E31" s="68"/>
      <c r="F31" s="44"/>
      <c r="G31" s="68"/>
      <c r="H31" s="69"/>
      <c r="I31" s="68"/>
      <c r="J31" s="68"/>
      <c r="K31" s="68"/>
      <c r="L31" s="68"/>
      <c r="M31" s="68"/>
      <c r="N31" s="68"/>
      <c r="O31" s="68"/>
      <c r="P31" s="68"/>
      <c r="Q31" s="68"/>
      <c r="R31" s="44"/>
      <c r="S31" s="68"/>
      <c r="T31" s="47"/>
      <c r="U31" s="70"/>
      <c r="V31" s="49" t="str">
        <f t="shared" si="5"/>
        <v/>
      </c>
      <c r="W31" s="71"/>
      <c r="X31" s="51"/>
      <c r="Y31" s="68"/>
      <c r="Z31" s="72"/>
      <c r="AA31" s="72"/>
      <c r="AB31" s="72"/>
      <c r="AC31" s="71"/>
      <c r="AD31" s="9"/>
      <c r="AE31" s="54" t="str">
        <f t="shared" si="0"/>
        <v/>
      </c>
      <c r="AF31" s="55"/>
      <c r="AG31" s="72"/>
      <c r="AH31" s="72"/>
      <c r="AI31" s="72"/>
      <c r="AJ31" s="71"/>
      <c r="AK31" s="71"/>
      <c r="AL31" s="56" t="str">
        <f t="shared" si="1"/>
        <v/>
      </c>
      <c r="AM31" s="68"/>
      <c r="AN31" s="58" t="str">
        <f t="shared" si="6"/>
        <v/>
      </c>
      <c r="AO31" s="68"/>
      <c r="AP31" s="73"/>
      <c r="AQ31" s="58">
        <f t="shared" si="2"/>
        <v>0</v>
      </c>
      <c r="AR31" s="58" t="str">
        <f t="shared" si="3"/>
        <v/>
      </c>
      <c r="AS31" s="49" t="str">
        <f t="shared" si="7"/>
        <v/>
      </c>
      <c r="AT31" s="49" t="str">
        <f t="shared" si="8"/>
        <v/>
      </c>
      <c r="AU31" s="71"/>
      <c r="AV31" s="58" t="str">
        <f t="shared" si="9"/>
        <v/>
      </c>
      <c r="AW31" s="73"/>
      <c r="AX31" s="58" t="str">
        <f>IF(ISERROR(BI31*AW31),"",BI31*AW31)</f>
        <v/>
      </c>
      <c r="AY31" s="73"/>
      <c r="AZ31" s="58" t="str">
        <f t="shared" si="10"/>
        <v/>
      </c>
      <c r="BA31" s="73"/>
      <c r="BB31" s="58" t="str">
        <f t="shared" si="11"/>
        <v/>
      </c>
      <c r="BC31" s="70"/>
      <c r="BD31" s="73"/>
      <c r="BE31" s="58" t="str">
        <f t="shared" si="12"/>
        <v/>
      </c>
      <c r="BF31" s="58" t="str">
        <f>IF(ISERROR(AX31+AZ31+BB31+BE31),"",AX31+AZ31+BB31+BE31)</f>
        <v/>
      </c>
      <c r="BG31" s="58" t="str">
        <f>IF(ISERROR(AR31+BF31),"",AR31+BF31)</f>
        <v/>
      </c>
      <c r="BH31" s="63" t="str">
        <f t="shared" si="4"/>
        <v/>
      </c>
      <c r="BI31" s="58" t="str">
        <f t="shared" si="13"/>
        <v/>
      </c>
      <c r="BJ31" s="60"/>
      <c r="BK31" s="58" t="str">
        <f t="shared" si="14"/>
        <v/>
      </c>
      <c r="BL31" s="51"/>
      <c r="BM31" s="58" t="str">
        <f t="shared" si="15"/>
        <v/>
      </c>
      <c r="BN31" s="64" t="str">
        <f t="shared" si="16"/>
        <v/>
      </c>
      <c r="BO31" s="70"/>
      <c r="BP31" s="73"/>
      <c r="BR31" s="58" t="str">
        <f t="shared" si="17"/>
        <v/>
      </c>
      <c r="BS31" s="65" t="str">
        <f t="shared" si="18"/>
        <v/>
      </c>
      <c r="BT31" s="58" t="str">
        <f t="shared" si="19"/>
        <v/>
      </c>
      <c r="BU31" s="66" t="str">
        <f>IF(BR31="","",(BR31-AR31)/BR31)</f>
        <v/>
      </c>
      <c r="BV31" s="66" t="str">
        <f t="shared" si="20"/>
        <v/>
      </c>
    </row>
    <row r="32" spans="1:74" x14ac:dyDescent="0.35">
      <c r="A32" s="43">
        <v>31</v>
      </c>
      <c r="B32" s="68"/>
      <c r="C32" s="68"/>
      <c r="D32" s="68"/>
      <c r="E32" s="68"/>
      <c r="F32" s="44"/>
      <c r="G32" s="68"/>
      <c r="H32" s="69"/>
      <c r="I32" s="68"/>
      <c r="J32" s="68"/>
      <c r="K32" s="68"/>
      <c r="L32" s="68"/>
      <c r="M32" s="68"/>
      <c r="N32" s="68"/>
      <c r="O32" s="68"/>
      <c r="P32" s="68"/>
      <c r="Q32" s="68"/>
      <c r="R32" s="44"/>
      <c r="S32" s="68"/>
      <c r="T32" s="47"/>
      <c r="U32" s="70"/>
      <c r="V32" s="49" t="str">
        <f t="shared" si="5"/>
        <v/>
      </c>
      <c r="W32" s="71"/>
      <c r="X32" s="51"/>
      <c r="Y32" s="68"/>
      <c r="Z32" s="72"/>
      <c r="AA32" s="72"/>
      <c r="AB32" s="72"/>
      <c r="AC32" s="71"/>
      <c r="AD32" s="9"/>
      <c r="AE32" s="54" t="str">
        <f t="shared" si="0"/>
        <v/>
      </c>
      <c r="AF32" s="55"/>
      <c r="AG32" s="72"/>
      <c r="AH32" s="72"/>
      <c r="AI32" s="72"/>
      <c r="AJ32" s="71"/>
      <c r="AK32" s="71"/>
      <c r="AL32" s="56" t="str">
        <f t="shared" si="1"/>
        <v/>
      </c>
      <c r="AM32" s="68"/>
      <c r="AN32" s="58" t="str">
        <f t="shared" si="6"/>
        <v/>
      </c>
      <c r="AO32" s="68"/>
      <c r="AP32" s="73"/>
      <c r="AQ32" s="58">
        <f t="shared" si="2"/>
        <v>0</v>
      </c>
      <c r="AR32" s="58" t="str">
        <f t="shared" si="3"/>
        <v/>
      </c>
      <c r="AS32" s="49" t="str">
        <f t="shared" si="7"/>
        <v/>
      </c>
      <c r="AT32" s="49" t="str">
        <f t="shared" si="8"/>
        <v/>
      </c>
      <c r="AU32" s="71"/>
      <c r="AV32" s="58" t="str">
        <f t="shared" si="9"/>
        <v/>
      </c>
      <c r="AW32" s="73"/>
      <c r="AX32" s="58" t="str">
        <f>IF(ISERROR(BI32*AW32),"",BI32*AW32)</f>
        <v/>
      </c>
      <c r="AY32" s="73"/>
      <c r="AZ32" s="58" t="str">
        <f t="shared" si="10"/>
        <v/>
      </c>
      <c r="BA32" s="73"/>
      <c r="BB32" s="58" t="str">
        <f t="shared" si="11"/>
        <v/>
      </c>
      <c r="BC32" s="70"/>
      <c r="BD32" s="73"/>
      <c r="BE32" s="58" t="str">
        <f t="shared" si="12"/>
        <v/>
      </c>
      <c r="BF32" s="58" t="str">
        <f>IF(ISERROR(AX32+AZ32+BB32+BE32),"",AX32+AZ32+BB32+BE32)</f>
        <v/>
      </c>
      <c r="BG32" s="58" t="str">
        <f>IF(ISERROR(AR32+BF32),"",AR32+BF32)</f>
        <v/>
      </c>
      <c r="BH32" s="63" t="str">
        <f t="shared" si="4"/>
        <v/>
      </c>
      <c r="BI32" s="58" t="str">
        <f t="shared" si="13"/>
        <v/>
      </c>
      <c r="BJ32" s="60"/>
      <c r="BK32" s="58" t="str">
        <f t="shared" si="14"/>
        <v/>
      </c>
      <c r="BL32" s="51"/>
      <c r="BM32" s="58" t="str">
        <f t="shared" si="15"/>
        <v/>
      </c>
      <c r="BN32" s="64" t="str">
        <f t="shared" si="16"/>
        <v/>
      </c>
      <c r="BO32" s="70"/>
      <c r="BP32" s="73"/>
      <c r="BR32" s="58" t="str">
        <f t="shared" si="17"/>
        <v/>
      </c>
      <c r="BS32" s="65" t="str">
        <f t="shared" si="18"/>
        <v/>
      </c>
      <c r="BT32" s="58" t="str">
        <f t="shared" si="19"/>
        <v/>
      </c>
      <c r="BU32" s="66" t="str">
        <f>IF(BR32="","",(BR32-AR32)/BR32)</f>
        <v/>
      </c>
      <c r="BV32" s="66" t="str">
        <f t="shared" si="20"/>
        <v/>
      </c>
    </row>
    <row r="33" spans="1:74" x14ac:dyDescent="0.35">
      <c r="A33" s="43">
        <v>32</v>
      </c>
      <c r="B33" s="68"/>
      <c r="C33" s="68"/>
      <c r="D33" s="68"/>
      <c r="E33" s="68"/>
      <c r="F33" s="44"/>
      <c r="G33" s="68"/>
      <c r="H33" s="69"/>
      <c r="I33" s="68"/>
      <c r="J33" s="68"/>
      <c r="K33" s="68"/>
      <c r="L33" s="68"/>
      <c r="M33" s="68"/>
      <c r="N33" s="68"/>
      <c r="O33" s="68"/>
      <c r="P33" s="68"/>
      <c r="Q33" s="68"/>
      <c r="R33" s="44"/>
      <c r="S33" s="68"/>
      <c r="T33" s="47"/>
      <c r="U33" s="70"/>
      <c r="V33" s="49" t="str">
        <f t="shared" si="5"/>
        <v/>
      </c>
      <c r="W33" s="71"/>
      <c r="X33" s="51"/>
      <c r="Y33" s="68"/>
      <c r="Z33" s="72"/>
      <c r="AA33" s="72"/>
      <c r="AB33" s="72"/>
      <c r="AC33" s="71"/>
      <c r="AD33" s="9"/>
      <c r="AE33" s="54" t="str">
        <f t="shared" si="0"/>
        <v/>
      </c>
      <c r="AF33" s="55"/>
      <c r="AG33" s="72"/>
      <c r="AH33" s="72"/>
      <c r="AI33" s="72"/>
      <c r="AJ33" s="71"/>
      <c r="AK33" s="71"/>
      <c r="AL33" s="56" t="str">
        <f t="shared" si="1"/>
        <v/>
      </c>
      <c r="AM33" s="68"/>
      <c r="AN33" s="58" t="str">
        <f t="shared" si="6"/>
        <v/>
      </c>
      <c r="AO33" s="68"/>
      <c r="AP33" s="73"/>
      <c r="AQ33" s="58">
        <f t="shared" si="2"/>
        <v>0</v>
      </c>
      <c r="AR33" s="58" t="str">
        <f t="shared" si="3"/>
        <v/>
      </c>
      <c r="AS33" s="49" t="str">
        <f t="shared" si="7"/>
        <v/>
      </c>
      <c r="AT33" s="49" t="str">
        <f t="shared" si="8"/>
        <v/>
      </c>
      <c r="AU33" s="71"/>
      <c r="AV33" s="58" t="str">
        <f t="shared" si="9"/>
        <v/>
      </c>
      <c r="AW33" s="73"/>
      <c r="AX33" s="58" t="str">
        <f>IF(ISERROR(BI33*AW33),"",BI33*AW33)</f>
        <v/>
      </c>
      <c r="AY33" s="73"/>
      <c r="AZ33" s="58" t="str">
        <f t="shared" si="10"/>
        <v/>
      </c>
      <c r="BA33" s="73"/>
      <c r="BB33" s="58" t="str">
        <f t="shared" si="11"/>
        <v/>
      </c>
      <c r="BC33" s="70"/>
      <c r="BD33" s="73"/>
      <c r="BE33" s="58" t="str">
        <f t="shared" si="12"/>
        <v/>
      </c>
      <c r="BF33" s="58" t="str">
        <f>IF(ISERROR(AX33+AZ33+BB33+BE33),"",AX33+AZ33+BB33+BE33)</f>
        <v/>
      </c>
      <c r="BG33" s="58" t="str">
        <f>IF(ISERROR(AR33+BF33),"",AR33+BF33)</f>
        <v/>
      </c>
      <c r="BH33" s="63" t="str">
        <f t="shared" si="4"/>
        <v/>
      </c>
      <c r="BI33" s="58" t="str">
        <f t="shared" si="13"/>
        <v/>
      </c>
      <c r="BJ33" s="60"/>
      <c r="BK33" s="58" t="str">
        <f t="shared" si="14"/>
        <v/>
      </c>
      <c r="BL33" s="51"/>
      <c r="BM33" s="58" t="str">
        <f t="shared" si="15"/>
        <v/>
      </c>
      <c r="BN33" s="64" t="str">
        <f t="shared" si="16"/>
        <v/>
      </c>
      <c r="BO33" s="70"/>
      <c r="BP33" s="73"/>
      <c r="BR33" s="58" t="str">
        <f t="shared" si="17"/>
        <v/>
      </c>
      <c r="BS33" s="65" t="str">
        <f t="shared" si="18"/>
        <v/>
      </c>
      <c r="BT33" s="58" t="str">
        <f t="shared" si="19"/>
        <v/>
      </c>
      <c r="BU33" s="66" t="str">
        <f>IF(BR33="","",(BR33-AR33)/BR33)</f>
        <v/>
      </c>
      <c r="BV33" s="66" t="str">
        <f t="shared" si="20"/>
        <v/>
      </c>
    </row>
    <row r="34" spans="1:74" x14ac:dyDescent="0.35">
      <c r="A34" s="43">
        <v>33</v>
      </c>
      <c r="B34" s="68"/>
      <c r="C34" s="68"/>
      <c r="D34" s="68"/>
      <c r="E34" s="68"/>
      <c r="F34" s="44"/>
      <c r="G34" s="68"/>
      <c r="H34" s="69"/>
      <c r="I34" s="68"/>
      <c r="J34" s="68"/>
      <c r="K34" s="68"/>
      <c r="L34" s="68"/>
      <c r="M34" s="68"/>
      <c r="N34" s="68"/>
      <c r="O34" s="68"/>
      <c r="P34" s="68"/>
      <c r="Q34" s="68"/>
      <c r="R34" s="44"/>
      <c r="S34" s="68"/>
      <c r="T34" s="47"/>
      <c r="U34" s="70"/>
      <c r="V34" s="49" t="str">
        <f t="shared" si="5"/>
        <v/>
      </c>
      <c r="W34" s="71"/>
      <c r="X34" s="51"/>
      <c r="Y34" s="68"/>
      <c r="Z34" s="72"/>
      <c r="AA34" s="72"/>
      <c r="AB34" s="72"/>
      <c r="AC34" s="71"/>
      <c r="AD34" s="9"/>
      <c r="AE34" s="54" t="str">
        <f t="shared" si="0"/>
        <v/>
      </c>
      <c r="AF34" s="55"/>
      <c r="AG34" s="72"/>
      <c r="AH34" s="72"/>
      <c r="AI34" s="72"/>
      <c r="AJ34" s="71"/>
      <c r="AK34" s="71"/>
      <c r="AL34" s="56" t="str">
        <f t="shared" si="1"/>
        <v/>
      </c>
      <c r="AM34" s="68"/>
      <c r="AN34" s="58" t="str">
        <f t="shared" si="6"/>
        <v/>
      </c>
      <c r="AO34" s="68"/>
      <c r="AP34" s="73"/>
      <c r="AQ34" s="58">
        <f t="shared" si="2"/>
        <v>0</v>
      </c>
      <c r="AR34" s="58" t="str">
        <f t="shared" si="3"/>
        <v/>
      </c>
      <c r="AS34" s="49" t="str">
        <f t="shared" si="7"/>
        <v/>
      </c>
      <c r="AT34" s="49" t="str">
        <f t="shared" si="8"/>
        <v/>
      </c>
      <c r="AU34" s="71"/>
      <c r="AV34" s="58" t="str">
        <f t="shared" si="9"/>
        <v/>
      </c>
      <c r="AW34" s="73"/>
      <c r="AX34" s="58" t="str">
        <f>IF(ISERROR(BI34*AW34),"",BI34*AW34)</f>
        <v/>
      </c>
      <c r="AY34" s="73"/>
      <c r="AZ34" s="58" t="str">
        <f t="shared" si="10"/>
        <v/>
      </c>
      <c r="BA34" s="73"/>
      <c r="BB34" s="58" t="str">
        <f t="shared" si="11"/>
        <v/>
      </c>
      <c r="BC34" s="70"/>
      <c r="BD34" s="73"/>
      <c r="BE34" s="58" t="str">
        <f t="shared" si="12"/>
        <v/>
      </c>
      <c r="BF34" s="58" t="str">
        <f>IF(ISERROR(AX34+AZ34+BB34+BE34),"",AX34+AZ34+BB34+BE34)</f>
        <v/>
      </c>
      <c r="BG34" s="58" t="str">
        <f>IF(ISERROR(AR34+BF34),"",AR34+BF34)</f>
        <v/>
      </c>
      <c r="BH34" s="63" t="str">
        <f t="shared" si="4"/>
        <v/>
      </c>
      <c r="BI34" s="58" t="str">
        <f t="shared" si="13"/>
        <v/>
      </c>
      <c r="BJ34" s="60"/>
      <c r="BK34" s="58" t="str">
        <f t="shared" si="14"/>
        <v/>
      </c>
      <c r="BL34" s="51"/>
      <c r="BM34" s="58" t="str">
        <f t="shared" si="15"/>
        <v/>
      </c>
      <c r="BN34" s="64" t="str">
        <f t="shared" si="16"/>
        <v/>
      </c>
      <c r="BO34" s="70"/>
      <c r="BP34" s="73"/>
      <c r="BR34" s="58" t="str">
        <f t="shared" si="17"/>
        <v/>
      </c>
      <c r="BS34" s="65" t="str">
        <f t="shared" si="18"/>
        <v/>
      </c>
      <c r="BT34" s="58" t="str">
        <f t="shared" si="19"/>
        <v/>
      </c>
      <c r="BU34" s="66" t="str">
        <f>IF(BR34="","",(BR34-AR34)/BR34)</f>
        <v/>
      </c>
      <c r="BV34" s="66" t="str">
        <f t="shared" si="20"/>
        <v/>
      </c>
    </row>
    <row r="35" spans="1:74" x14ac:dyDescent="0.35">
      <c r="A35" s="43">
        <v>34</v>
      </c>
      <c r="B35" s="68"/>
      <c r="C35" s="68"/>
      <c r="D35" s="68"/>
      <c r="E35" s="68"/>
      <c r="F35" s="44"/>
      <c r="G35" s="68"/>
      <c r="H35" s="69"/>
      <c r="I35" s="68"/>
      <c r="J35" s="68"/>
      <c r="K35" s="68"/>
      <c r="L35" s="68"/>
      <c r="M35" s="68"/>
      <c r="N35" s="68"/>
      <c r="O35" s="68"/>
      <c r="P35" s="68"/>
      <c r="Q35" s="68"/>
      <c r="R35" s="44"/>
      <c r="S35" s="68"/>
      <c r="T35" s="47"/>
      <c r="U35" s="70"/>
      <c r="V35" s="49" t="str">
        <f t="shared" si="5"/>
        <v/>
      </c>
      <c r="W35" s="71"/>
      <c r="X35" s="51"/>
      <c r="Y35" s="68"/>
      <c r="Z35" s="72"/>
      <c r="AA35" s="72"/>
      <c r="AB35" s="72"/>
      <c r="AC35" s="71"/>
      <c r="AD35" s="9"/>
      <c r="AE35" s="54" t="str">
        <f t="shared" si="0"/>
        <v/>
      </c>
      <c r="AF35" s="55"/>
      <c r="AG35" s="72"/>
      <c r="AH35" s="72"/>
      <c r="AI35" s="72"/>
      <c r="AJ35" s="71"/>
      <c r="AK35" s="71"/>
      <c r="AL35" s="56" t="str">
        <f t="shared" si="1"/>
        <v/>
      </c>
      <c r="AM35" s="68"/>
      <c r="AN35" s="58" t="str">
        <f t="shared" si="6"/>
        <v/>
      </c>
      <c r="AO35" s="68"/>
      <c r="AP35" s="73"/>
      <c r="AQ35" s="58">
        <f t="shared" si="2"/>
        <v>0</v>
      </c>
      <c r="AR35" s="58" t="str">
        <f t="shared" si="3"/>
        <v/>
      </c>
      <c r="AS35" s="49" t="str">
        <f t="shared" si="7"/>
        <v/>
      </c>
      <c r="AT35" s="49" t="str">
        <f t="shared" si="8"/>
        <v/>
      </c>
      <c r="AU35" s="71"/>
      <c r="AV35" s="58" t="str">
        <f t="shared" si="9"/>
        <v/>
      </c>
      <c r="AW35" s="73"/>
      <c r="AX35" s="58" t="str">
        <f>IF(ISERROR(BI35*AW35),"",BI35*AW35)</f>
        <v/>
      </c>
      <c r="AY35" s="73"/>
      <c r="AZ35" s="58" t="str">
        <f t="shared" si="10"/>
        <v/>
      </c>
      <c r="BA35" s="73"/>
      <c r="BB35" s="58" t="str">
        <f t="shared" si="11"/>
        <v/>
      </c>
      <c r="BC35" s="70"/>
      <c r="BD35" s="73"/>
      <c r="BE35" s="58" t="str">
        <f t="shared" si="12"/>
        <v/>
      </c>
      <c r="BF35" s="58" t="str">
        <f>IF(ISERROR(AX35+AZ35+BB35+BE35),"",AX35+AZ35+BB35+BE35)</f>
        <v/>
      </c>
      <c r="BG35" s="58" t="str">
        <f>IF(ISERROR(AR35+BF35),"",AR35+BF35)</f>
        <v/>
      </c>
      <c r="BH35" s="63" t="str">
        <f t="shared" si="4"/>
        <v/>
      </c>
      <c r="BI35" s="58" t="str">
        <f t="shared" si="13"/>
        <v/>
      </c>
      <c r="BJ35" s="60"/>
      <c r="BK35" s="58" t="str">
        <f t="shared" si="14"/>
        <v/>
      </c>
      <c r="BL35" s="51"/>
      <c r="BM35" s="58" t="str">
        <f t="shared" si="15"/>
        <v/>
      </c>
      <c r="BN35" s="64" t="str">
        <f t="shared" si="16"/>
        <v/>
      </c>
      <c r="BO35" s="70"/>
      <c r="BP35" s="73"/>
      <c r="BR35" s="58" t="str">
        <f t="shared" si="17"/>
        <v/>
      </c>
      <c r="BS35" s="65" t="str">
        <f t="shared" si="18"/>
        <v/>
      </c>
      <c r="BT35" s="58" t="str">
        <f t="shared" si="19"/>
        <v/>
      </c>
      <c r="BU35" s="66" t="str">
        <f>IF(BR35="","",(BR35-AR35)/BR35)</f>
        <v/>
      </c>
      <c r="BV35" s="66" t="str">
        <f t="shared" si="20"/>
        <v/>
      </c>
    </row>
    <row r="36" spans="1:74" x14ac:dyDescent="0.35">
      <c r="A36" s="43">
        <v>35</v>
      </c>
      <c r="B36" s="68"/>
      <c r="C36" s="68"/>
      <c r="D36" s="68"/>
      <c r="E36" s="68"/>
      <c r="F36" s="44"/>
      <c r="G36" s="68"/>
      <c r="H36" s="69"/>
      <c r="I36" s="68"/>
      <c r="J36" s="68"/>
      <c r="K36" s="68"/>
      <c r="L36" s="68"/>
      <c r="M36" s="68"/>
      <c r="N36" s="68"/>
      <c r="O36" s="68"/>
      <c r="P36" s="68"/>
      <c r="Q36" s="68"/>
      <c r="R36" s="44"/>
      <c r="S36" s="68"/>
      <c r="T36" s="47"/>
      <c r="U36" s="70"/>
      <c r="V36" s="49" t="str">
        <f t="shared" si="5"/>
        <v/>
      </c>
      <c r="W36" s="71"/>
      <c r="X36" s="51"/>
      <c r="Y36" s="68"/>
      <c r="Z36" s="72"/>
      <c r="AA36" s="72"/>
      <c r="AB36" s="72"/>
      <c r="AC36" s="71"/>
      <c r="AD36" s="9"/>
      <c r="AE36" s="54" t="str">
        <f t="shared" si="0"/>
        <v/>
      </c>
      <c r="AF36" s="55"/>
      <c r="AG36" s="72"/>
      <c r="AH36" s="72"/>
      <c r="AI36" s="72"/>
      <c r="AJ36" s="71"/>
      <c r="AK36" s="71"/>
      <c r="AL36" s="56" t="str">
        <f t="shared" si="1"/>
        <v/>
      </c>
      <c r="AM36" s="68"/>
      <c r="AN36" s="58" t="str">
        <f t="shared" si="6"/>
        <v/>
      </c>
      <c r="AO36" s="68"/>
      <c r="AP36" s="73"/>
      <c r="AQ36" s="58">
        <f t="shared" si="2"/>
        <v>0</v>
      </c>
      <c r="AR36" s="58" t="str">
        <f t="shared" si="3"/>
        <v/>
      </c>
      <c r="AS36" s="49" t="str">
        <f t="shared" si="7"/>
        <v/>
      </c>
      <c r="AT36" s="49" t="str">
        <f t="shared" si="8"/>
        <v/>
      </c>
      <c r="AU36" s="71"/>
      <c r="AV36" s="58" t="str">
        <f t="shared" si="9"/>
        <v/>
      </c>
      <c r="AW36" s="73"/>
      <c r="AX36" s="58" t="str">
        <f>IF(ISERROR(BI36*AW36),"",BI36*AW36)</f>
        <v/>
      </c>
      <c r="AY36" s="73"/>
      <c r="AZ36" s="58" t="str">
        <f t="shared" si="10"/>
        <v/>
      </c>
      <c r="BA36" s="73"/>
      <c r="BB36" s="58" t="str">
        <f t="shared" si="11"/>
        <v/>
      </c>
      <c r="BC36" s="70"/>
      <c r="BD36" s="73"/>
      <c r="BE36" s="58" t="str">
        <f t="shared" si="12"/>
        <v/>
      </c>
      <c r="BF36" s="58" t="str">
        <f>IF(ISERROR(AX36+AZ36+BB36+BE36),"",AX36+AZ36+BB36+BE36)</f>
        <v/>
      </c>
      <c r="BG36" s="58" t="str">
        <f>IF(ISERROR(AR36+BF36),"",AR36+BF36)</f>
        <v/>
      </c>
      <c r="BH36" s="63" t="str">
        <f t="shared" si="4"/>
        <v/>
      </c>
      <c r="BI36" s="58" t="str">
        <f t="shared" si="13"/>
        <v/>
      </c>
      <c r="BJ36" s="60"/>
      <c r="BK36" s="58" t="str">
        <f t="shared" si="14"/>
        <v/>
      </c>
      <c r="BL36" s="51"/>
      <c r="BM36" s="58" t="str">
        <f t="shared" si="15"/>
        <v/>
      </c>
      <c r="BN36" s="64" t="str">
        <f t="shared" si="16"/>
        <v/>
      </c>
      <c r="BO36" s="70"/>
      <c r="BP36" s="73"/>
      <c r="BR36" s="58" t="str">
        <f t="shared" si="17"/>
        <v/>
      </c>
      <c r="BS36" s="65" t="str">
        <f t="shared" si="18"/>
        <v/>
      </c>
      <c r="BT36" s="58" t="str">
        <f t="shared" si="19"/>
        <v/>
      </c>
      <c r="BU36" s="66" t="str">
        <f>IF(BR36="","",(BR36-AR36)/BR36)</f>
        <v/>
      </c>
      <c r="BV36" s="66" t="str">
        <f t="shared" si="20"/>
        <v/>
      </c>
    </row>
    <row r="37" spans="1:74" x14ac:dyDescent="0.35">
      <c r="A37" s="43">
        <v>36</v>
      </c>
      <c r="B37" s="68"/>
      <c r="C37" s="68"/>
      <c r="D37" s="68"/>
      <c r="E37" s="68"/>
      <c r="F37" s="44"/>
      <c r="G37" s="68"/>
      <c r="H37" s="69"/>
      <c r="I37" s="68"/>
      <c r="J37" s="68"/>
      <c r="K37" s="68"/>
      <c r="L37" s="68"/>
      <c r="M37" s="68"/>
      <c r="N37" s="68"/>
      <c r="O37" s="68"/>
      <c r="P37" s="68"/>
      <c r="Q37" s="68"/>
      <c r="R37" s="44"/>
      <c r="S37" s="68"/>
      <c r="T37" s="47"/>
      <c r="U37" s="70"/>
      <c r="V37" s="49" t="str">
        <f t="shared" si="5"/>
        <v/>
      </c>
      <c r="W37" s="71"/>
      <c r="X37" s="51"/>
      <c r="Y37" s="68"/>
      <c r="Z37" s="72"/>
      <c r="AA37" s="72"/>
      <c r="AB37" s="72"/>
      <c r="AC37" s="71"/>
      <c r="AD37" s="9"/>
      <c r="AE37" s="54" t="str">
        <f t="shared" si="0"/>
        <v/>
      </c>
      <c r="AF37" s="55"/>
      <c r="AG37" s="72"/>
      <c r="AH37" s="72"/>
      <c r="AI37" s="72"/>
      <c r="AJ37" s="71"/>
      <c r="AK37" s="71"/>
      <c r="AL37" s="56" t="str">
        <f t="shared" si="1"/>
        <v/>
      </c>
      <c r="AM37" s="68"/>
      <c r="AN37" s="58" t="str">
        <f t="shared" si="6"/>
        <v/>
      </c>
      <c r="AO37" s="68"/>
      <c r="AP37" s="73"/>
      <c r="AQ37" s="58">
        <f t="shared" si="2"/>
        <v>0</v>
      </c>
      <c r="AR37" s="58" t="str">
        <f t="shared" si="3"/>
        <v/>
      </c>
      <c r="AS37" s="49" t="str">
        <f t="shared" si="7"/>
        <v/>
      </c>
      <c r="AT37" s="49" t="str">
        <f t="shared" si="8"/>
        <v/>
      </c>
      <c r="AU37" s="71"/>
      <c r="AV37" s="58" t="str">
        <f t="shared" si="9"/>
        <v/>
      </c>
      <c r="AW37" s="73"/>
      <c r="AX37" s="58" t="str">
        <f>IF(ISERROR(BI37*AW37),"",BI37*AW37)</f>
        <v/>
      </c>
      <c r="AY37" s="73"/>
      <c r="AZ37" s="58" t="str">
        <f t="shared" si="10"/>
        <v/>
      </c>
      <c r="BA37" s="73"/>
      <c r="BB37" s="58" t="str">
        <f t="shared" si="11"/>
        <v/>
      </c>
      <c r="BC37" s="70"/>
      <c r="BD37" s="73"/>
      <c r="BE37" s="58" t="str">
        <f t="shared" si="12"/>
        <v/>
      </c>
      <c r="BF37" s="58" t="str">
        <f>IF(ISERROR(AX37+AZ37+BB37+BE37),"",AX37+AZ37+BB37+BE37)</f>
        <v/>
      </c>
      <c r="BG37" s="58" t="str">
        <f>IF(ISERROR(AR37+BF37),"",AR37+BF37)</f>
        <v/>
      </c>
      <c r="BH37" s="63" t="str">
        <f t="shared" si="4"/>
        <v/>
      </c>
      <c r="BI37" s="58" t="str">
        <f t="shared" si="13"/>
        <v/>
      </c>
      <c r="BJ37" s="60"/>
      <c r="BK37" s="58" t="str">
        <f t="shared" si="14"/>
        <v/>
      </c>
      <c r="BL37" s="51"/>
      <c r="BM37" s="58" t="str">
        <f t="shared" si="15"/>
        <v/>
      </c>
      <c r="BN37" s="64" t="str">
        <f t="shared" si="16"/>
        <v/>
      </c>
      <c r="BO37" s="70"/>
      <c r="BP37" s="73"/>
      <c r="BR37" s="58" t="str">
        <f t="shared" si="17"/>
        <v/>
      </c>
      <c r="BS37" s="65" t="str">
        <f t="shared" si="18"/>
        <v/>
      </c>
      <c r="BT37" s="58" t="str">
        <f t="shared" si="19"/>
        <v/>
      </c>
      <c r="BU37" s="66" t="str">
        <f>IF(BR37="","",(BR37-AR37)/BR37)</f>
        <v/>
      </c>
      <c r="BV37" s="66" t="str">
        <f t="shared" si="20"/>
        <v/>
      </c>
    </row>
    <row r="38" spans="1:74" x14ac:dyDescent="0.35">
      <c r="A38" s="43">
        <v>37</v>
      </c>
      <c r="B38" s="68"/>
      <c r="C38" s="68"/>
      <c r="D38" s="68"/>
      <c r="E38" s="68"/>
      <c r="F38" s="44"/>
      <c r="G38" s="68"/>
      <c r="H38" s="69"/>
      <c r="I38" s="68"/>
      <c r="J38" s="68"/>
      <c r="K38" s="68"/>
      <c r="L38" s="68"/>
      <c r="M38" s="68"/>
      <c r="N38" s="68"/>
      <c r="O38" s="68"/>
      <c r="P38" s="68"/>
      <c r="Q38" s="68"/>
      <c r="R38" s="44"/>
      <c r="S38" s="68"/>
      <c r="T38" s="47"/>
      <c r="U38" s="70"/>
      <c r="V38" s="49" t="str">
        <f t="shared" si="5"/>
        <v/>
      </c>
      <c r="W38" s="71"/>
      <c r="X38" s="51"/>
      <c r="Y38" s="68"/>
      <c r="Z38" s="72"/>
      <c r="AA38" s="72"/>
      <c r="AB38" s="72"/>
      <c r="AC38" s="71"/>
      <c r="AD38" s="9"/>
      <c r="AE38" s="54" t="str">
        <f t="shared" si="0"/>
        <v/>
      </c>
      <c r="AF38" s="55"/>
      <c r="AG38" s="72"/>
      <c r="AH38" s="72"/>
      <c r="AI38" s="72"/>
      <c r="AJ38" s="71"/>
      <c r="AK38" s="71"/>
      <c r="AL38" s="56" t="str">
        <f t="shared" si="1"/>
        <v/>
      </c>
      <c r="AM38" s="68"/>
      <c r="AN38" s="58" t="str">
        <f t="shared" si="6"/>
        <v/>
      </c>
      <c r="AO38" s="68"/>
      <c r="AP38" s="73"/>
      <c r="AQ38" s="58">
        <f t="shared" si="2"/>
        <v>0</v>
      </c>
      <c r="AR38" s="58" t="str">
        <f t="shared" si="3"/>
        <v/>
      </c>
      <c r="AS38" s="49" t="str">
        <f t="shared" si="7"/>
        <v/>
      </c>
      <c r="AT38" s="49" t="str">
        <f t="shared" si="8"/>
        <v/>
      </c>
      <c r="AU38" s="71"/>
      <c r="AV38" s="58" t="str">
        <f t="shared" si="9"/>
        <v/>
      </c>
      <c r="AW38" s="73"/>
      <c r="AX38" s="58" t="str">
        <f>IF(ISERROR(BI38*AW38),"",BI38*AW38)</f>
        <v/>
      </c>
      <c r="AY38" s="73"/>
      <c r="AZ38" s="58" t="str">
        <f t="shared" si="10"/>
        <v/>
      </c>
      <c r="BA38" s="73"/>
      <c r="BB38" s="58" t="str">
        <f t="shared" si="11"/>
        <v/>
      </c>
      <c r="BC38" s="70"/>
      <c r="BD38" s="73"/>
      <c r="BE38" s="58" t="str">
        <f t="shared" si="12"/>
        <v/>
      </c>
      <c r="BF38" s="58" t="str">
        <f>IF(ISERROR(AX38+AZ38+BB38+BE38),"",AX38+AZ38+BB38+BE38)</f>
        <v/>
      </c>
      <c r="BG38" s="58" t="str">
        <f>IF(ISERROR(AR38+BF38),"",AR38+BF38)</f>
        <v/>
      </c>
      <c r="BH38" s="63" t="str">
        <f t="shared" si="4"/>
        <v/>
      </c>
      <c r="BI38" s="58" t="str">
        <f t="shared" si="13"/>
        <v/>
      </c>
      <c r="BJ38" s="60"/>
      <c r="BK38" s="58" t="str">
        <f t="shared" si="14"/>
        <v/>
      </c>
      <c r="BL38" s="51"/>
      <c r="BM38" s="58" t="str">
        <f t="shared" si="15"/>
        <v/>
      </c>
      <c r="BN38" s="64" t="str">
        <f t="shared" si="16"/>
        <v/>
      </c>
      <c r="BO38" s="70"/>
      <c r="BP38" s="73"/>
      <c r="BR38" s="58" t="str">
        <f t="shared" si="17"/>
        <v/>
      </c>
      <c r="BS38" s="65" t="str">
        <f t="shared" si="18"/>
        <v/>
      </c>
      <c r="BT38" s="58" t="str">
        <f t="shared" si="19"/>
        <v/>
      </c>
      <c r="BU38" s="66" t="str">
        <f>IF(BR38="","",(BR38-AR38)/BR38)</f>
        <v/>
      </c>
      <c r="BV38" s="66" t="str">
        <f t="shared" si="20"/>
        <v/>
      </c>
    </row>
    <row r="39" spans="1:74" x14ac:dyDescent="0.35">
      <c r="A39" s="43">
        <v>38</v>
      </c>
      <c r="B39" s="68"/>
      <c r="C39" s="68"/>
      <c r="D39" s="68"/>
      <c r="E39" s="68"/>
      <c r="F39" s="44"/>
      <c r="G39" s="68"/>
      <c r="H39" s="69"/>
      <c r="I39" s="68"/>
      <c r="J39" s="68"/>
      <c r="K39" s="68"/>
      <c r="L39" s="68"/>
      <c r="M39" s="68"/>
      <c r="N39" s="68"/>
      <c r="O39" s="68"/>
      <c r="P39" s="68"/>
      <c r="Q39" s="68"/>
      <c r="R39" s="44"/>
      <c r="S39" s="68"/>
      <c r="T39" s="47"/>
      <c r="U39" s="70"/>
      <c r="V39" s="49" t="str">
        <f t="shared" si="5"/>
        <v/>
      </c>
      <c r="W39" s="71"/>
      <c r="X39" s="51"/>
      <c r="Y39" s="68"/>
      <c r="Z39" s="72"/>
      <c r="AA39" s="72"/>
      <c r="AB39" s="72"/>
      <c r="AC39" s="71"/>
      <c r="AD39" s="9"/>
      <c r="AE39" s="54" t="str">
        <f t="shared" si="0"/>
        <v/>
      </c>
      <c r="AF39" s="55"/>
      <c r="AG39" s="72"/>
      <c r="AH39" s="72"/>
      <c r="AI39" s="72"/>
      <c r="AJ39" s="71"/>
      <c r="AK39" s="71"/>
      <c r="AL39" s="56" t="str">
        <f t="shared" si="1"/>
        <v/>
      </c>
      <c r="AM39" s="68"/>
      <c r="AN39" s="58" t="str">
        <f t="shared" si="6"/>
        <v/>
      </c>
      <c r="AO39" s="68"/>
      <c r="AP39" s="73"/>
      <c r="AQ39" s="58">
        <f t="shared" si="2"/>
        <v>0</v>
      </c>
      <c r="AR39" s="58" t="str">
        <f t="shared" si="3"/>
        <v/>
      </c>
      <c r="AS39" s="49" t="str">
        <f t="shared" si="7"/>
        <v/>
      </c>
      <c r="AT39" s="49" t="str">
        <f t="shared" si="8"/>
        <v/>
      </c>
      <c r="AU39" s="71"/>
      <c r="AV39" s="58" t="str">
        <f t="shared" si="9"/>
        <v/>
      </c>
      <c r="AW39" s="73"/>
      <c r="AX39" s="58" t="str">
        <f>IF(ISERROR(BI39*AW39),"",BI39*AW39)</f>
        <v/>
      </c>
      <c r="AY39" s="73"/>
      <c r="AZ39" s="58" t="str">
        <f t="shared" si="10"/>
        <v/>
      </c>
      <c r="BA39" s="73"/>
      <c r="BB39" s="58" t="str">
        <f t="shared" si="11"/>
        <v/>
      </c>
      <c r="BC39" s="70"/>
      <c r="BD39" s="73"/>
      <c r="BE39" s="58" t="str">
        <f t="shared" si="12"/>
        <v/>
      </c>
      <c r="BF39" s="58" t="str">
        <f>IF(ISERROR(AX39+AZ39+BB39+BE39),"",AX39+AZ39+BB39+BE39)</f>
        <v/>
      </c>
      <c r="BG39" s="58" t="str">
        <f>IF(ISERROR(AR39+BF39),"",AR39+BF39)</f>
        <v/>
      </c>
      <c r="BH39" s="63" t="str">
        <f t="shared" si="4"/>
        <v/>
      </c>
      <c r="BI39" s="58" t="str">
        <f t="shared" si="13"/>
        <v/>
      </c>
      <c r="BJ39" s="60"/>
      <c r="BK39" s="58" t="str">
        <f t="shared" si="14"/>
        <v/>
      </c>
      <c r="BL39" s="51"/>
      <c r="BM39" s="58" t="str">
        <f t="shared" si="15"/>
        <v/>
      </c>
      <c r="BN39" s="64" t="str">
        <f t="shared" si="16"/>
        <v/>
      </c>
      <c r="BO39" s="70"/>
      <c r="BP39" s="73"/>
      <c r="BR39" s="58" t="str">
        <f t="shared" si="17"/>
        <v/>
      </c>
      <c r="BS39" s="65" t="str">
        <f t="shared" si="18"/>
        <v/>
      </c>
      <c r="BT39" s="58" t="str">
        <f t="shared" si="19"/>
        <v/>
      </c>
      <c r="BU39" s="66" t="str">
        <f>IF(BR39="","",(BR39-AR39)/BR39)</f>
        <v/>
      </c>
      <c r="BV39" s="66" t="str">
        <f t="shared" si="20"/>
        <v/>
      </c>
    </row>
    <row r="40" spans="1:74" x14ac:dyDescent="0.35">
      <c r="A40" s="43">
        <v>39</v>
      </c>
      <c r="B40" s="68"/>
      <c r="C40" s="68"/>
      <c r="D40" s="68"/>
      <c r="E40" s="68"/>
      <c r="F40" s="44"/>
      <c r="G40" s="68"/>
      <c r="H40" s="69"/>
      <c r="I40" s="68"/>
      <c r="J40" s="68"/>
      <c r="K40" s="68"/>
      <c r="L40" s="68"/>
      <c r="M40" s="68"/>
      <c r="N40" s="68"/>
      <c r="O40" s="68"/>
      <c r="P40" s="68"/>
      <c r="Q40" s="68"/>
      <c r="R40" s="44"/>
      <c r="S40" s="68"/>
      <c r="T40" s="47"/>
      <c r="U40" s="70"/>
      <c r="V40" s="49" t="str">
        <f t="shared" si="5"/>
        <v/>
      </c>
      <c r="W40" s="71"/>
      <c r="X40" s="51"/>
      <c r="Y40" s="68"/>
      <c r="Z40" s="72"/>
      <c r="AA40" s="72"/>
      <c r="AB40" s="72"/>
      <c r="AC40" s="71"/>
      <c r="AD40" s="9"/>
      <c r="AE40" s="54" t="str">
        <f t="shared" si="0"/>
        <v/>
      </c>
      <c r="AF40" s="55"/>
      <c r="AG40" s="72"/>
      <c r="AH40" s="72"/>
      <c r="AI40" s="72"/>
      <c r="AJ40" s="71"/>
      <c r="AK40" s="71"/>
      <c r="AL40" s="56" t="str">
        <f t="shared" si="1"/>
        <v/>
      </c>
      <c r="AM40" s="68"/>
      <c r="AN40" s="58" t="str">
        <f t="shared" si="6"/>
        <v/>
      </c>
      <c r="AO40" s="68"/>
      <c r="AP40" s="73"/>
      <c r="AQ40" s="58">
        <f t="shared" si="2"/>
        <v>0</v>
      </c>
      <c r="AR40" s="58" t="str">
        <f t="shared" si="3"/>
        <v/>
      </c>
      <c r="AS40" s="49" t="str">
        <f t="shared" si="7"/>
        <v/>
      </c>
      <c r="AT40" s="49" t="str">
        <f t="shared" si="8"/>
        <v/>
      </c>
      <c r="AU40" s="71"/>
      <c r="AV40" s="58" t="str">
        <f t="shared" si="9"/>
        <v/>
      </c>
      <c r="AW40" s="73"/>
      <c r="AX40" s="58" t="str">
        <f>IF(ISERROR(BI40*AW40),"",BI40*AW40)</f>
        <v/>
      </c>
      <c r="AY40" s="73"/>
      <c r="AZ40" s="58" t="str">
        <f t="shared" si="10"/>
        <v/>
      </c>
      <c r="BA40" s="73"/>
      <c r="BB40" s="58" t="str">
        <f t="shared" si="11"/>
        <v/>
      </c>
      <c r="BC40" s="70"/>
      <c r="BD40" s="73"/>
      <c r="BE40" s="58" t="str">
        <f t="shared" si="12"/>
        <v/>
      </c>
      <c r="BF40" s="58" t="str">
        <f>IF(ISERROR(AX40+AZ40+BB40+BE40),"",AX40+AZ40+BB40+BE40)</f>
        <v/>
      </c>
      <c r="BG40" s="58" t="str">
        <f>IF(ISERROR(AR40+BF40),"",AR40+BF40)</f>
        <v/>
      </c>
      <c r="BH40" s="63" t="str">
        <f t="shared" si="4"/>
        <v/>
      </c>
      <c r="BI40" s="58" t="str">
        <f t="shared" si="13"/>
        <v/>
      </c>
      <c r="BJ40" s="60"/>
      <c r="BK40" s="58" t="str">
        <f t="shared" si="14"/>
        <v/>
      </c>
      <c r="BL40" s="51"/>
      <c r="BM40" s="58" t="str">
        <f t="shared" si="15"/>
        <v/>
      </c>
      <c r="BN40" s="64" t="str">
        <f t="shared" si="16"/>
        <v/>
      </c>
      <c r="BO40" s="70"/>
      <c r="BP40" s="73"/>
      <c r="BR40" s="58" t="str">
        <f t="shared" si="17"/>
        <v/>
      </c>
      <c r="BS40" s="65" t="str">
        <f t="shared" si="18"/>
        <v/>
      </c>
      <c r="BT40" s="58" t="str">
        <f t="shared" si="19"/>
        <v/>
      </c>
      <c r="BU40" s="66" t="str">
        <f>IF(BR40="","",(BR40-AR40)/BR40)</f>
        <v/>
      </c>
      <c r="BV40" s="66" t="str">
        <f t="shared" si="20"/>
        <v/>
      </c>
    </row>
    <row r="41" spans="1:74" x14ac:dyDescent="0.35">
      <c r="A41" s="43">
        <v>40</v>
      </c>
      <c r="B41" s="68"/>
      <c r="C41" s="68"/>
      <c r="D41" s="68"/>
      <c r="E41" s="68"/>
      <c r="F41" s="44"/>
      <c r="G41" s="68"/>
      <c r="H41" s="69"/>
      <c r="I41" s="68"/>
      <c r="J41" s="68"/>
      <c r="K41" s="68"/>
      <c r="L41" s="68"/>
      <c r="M41" s="68"/>
      <c r="N41" s="68"/>
      <c r="O41" s="68"/>
      <c r="P41" s="68"/>
      <c r="Q41" s="68"/>
      <c r="R41" s="44"/>
      <c r="S41" s="68"/>
      <c r="T41" s="47"/>
      <c r="U41" s="70"/>
      <c r="V41" s="49" t="str">
        <f t="shared" si="5"/>
        <v/>
      </c>
      <c r="W41" s="71"/>
      <c r="X41" s="51"/>
      <c r="Y41" s="68"/>
      <c r="Z41" s="72"/>
      <c r="AA41" s="72"/>
      <c r="AB41" s="72"/>
      <c r="AC41" s="71"/>
      <c r="AD41" s="9"/>
      <c r="AE41" s="54" t="str">
        <f t="shared" si="0"/>
        <v/>
      </c>
      <c r="AF41" s="55"/>
      <c r="AG41" s="72"/>
      <c r="AH41" s="72"/>
      <c r="AI41" s="72"/>
      <c r="AJ41" s="71"/>
      <c r="AK41" s="71"/>
      <c r="AL41" s="56" t="str">
        <f t="shared" si="1"/>
        <v/>
      </c>
      <c r="AM41" s="68"/>
      <c r="AN41" s="58" t="str">
        <f t="shared" si="6"/>
        <v/>
      </c>
      <c r="AO41" s="68"/>
      <c r="AP41" s="73"/>
      <c r="AQ41" s="58">
        <f t="shared" si="2"/>
        <v>0</v>
      </c>
      <c r="AR41" s="58" t="str">
        <f t="shared" si="3"/>
        <v/>
      </c>
      <c r="AS41" s="49" t="str">
        <f t="shared" si="7"/>
        <v/>
      </c>
      <c r="AT41" s="49" t="str">
        <f t="shared" si="8"/>
        <v/>
      </c>
      <c r="AU41" s="71"/>
      <c r="AV41" s="58" t="str">
        <f t="shared" si="9"/>
        <v/>
      </c>
      <c r="AW41" s="73"/>
      <c r="AX41" s="58" t="str">
        <f>IF(ISERROR(BI41*AW41),"",BI41*AW41)</f>
        <v/>
      </c>
      <c r="AY41" s="73"/>
      <c r="AZ41" s="58" t="str">
        <f t="shared" si="10"/>
        <v/>
      </c>
      <c r="BA41" s="73"/>
      <c r="BB41" s="58" t="str">
        <f t="shared" si="11"/>
        <v/>
      </c>
      <c r="BC41" s="70"/>
      <c r="BD41" s="73"/>
      <c r="BE41" s="58" t="str">
        <f t="shared" si="12"/>
        <v/>
      </c>
      <c r="BF41" s="58" t="str">
        <f>IF(ISERROR(AX41+AZ41+BB41+BE41),"",AX41+AZ41+BB41+BE41)</f>
        <v/>
      </c>
      <c r="BG41" s="58" t="str">
        <f>IF(ISERROR(AR41+BF41),"",AR41+BF41)</f>
        <v/>
      </c>
      <c r="BH41" s="63" t="str">
        <f t="shared" si="4"/>
        <v/>
      </c>
      <c r="BI41" s="58" t="str">
        <f t="shared" si="13"/>
        <v/>
      </c>
      <c r="BJ41" s="60"/>
      <c r="BK41" s="58" t="str">
        <f t="shared" si="14"/>
        <v/>
      </c>
      <c r="BL41" s="51"/>
      <c r="BM41" s="58" t="str">
        <f t="shared" si="15"/>
        <v/>
      </c>
      <c r="BN41" s="64" t="str">
        <f t="shared" si="16"/>
        <v/>
      </c>
      <c r="BO41" s="70"/>
      <c r="BP41" s="73"/>
      <c r="BR41" s="58" t="str">
        <f t="shared" si="17"/>
        <v/>
      </c>
      <c r="BS41" s="65" t="str">
        <f t="shared" si="18"/>
        <v/>
      </c>
      <c r="BT41" s="58" t="str">
        <f t="shared" si="19"/>
        <v/>
      </c>
      <c r="BU41" s="66" t="str">
        <f>IF(BR41="","",(BR41-AR41)/BR41)</f>
        <v/>
      </c>
      <c r="BV41" s="66" t="str">
        <f t="shared" si="20"/>
        <v/>
      </c>
    </row>
    <row r="42" spans="1:74" x14ac:dyDescent="0.35">
      <c r="A42" s="43">
        <v>41</v>
      </c>
      <c r="B42" s="68"/>
      <c r="C42" s="68"/>
      <c r="D42" s="68"/>
      <c r="E42" s="68"/>
      <c r="F42" s="44"/>
      <c r="G42" s="68"/>
      <c r="H42" s="69"/>
      <c r="I42" s="68"/>
      <c r="J42" s="68"/>
      <c r="K42" s="68"/>
      <c r="L42" s="68"/>
      <c r="M42" s="68"/>
      <c r="N42" s="68"/>
      <c r="O42" s="68"/>
      <c r="P42" s="68"/>
      <c r="Q42" s="68"/>
      <c r="R42" s="44"/>
      <c r="S42" s="68"/>
      <c r="T42" s="47"/>
      <c r="U42" s="70"/>
      <c r="V42" s="49" t="str">
        <f t="shared" si="5"/>
        <v/>
      </c>
      <c r="W42" s="71"/>
      <c r="X42" s="51"/>
      <c r="Y42" s="68"/>
      <c r="Z42" s="72"/>
      <c r="AA42" s="72"/>
      <c r="AB42" s="72"/>
      <c r="AC42" s="71"/>
      <c r="AD42" s="9"/>
      <c r="AE42" s="54" t="str">
        <f t="shared" si="0"/>
        <v/>
      </c>
      <c r="AF42" s="55"/>
      <c r="AG42" s="72"/>
      <c r="AH42" s="72"/>
      <c r="AI42" s="72"/>
      <c r="AJ42" s="71"/>
      <c r="AK42" s="71"/>
      <c r="AL42" s="56" t="str">
        <f t="shared" si="1"/>
        <v/>
      </c>
      <c r="AM42" s="68"/>
      <c r="AN42" s="58" t="str">
        <f t="shared" si="6"/>
        <v/>
      </c>
      <c r="AO42" s="68"/>
      <c r="AP42" s="73"/>
      <c r="AQ42" s="58">
        <f t="shared" si="2"/>
        <v>0</v>
      </c>
      <c r="AR42" s="58" t="str">
        <f t="shared" si="3"/>
        <v/>
      </c>
      <c r="AS42" s="49" t="str">
        <f t="shared" si="7"/>
        <v/>
      </c>
      <c r="AT42" s="49" t="str">
        <f t="shared" si="8"/>
        <v/>
      </c>
      <c r="AU42" s="71"/>
      <c r="AV42" s="58" t="str">
        <f t="shared" si="9"/>
        <v/>
      </c>
      <c r="AW42" s="73"/>
      <c r="AX42" s="58" t="str">
        <f>IF(ISERROR(BI42*AW42),"",BI42*AW42)</f>
        <v/>
      </c>
      <c r="AY42" s="73"/>
      <c r="AZ42" s="58" t="str">
        <f t="shared" si="10"/>
        <v/>
      </c>
      <c r="BA42" s="73"/>
      <c r="BB42" s="58" t="str">
        <f t="shared" si="11"/>
        <v/>
      </c>
      <c r="BC42" s="70"/>
      <c r="BD42" s="73"/>
      <c r="BE42" s="58" t="str">
        <f t="shared" si="12"/>
        <v/>
      </c>
      <c r="BF42" s="58" t="str">
        <f>IF(ISERROR(AX42+AZ42+BB42+BE42),"",AX42+AZ42+BB42+BE42)</f>
        <v/>
      </c>
      <c r="BG42" s="58" t="str">
        <f>IF(ISERROR(AR42+BF42),"",AR42+BF42)</f>
        <v/>
      </c>
      <c r="BH42" s="63" t="str">
        <f t="shared" si="4"/>
        <v/>
      </c>
      <c r="BI42" s="58" t="str">
        <f t="shared" si="13"/>
        <v/>
      </c>
      <c r="BJ42" s="60"/>
      <c r="BK42" s="58" t="str">
        <f t="shared" si="14"/>
        <v/>
      </c>
      <c r="BL42" s="51"/>
      <c r="BM42" s="58" t="str">
        <f t="shared" si="15"/>
        <v/>
      </c>
      <c r="BN42" s="64" t="str">
        <f t="shared" si="16"/>
        <v/>
      </c>
      <c r="BO42" s="70"/>
      <c r="BP42" s="73"/>
      <c r="BR42" s="58" t="str">
        <f t="shared" si="17"/>
        <v/>
      </c>
      <c r="BS42" s="65" t="str">
        <f t="shared" si="18"/>
        <v/>
      </c>
      <c r="BT42" s="58" t="str">
        <f t="shared" si="19"/>
        <v/>
      </c>
      <c r="BU42" s="66" t="str">
        <f>IF(BR42="","",(BR42-AR42)/BR42)</f>
        <v/>
      </c>
      <c r="BV42" s="66" t="str">
        <f t="shared" si="20"/>
        <v/>
      </c>
    </row>
    <row r="43" spans="1:74" x14ac:dyDescent="0.35">
      <c r="A43" s="43">
        <v>42</v>
      </c>
      <c r="B43" s="68"/>
      <c r="C43" s="68"/>
      <c r="D43" s="68"/>
      <c r="E43" s="68"/>
      <c r="F43" s="44"/>
      <c r="G43" s="68"/>
      <c r="H43" s="69"/>
      <c r="I43" s="68"/>
      <c r="J43" s="68"/>
      <c r="K43" s="68"/>
      <c r="L43" s="68"/>
      <c r="M43" s="68"/>
      <c r="N43" s="68"/>
      <c r="O43" s="68"/>
      <c r="P43" s="68"/>
      <c r="Q43" s="68"/>
      <c r="R43" s="44"/>
      <c r="S43" s="68"/>
      <c r="T43" s="47"/>
      <c r="U43" s="70"/>
      <c r="V43" s="49" t="str">
        <f t="shared" si="5"/>
        <v/>
      </c>
      <c r="W43" s="71"/>
      <c r="X43" s="51"/>
      <c r="Y43" s="68"/>
      <c r="Z43" s="72"/>
      <c r="AA43" s="72"/>
      <c r="AB43" s="72"/>
      <c r="AC43" s="71"/>
      <c r="AD43" s="9"/>
      <c r="AE43" s="54" t="str">
        <f t="shared" si="0"/>
        <v/>
      </c>
      <c r="AF43" s="55"/>
      <c r="AG43" s="72"/>
      <c r="AH43" s="72"/>
      <c r="AI43" s="72"/>
      <c r="AJ43" s="71"/>
      <c r="AK43" s="71"/>
      <c r="AL43" s="56" t="str">
        <f t="shared" si="1"/>
        <v/>
      </c>
      <c r="AM43" s="68"/>
      <c r="AN43" s="58" t="str">
        <f t="shared" si="6"/>
        <v/>
      </c>
      <c r="AO43" s="68"/>
      <c r="AP43" s="73"/>
      <c r="AQ43" s="58">
        <f t="shared" si="2"/>
        <v>0</v>
      </c>
      <c r="AR43" s="58" t="str">
        <f t="shared" si="3"/>
        <v/>
      </c>
      <c r="AS43" s="49" t="str">
        <f t="shared" si="7"/>
        <v/>
      </c>
      <c r="AT43" s="49" t="str">
        <f t="shared" si="8"/>
        <v/>
      </c>
      <c r="AU43" s="71"/>
      <c r="AV43" s="58" t="str">
        <f t="shared" si="9"/>
        <v/>
      </c>
      <c r="AW43" s="73"/>
      <c r="AX43" s="58" t="str">
        <f>IF(ISERROR(BI43*AW43),"",BI43*AW43)</f>
        <v/>
      </c>
      <c r="AY43" s="73"/>
      <c r="AZ43" s="58" t="str">
        <f t="shared" si="10"/>
        <v/>
      </c>
      <c r="BA43" s="73"/>
      <c r="BB43" s="58" t="str">
        <f t="shared" si="11"/>
        <v/>
      </c>
      <c r="BC43" s="70"/>
      <c r="BD43" s="73"/>
      <c r="BE43" s="58" t="str">
        <f t="shared" si="12"/>
        <v/>
      </c>
      <c r="BF43" s="58" t="str">
        <f>IF(ISERROR(AX43+AZ43+BB43+BE43),"",AX43+AZ43+BB43+BE43)</f>
        <v/>
      </c>
      <c r="BG43" s="58" t="str">
        <f>IF(ISERROR(AR43+BF43),"",AR43+BF43)</f>
        <v/>
      </c>
      <c r="BH43" s="63" t="str">
        <f t="shared" si="4"/>
        <v/>
      </c>
      <c r="BI43" s="58" t="str">
        <f t="shared" si="13"/>
        <v/>
      </c>
      <c r="BJ43" s="60"/>
      <c r="BK43" s="58" t="str">
        <f t="shared" si="14"/>
        <v/>
      </c>
      <c r="BL43" s="51"/>
      <c r="BM43" s="58" t="str">
        <f t="shared" si="15"/>
        <v/>
      </c>
      <c r="BN43" s="64" t="str">
        <f t="shared" si="16"/>
        <v/>
      </c>
      <c r="BO43" s="70"/>
      <c r="BP43" s="73"/>
      <c r="BR43" s="58" t="str">
        <f t="shared" si="17"/>
        <v/>
      </c>
      <c r="BS43" s="65" t="str">
        <f t="shared" si="18"/>
        <v/>
      </c>
      <c r="BT43" s="58" t="str">
        <f t="shared" si="19"/>
        <v/>
      </c>
      <c r="BU43" s="66" t="str">
        <f>IF(BR43="","",(BR43-AR43)/BR43)</f>
        <v/>
      </c>
      <c r="BV43" s="66" t="str">
        <f t="shared" si="20"/>
        <v/>
      </c>
    </row>
    <row r="44" spans="1:74" x14ac:dyDescent="0.35">
      <c r="A44" s="43">
        <v>43</v>
      </c>
      <c r="B44" s="68"/>
      <c r="C44" s="68"/>
      <c r="D44" s="68"/>
      <c r="E44" s="68"/>
      <c r="F44" s="44"/>
      <c r="G44" s="68"/>
      <c r="H44" s="69"/>
      <c r="I44" s="68"/>
      <c r="J44" s="68"/>
      <c r="K44" s="68"/>
      <c r="L44" s="68"/>
      <c r="M44" s="68"/>
      <c r="N44" s="68"/>
      <c r="O44" s="68"/>
      <c r="P44" s="68"/>
      <c r="Q44" s="68"/>
      <c r="R44" s="44"/>
      <c r="S44" s="68"/>
      <c r="T44" s="47"/>
      <c r="U44" s="70"/>
      <c r="V44" s="49" t="str">
        <f t="shared" si="5"/>
        <v/>
      </c>
      <c r="W44" s="71"/>
      <c r="X44" s="51"/>
      <c r="Y44" s="68"/>
      <c r="Z44" s="72"/>
      <c r="AA44" s="72"/>
      <c r="AB44" s="72"/>
      <c r="AC44" s="71"/>
      <c r="AD44" s="9"/>
      <c r="AE44" s="54" t="str">
        <f t="shared" si="0"/>
        <v/>
      </c>
      <c r="AF44" s="55"/>
      <c r="AG44" s="72"/>
      <c r="AH44" s="72"/>
      <c r="AI44" s="72"/>
      <c r="AJ44" s="71"/>
      <c r="AK44" s="71"/>
      <c r="AL44" s="56" t="str">
        <f t="shared" si="1"/>
        <v/>
      </c>
      <c r="AM44" s="68"/>
      <c r="AN44" s="58" t="str">
        <f t="shared" si="6"/>
        <v/>
      </c>
      <c r="AO44" s="68"/>
      <c r="AP44" s="73"/>
      <c r="AQ44" s="58">
        <f t="shared" si="2"/>
        <v>0</v>
      </c>
      <c r="AR44" s="58" t="str">
        <f t="shared" si="3"/>
        <v/>
      </c>
      <c r="AS44" s="49" t="str">
        <f t="shared" si="7"/>
        <v/>
      </c>
      <c r="AT44" s="49" t="str">
        <f t="shared" si="8"/>
        <v/>
      </c>
      <c r="AU44" s="71"/>
      <c r="AV44" s="58" t="str">
        <f t="shared" si="9"/>
        <v/>
      </c>
      <c r="AW44" s="73"/>
      <c r="AX44" s="58" t="str">
        <f>IF(ISERROR(BI44*AW44),"",BI44*AW44)</f>
        <v/>
      </c>
      <c r="AY44" s="73"/>
      <c r="AZ44" s="58" t="str">
        <f t="shared" si="10"/>
        <v/>
      </c>
      <c r="BA44" s="73"/>
      <c r="BB44" s="58" t="str">
        <f t="shared" si="11"/>
        <v/>
      </c>
      <c r="BC44" s="70"/>
      <c r="BD44" s="73"/>
      <c r="BE44" s="58" t="str">
        <f t="shared" si="12"/>
        <v/>
      </c>
      <c r="BF44" s="58" t="str">
        <f>IF(ISERROR(AX44+AZ44+BB44+BE44),"",AX44+AZ44+BB44+BE44)</f>
        <v/>
      </c>
      <c r="BG44" s="58" t="str">
        <f>IF(ISERROR(AR44+BF44),"",AR44+BF44)</f>
        <v/>
      </c>
      <c r="BH44" s="63" t="str">
        <f t="shared" si="4"/>
        <v/>
      </c>
      <c r="BI44" s="58" t="str">
        <f t="shared" si="13"/>
        <v/>
      </c>
      <c r="BJ44" s="60"/>
      <c r="BK44" s="58" t="str">
        <f t="shared" si="14"/>
        <v/>
      </c>
      <c r="BL44" s="51"/>
      <c r="BM44" s="58" t="str">
        <f t="shared" si="15"/>
        <v/>
      </c>
      <c r="BN44" s="64" t="str">
        <f t="shared" si="16"/>
        <v/>
      </c>
      <c r="BO44" s="70"/>
      <c r="BP44" s="73"/>
      <c r="BR44" s="58" t="str">
        <f t="shared" si="17"/>
        <v/>
      </c>
      <c r="BS44" s="65" t="str">
        <f t="shared" si="18"/>
        <v/>
      </c>
      <c r="BT44" s="58" t="str">
        <f t="shared" si="19"/>
        <v/>
      </c>
      <c r="BU44" s="66" t="str">
        <f>IF(BR44="","",(BR44-AR44)/BR44)</f>
        <v/>
      </c>
      <c r="BV44" s="66" t="str">
        <f t="shared" si="20"/>
        <v/>
      </c>
    </row>
    <row r="45" spans="1:74" x14ac:dyDescent="0.35">
      <c r="A45" s="43">
        <v>44</v>
      </c>
      <c r="B45" s="68"/>
      <c r="C45" s="68"/>
      <c r="D45" s="68"/>
      <c r="E45" s="68"/>
      <c r="F45" s="44"/>
      <c r="G45" s="68"/>
      <c r="H45" s="69"/>
      <c r="I45" s="68"/>
      <c r="J45" s="68"/>
      <c r="K45" s="68"/>
      <c r="L45" s="68"/>
      <c r="M45" s="68"/>
      <c r="N45" s="68"/>
      <c r="O45" s="68"/>
      <c r="P45" s="68"/>
      <c r="Q45" s="68"/>
      <c r="R45" s="44"/>
      <c r="S45" s="68"/>
      <c r="T45" s="47"/>
      <c r="U45" s="70"/>
      <c r="V45" s="49" t="str">
        <f t="shared" si="5"/>
        <v/>
      </c>
      <c r="W45" s="71"/>
      <c r="X45" s="51"/>
      <c r="Y45" s="68"/>
      <c r="Z45" s="72"/>
      <c r="AA45" s="72"/>
      <c r="AB45" s="72"/>
      <c r="AC45" s="71"/>
      <c r="AD45" s="9"/>
      <c r="AE45" s="54" t="str">
        <f t="shared" si="0"/>
        <v/>
      </c>
      <c r="AF45" s="55"/>
      <c r="AG45" s="72"/>
      <c r="AH45" s="72"/>
      <c r="AI45" s="72"/>
      <c r="AJ45" s="71"/>
      <c r="AK45" s="71"/>
      <c r="AL45" s="56" t="str">
        <f t="shared" si="1"/>
        <v/>
      </c>
      <c r="AM45" s="68"/>
      <c r="AN45" s="58" t="str">
        <f t="shared" si="6"/>
        <v/>
      </c>
      <c r="AO45" s="68"/>
      <c r="AP45" s="73"/>
      <c r="AQ45" s="58">
        <f t="shared" si="2"/>
        <v>0</v>
      </c>
      <c r="AR45" s="58" t="str">
        <f t="shared" si="3"/>
        <v/>
      </c>
      <c r="AS45" s="49" t="str">
        <f t="shared" si="7"/>
        <v/>
      </c>
      <c r="AT45" s="49" t="str">
        <f t="shared" si="8"/>
        <v/>
      </c>
      <c r="AU45" s="71"/>
      <c r="AV45" s="58" t="str">
        <f t="shared" si="9"/>
        <v/>
      </c>
      <c r="AW45" s="73"/>
      <c r="AX45" s="58" t="str">
        <f>IF(ISERROR(BI45*AW45),"",BI45*AW45)</f>
        <v/>
      </c>
      <c r="AY45" s="73"/>
      <c r="AZ45" s="58" t="str">
        <f t="shared" si="10"/>
        <v/>
      </c>
      <c r="BA45" s="73"/>
      <c r="BB45" s="58" t="str">
        <f t="shared" si="11"/>
        <v/>
      </c>
      <c r="BC45" s="70"/>
      <c r="BD45" s="73"/>
      <c r="BE45" s="58" t="str">
        <f t="shared" si="12"/>
        <v/>
      </c>
      <c r="BF45" s="58" t="str">
        <f>IF(ISERROR(AX45+AZ45+BB45+BE45),"",AX45+AZ45+BB45+BE45)</f>
        <v/>
      </c>
      <c r="BG45" s="58" t="str">
        <f>IF(ISERROR(AR45+BF45),"",AR45+BF45)</f>
        <v/>
      </c>
      <c r="BH45" s="63" t="str">
        <f t="shared" si="4"/>
        <v/>
      </c>
      <c r="BI45" s="58" t="str">
        <f t="shared" si="13"/>
        <v/>
      </c>
      <c r="BJ45" s="60"/>
      <c r="BK45" s="58" t="str">
        <f t="shared" si="14"/>
        <v/>
      </c>
      <c r="BL45" s="51"/>
      <c r="BM45" s="58" t="str">
        <f t="shared" si="15"/>
        <v/>
      </c>
      <c r="BN45" s="64" t="str">
        <f t="shared" si="16"/>
        <v/>
      </c>
      <c r="BO45" s="70"/>
      <c r="BP45" s="73"/>
      <c r="BR45" s="58" t="str">
        <f t="shared" si="17"/>
        <v/>
      </c>
      <c r="BS45" s="65" t="str">
        <f t="shared" si="18"/>
        <v/>
      </c>
      <c r="BT45" s="58" t="str">
        <f t="shared" si="19"/>
        <v/>
      </c>
      <c r="BU45" s="66" t="str">
        <f>IF(BR45="","",(BR45-AR45)/BR45)</f>
        <v/>
      </c>
      <c r="BV45" s="66" t="str">
        <f t="shared" si="20"/>
        <v/>
      </c>
    </row>
    <row r="46" spans="1:74" x14ac:dyDescent="0.35">
      <c r="A46" s="43">
        <v>45</v>
      </c>
      <c r="B46" s="68"/>
      <c r="C46" s="68"/>
      <c r="D46" s="68"/>
      <c r="E46" s="68"/>
      <c r="F46" s="44"/>
      <c r="G46" s="68"/>
      <c r="H46" s="69"/>
      <c r="I46" s="68"/>
      <c r="J46" s="68"/>
      <c r="K46" s="68"/>
      <c r="L46" s="68"/>
      <c r="M46" s="68"/>
      <c r="N46" s="68"/>
      <c r="O46" s="68"/>
      <c r="P46" s="68"/>
      <c r="Q46" s="68"/>
      <c r="R46" s="44"/>
      <c r="S46" s="68"/>
      <c r="T46" s="47"/>
      <c r="U46" s="70"/>
      <c r="V46" s="49" t="str">
        <f t="shared" si="5"/>
        <v/>
      </c>
      <c r="W46" s="71"/>
      <c r="X46" s="51"/>
      <c r="Y46" s="68"/>
      <c r="Z46" s="72"/>
      <c r="AA46" s="72"/>
      <c r="AB46" s="72"/>
      <c r="AC46" s="71"/>
      <c r="AD46" s="9"/>
      <c r="AE46" s="54" t="str">
        <f t="shared" si="0"/>
        <v/>
      </c>
      <c r="AF46" s="55"/>
      <c r="AG46" s="72"/>
      <c r="AH46" s="72"/>
      <c r="AI46" s="72"/>
      <c r="AJ46" s="71"/>
      <c r="AK46" s="71"/>
      <c r="AL46" s="56" t="str">
        <f t="shared" si="1"/>
        <v/>
      </c>
      <c r="AM46" s="68"/>
      <c r="AN46" s="58" t="str">
        <f t="shared" si="6"/>
        <v/>
      </c>
      <c r="AO46" s="68"/>
      <c r="AP46" s="73"/>
      <c r="AQ46" s="58">
        <f t="shared" si="2"/>
        <v>0</v>
      </c>
      <c r="AR46" s="58" t="str">
        <f t="shared" si="3"/>
        <v/>
      </c>
      <c r="AS46" s="49" t="str">
        <f t="shared" si="7"/>
        <v/>
      </c>
      <c r="AT46" s="49" t="str">
        <f t="shared" si="8"/>
        <v/>
      </c>
      <c r="AU46" s="71"/>
      <c r="AV46" s="58" t="str">
        <f t="shared" si="9"/>
        <v/>
      </c>
      <c r="AW46" s="73"/>
      <c r="AX46" s="58" t="str">
        <f>IF(ISERROR(BI46*AW46),"",BI46*AW46)</f>
        <v/>
      </c>
      <c r="AY46" s="73"/>
      <c r="AZ46" s="58" t="str">
        <f t="shared" si="10"/>
        <v/>
      </c>
      <c r="BA46" s="73"/>
      <c r="BB46" s="58" t="str">
        <f t="shared" si="11"/>
        <v/>
      </c>
      <c r="BC46" s="70"/>
      <c r="BD46" s="73"/>
      <c r="BE46" s="58" t="str">
        <f t="shared" si="12"/>
        <v/>
      </c>
      <c r="BF46" s="58" t="str">
        <f>IF(ISERROR(AX46+AZ46+BB46+BE46),"",AX46+AZ46+BB46+BE46)</f>
        <v/>
      </c>
      <c r="BG46" s="58" t="str">
        <f>IF(ISERROR(AR46+BF46),"",AR46+BF46)</f>
        <v/>
      </c>
      <c r="BH46" s="63" t="str">
        <f t="shared" si="4"/>
        <v/>
      </c>
      <c r="BI46" s="58" t="str">
        <f t="shared" si="13"/>
        <v/>
      </c>
      <c r="BJ46" s="60"/>
      <c r="BK46" s="58" t="str">
        <f t="shared" si="14"/>
        <v/>
      </c>
      <c r="BL46" s="51"/>
      <c r="BM46" s="58" t="str">
        <f t="shared" si="15"/>
        <v/>
      </c>
      <c r="BN46" s="64" t="str">
        <f t="shared" si="16"/>
        <v/>
      </c>
      <c r="BO46" s="70"/>
      <c r="BP46" s="73"/>
      <c r="BR46" s="58" t="str">
        <f t="shared" si="17"/>
        <v/>
      </c>
      <c r="BS46" s="65" t="str">
        <f t="shared" si="18"/>
        <v/>
      </c>
      <c r="BT46" s="58" t="str">
        <f t="shared" si="19"/>
        <v/>
      </c>
      <c r="BU46" s="66" t="str">
        <f>IF(BR46="","",(BR46-AR46)/BR46)</f>
        <v/>
      </c>
      <c r="BV46" s="66" t="str">
        <f t="shared" si="20"/>
        <v/>
      </c>
    </row>
    <row r="47" spans="1:74" x14ac:dyDescent="0.35">
      <c r="A47" s="43">
        <v>46</v>
      </c>
      <c r="B47" s="68"/>
      <c r="C47" s="68"/>
      <c r="D47" s="68"/>
      <c r="E47" s="68"/>
      <c r="F47" s="44"/>
      <c r="G47" s="68"/>
      <c r="H47" s="69"/>
      <c r="I47" s="68"/>
      <c r="J47" s="68"/>
      <c r="K47" s="68"/>
      <c r="L47" s="68"/>
      <c r="M47" s="68"/>
      <c r="N47" s="68"/>
      <c r="O47" s="68"/>
      <c r="P47" s="68"/>
      <c r="Q47" s="68"/>
      <c r="R47" s="44"/>
      <c r="S47" s="68"/>
      <c r="T47" s="47"/>
      <c r="U47" s="70"/>
      <c r="V47" s="49" t="str">
        <f t="shared" si="5"/>
        <v/>
      </c>
      <c r="W47" s="71"/>
      <c r="X47" s="51"/>
      <c r="Y47" s="68"/>
      <c r="Z47" s="72"/>
      <c r="AA47" s="72"/>
      <c r="AB47" s="72"/>
      <c r="AC47" s="71"/>
      <c r="AD47" s="9"/>
      <c r="AE47" s="54" t="str">
        <f t="shared" si="0"/>
        <v/>
      </c>
      <c r="AF47" s="55"/>
      <c r="AG47" s="72"/>
      <c r="AH47" s="72"/>
      <c r="AI47" s="72"/>
      <c r="AJ47" s="71"/>
      <c r="AK47" s="71"/>
      <c r="AL47" s="56" t="str">
        <f t="shared" si="1"/>
        <v/>
      </c>
      <c r="AM47" s="68"/>
      <c r="AN47" s="58" t="str">
        <f t="shared" si="6"/>
        <v/>
      </c>
      <c r="AO47" s="68"/>
      <c r="AP47" s="73"/>
      <c r="AQ47" s="58">
        <f t="shared" si="2"/>
        <v>0</v>
      </c>
      <c r="AR47" s="58" t="str">
        <f t="shared" si="3"/>
        <v/>
      </c>
      <c r="AS47" s="49" t="str">
        <f t="shared" si="7"/>
        <v/>
      </c>
      <c r="AT47" s="49" t="str">
        <f t="shared" si="8"/>
        <v/>
      </c>
      <c r="AU47" s="71"/>
      <c r="AV47" s="58" t="str">
        <f t="shared" si="9"/>
        <v/>
      </c>
      <c r="AW47" s="73"/>
      <c r="AX47" s="58" t="str">
        <f>IF(ISERROR(BI47*AW47),"",BI47*AW47)</f>
        <v/>
      </c>
      <c r="AY47" s="73"/>
      <c r="AZ47" s="58" t="str">
        <f t="shared" si="10"/>
        <v/>
      </c>
      <c r="BA47" s="73"/>
      <c r="BB47" s="58" t="str">
        <f t="shared" si="11"/>
        <v/>
      </c>
      <c r="BC47" s="70"/>
      <c r="BD47" s="73"/>
      <c r="BE47" s="58" t="str">
        <f t="shared" si="12"/>
        <v/>
      </c>
      <c r="BF47" s="58" t="str">
        <f>IF(ISERROR(AX47+AZ47+BB47+BE47),"",AX47+AZ47+BB47+BE47)</f>
        <v/>
      </c>
      <c r="BG47" s="58" t="str">
        <f>IF(ISERROR(AR47+BF47),"",AR47+BF47)</f>
        <v/>
      </c>
      <c r="BH47" s="63" t="str">
        <f t="shared" si="4"/>
        <v/>
      </c>
      <c r="BI47" s="58" t="str">
        <f t="shared" si="13"/>
        <v/>
      </c>
      <c r="BJ47" s="60"/>
      <c r="BK47" s="58" t="str">
        <f t="shared" si="14"/>
        <v/>
      </c>
      <c r="BL47" s="51"/>
      <c r="BM47" s="58" t="str">
        <f t="shared" si="15"/>
        <v/>
      </c>
      <c r="BN47" s="64" t="str">
        <f t="shared" si="16"/>
        <v/>
      </c>
      <c r="BO47" s="70"/>
      <c r="BP47" s="73"/>
      <c r="BR47" s="58" t="str">
        <f t="shared" si="17"/>
        <v/>
      </c>
      <c r="BS47" s="65" t="str">
        <f t="shared" si="18"/>
        <v/>
      </c>
      <c r="BT47" s="58" t="str">
        <f t="shared" si="19"/>
        <v/>
      </c>
      <c r="BU47" s="66" t="str">
        <f>IF(BR47="","",(BR47-AR47)/BR47)</f>
        <v/>
      </c>
      <c r="BV47" s="66" t="str">
        <f t="shared" si="20"/>
        <v/>
      </c>
    </row>
    <row r="48" spans="1:74" x14ac:dyDescent="0.35">
      <c r="A48" s="43">
        <v>47</v>
      </c>
      <c r="B48" s="68"/>
      <c r="C48" s="68"/>
      <c r="D48" s="68"/>
      <c r="E48" s="68"/>
      <c r="F48" s="44"/>
      <c r="G48" s="68"/>
      <c r="H48" s="69"/>
      <c r="I48" s="68"/>
      <c r="J48" s="68"/>
      <c r="K48" s="68"/>
      <c r="L48" s="68"/>
      <c r="M48" s="68"/>
      <c r="N48" s="68"/>
      <c r="O48" s="68"/>
      <c r="P48" s="68"/>
      <c r="Q48" s="68"/>
      <c r="R48" s="44"/>
      <c r="S48" s="68"/>
      <c r="T48" s="47"/>
      <c r="U48" s="70"/>
      <c r="V48" s="49" t="str">
        <f t="shared" si="5"/>
        <v/>
      </c>
      <c r="W48" s="71"/>
      <c r="X48" s="51"/>
      <c r="Y48" s="68"/>
      <c r="Z48" s="72"/>
      <c r="AA48" s="72"/>
      <c r="AB48" s="72"/>
      <c r="AC48" s="71"/>
      <c r="AD48" s="9"/>
      <c r="AE48" s="54" t="str">
        <f t="shared" si="0"/>
        <v/>
      </c>
      <c r="AF48" s="55"/>
      <c r="AG48" s="72"/>
      <c r="AH48" s="72"/>
      <c r="AI48" s="72"/>
      <c r="AJ48" s="71"/>
      <c r="AK48" s="71"/>
      <c r="AL48" s="56" t="str">
        <f t="shared" si="1"/>
        <v/>
      </c>
      <c r="AM48" s="68"/>
      <c r="AN48" s="58" t="str">
        <f t="shared" si="6"/>
        <v/>
      </c>
      <c r="AO48" s="68"/>
      <c r="AP48" s="73"/>
      <c r="AQ48" s="58">
        <f t="shared" si="2"/>
        <v>0</v>
      </c>
      <c r="AR48" s="58" t="str">
        <f t="shared" si="3"/>
        <v/>
      </c>
      <c r="AS48" s="49" t="str">
        <f t="shared" si="7"/>
        <v/>
      </c>
      <c r="AT48" s="49" t="str">
        <f t="shared" si="8"/>
        <v/>
      </c>
      <c r="AU48" s="71"/>
      <c r="AV48" s="58" t="str">
        <f t="shared" si="9"/>
        <v/>
      </c>
      <c r="AW48" s="73"/>
      <c r="AX48" s="58" t="str">
        <f>IF(ISERROR(BI48*AW48),"",BI48*AW48)</f>
        <v/>
      </c>
      <c r="AY48" s="73"/>
      <c r="AZ48" s="58" t="str">
        <f t="shared" si="10"/>
        <v/>
      </c>
      <c r="BA48" s="73"/>
      <c r="BB48" s="58" t="str">
        <f t="shared" si="11"/>
        <v/>
      </c>
      <c r="BC48" s="70"/>
      <c r="BD48" s="73"/>
      <c r="BE48" s="58" t="str">
        <f t="shared" si="12"/>
        <v/>
      </c>
      <c r="BF48" s="58" t="str">
        <f>IF(ISERROR(AX48+AZ48+BB48+BE48),"",AX48+AZ48+BB48+BE48)</f>
        <v/>
      </c>
      <c r="BG48" s="58" t="str">
        <f>IF(ISERROR(AR48+BF48),"",AR48+BF48)</f>
        <v/>
      </c>
      <c r="BH48" s="63" t="str">
        <f t="shared" si="4"/>
        <v/>
      </c>
      <c r="BI48" s="58" t="str">
        <f t="shared" si="13"/>
        <v/>
      </c>
      <c r="BJ48" s="60"/>
      <c r="BK48" s="58" t="str">
        <f t="shared" si="14"/>
        <v/>
      </c>
      <c r="BL48" s="51"/>
      <c r="BM48" s="58" t="str">
        <f t="shared" si="15"/>
        <v/>
      </c>
      <c r="BN48" s="64" t="str">
        <f t="shared" si="16"/>
        <v/>
      </c>
      <c r="BO48" s="70"/>
      <c r="BP48" s="73"/>
      <c r="BR48" s="58" t="str">
        <f t="shared" si="17"/>
        <v/>
      </c>
      <c r="BS48" s="65" t="str">
        <f t="shared" si="18"/>
        <v/>
      </c>
      <c r="BT48" s="58" t="str">
        <f t="shared" si="19"/>
        <v/>
      </c>
      <c r="BU48" s="66" t="str">
        <f>IF(BR48="","",(BR48-AR48)/BR48)</f>
        <v/>
      </c>
      <c r="BV48" s="66" t="str">
        <f t="shared" si="20"/>
        <v/>
      </c>
    </row>
    <row r="49" spans="1:74" x14ac:dyDescent="0.35">
      <c r="A49" s="43">
        <v>48</v>
      </c>
      <c r="B49" s="68"/>
      <c r="C49" s="68"/>
      <c r="D49" s="68"/>
      <c r="E49" s="68"/>
      <c r="F49" s="44"/>
      <c r="G49" s="68"/>
      <c r="H49" s="69"/>
      <c r="I49" s="68"/>
      <c r="J49" s="68"/>
      <c r="K49" s="68"/>
      <c r="L49" s="68"/>
      <c r="M49" s="68"/>
      <c r="N49" s="68"/>
      <c r="O49" s="68"/>
      <c r="P49" s="68"/>
      <c r="Q49" s="68"/>
      <c r="R49" s="44"/>
      <c r="S49" s="68"/>
      <c r="T49" s="47"/>
      <c r="U49" s="70"/>
      <c r="V49" s="49" t="str">
        <f t="shared" si="5"/>
        <v/>
      </c>
      <c r="W49" s="71"/>
      <c r="X49" s="51"/>
      <c r="Y49" s="68"/>
      <c r="Z49" s="72"/>
      <c r="AA49" s="72"/>
      <c r="AB49" s="72"/>
      <c r="AC49" s="71"/>
      <c r="AD49" s="9"/>
      <c r="AE49" s="54" t="str">
        <f t="shared" si="0"/>
        <v/>
      </c>
      <c r="AF49" s="55"/>
      <c r="AG49" s="72"/>
      <c r="AH49" s="72"/>
      <c r="AI49" s="72"/>
      <c r="AJ49" s="71"/>
      <c r="AK49" s="71"/>
      <c r="AL49" s="56" t="str">
        <f t="shared" si="1"/>
        <v/>
      </c>
      <c r="AM49" s="68"/>
      <c r="AN49" s="58" t="str">
        <f t="shared" si="6"/>
        <v/>
      </c>
      <c r="AO49" s="68"/>
      <c r="AP49" s="73"/>
      <c r="AQ49" s="58">
        <f t="shared" si="2"/>
        <v>0</v>
      </c>
      <c r="AR49" s="58" t="str">
        <f t="shared" si="3"/>
        <v/>
      </c>
      <c r="AS49" s="49" t="str">
        <f t="shared" si="7"/>
        <v/>
      </c>
      <c r="AT49" s="49" t="str">
        <f t="shared" si="8"/>
        <v/>
      </c>
      <c r="AU49" s="71"/>
      <c r="AV49" s="58" t="str">
        <f t="shared" si="9"/>
        <v/>
      </c>
      <c r="AW49" s="73"/>
      <c r="AX49" s="58" t="str">
        <f>IF(ISERROR(BI49*AW49),"",BI49*AW49)</f>
        <v/>
      </c>
      <c r="AY49" s="73"/>
      <c r="AZ49" s="58" t="str">
        <f t="shared" si="10"/>
        <v/>
      </c>
      <c r="BA49" s="73"/>
      <c r="BB49" s="58" t="str">
        <f t="shared" si="11"/>
        <v/>
      </c>
      <c r="BC49" s="70"/>
      <c r="BD49" s="73"/>
      <c r="BE49" s="58" t="str">
        <f t="shared" si="12"/>
        <v/>
      </c>
      <c r="BF49" s="58" t="str">
        <f>IF(ISERROR(AX49+AZ49+BB49+BE49),"",AX49+AZ49+BB49+BE49)</f>
        <v/>
      </c>
      <c r="BG49" s="58" t="str">
        <f>IF(ISERROR(AR49+BF49),"",AR49+BF49)</f>
        <v/>
      </c>
      <c r="BH49" s="63" t="str">
        <f t="shared" si="4"/>
        <v/>
      </c>
      <c r="BI49" s="58" t="str">
        <f t="shared" si="13"/>
        <v/>
      </c>
      <c r="BJ49" s="60"/>
      <c r="BK49" s="58" t="str">
        <f t="shared" si="14"/>
        <v/>
      </c>
      <c r="BL49" s="51"/>
      <c r="BM49" s="58" t="str">
        <f t="shared" si="15"/>
        <v/>
      </c>
      <c r="BN49" s="64" t="str">
        <f t="shared" si="16"/>
        <v/>
      </c>
      <c r="BO49" s="70"/>
      <c r="BP49" s="73"/>
      <c r="BR49" s="58" t="str">
        <f t="shared" si="17"/>
        <v/>
      </c>
      <c r="BS49" s="65" t="str">
        <f t="shared" si="18"/>
        <v/>
      </c>
      <c r="BT49" s="58" t="str">
        <f t="shared" si="19"/>
        <v/>
      </c>
      <c r="BU49" s="66" t="str">
        <f>IF(BR49="","",(BR49-AR49)/BR49)</f>
        <v/>
      </c>
      <c r="BV49" s="66" t="str">
        <f t="shared" si="20"/>
        <v/>
      </c>
    </row>
    <row r="50" spans="1:74" x14ac:dyDescent="0.35">
      <c r="A50" s="43">
        <v>49</v>
      </c>
      <c r="B50" s="68"/>
      <c r="C50" s="68"/>
      <c r="D50" s="68"/>
      <c r="E50" s="68"/>
      <c r="F50" s="44"/>
      <c r="G50" s="68"/>
      <c r="H50" s="69"/>
      <c r="I50" s="68"/>
      <c r="J50" s="68"/>
      <c r="K50" s="68"/>
      <c r="L50" s="68"/>
      <c r="M50" s="68"/>
      <c r="N50" s="68"/>
      <c r="O50" s="68"/>
      <c r="P50" s="68"/>
      <c r="Q50" s="68"/>
      <c r="R50" s="44"/>
      <c r="S50" s="68"/>
      <c r="T50" s="47"/>
      <c r="U50" s="70"/>
      <c r="V50" s="49" t="str">
        <f t="shared" si="5"/>
        <v/>
      </c>
      <c r="W50" s="71"/>
      <c r="X50" s="51"/>
      <c r="Y50" s="68"/>
      <c r="Z50" s="72"/>
      <c r="AA50" s="72"/>
      <c r="AB50" s="72"/>
      <c r="AC50" s="71"/>
      <c r="AD50" s="9"/>
      <c r="AE50" s="54" t="str">
        <f t="shared" si="0"/>
        <v/>
      </c>
      <c r="AF50" s="55"/>
      <c r="AG50" s="72"/>
      <c r="AH50" s="72"/>
      <c r="AI50" s="72"/>
      <c r="AJ50" s="71"/>
      <c r="AK50" s="71"/>
      <c r="AL50" s="56" t="str">
        <f t="shared" si="1"/>
        <v/>
      </c>
      <c r="AM50" s="68"/>
      <c r="AN50" s="58" t="str">
        <f t="shared" si="6"/>
        <v/>
      </c>
      <c r="AO50" s="68"/>
      <c r="AP50" s="73"/>
      <c r="AQ50" s="58">
        <f t="shared" si="2"/>
        <v>0</v>
      </c>
      <c r="AR50" s="58" t="str">
        <f t="shared" si="3"/>
        <v/>
      </c>
      <c r="AS50" s="49" t="str">
        <f t="shared" si="7"/>
        <v/>
      </c>
      <c r="AT50" s="49" t="str">
        <f t="shared" si="8"/>
        <v/>
      </c>
      <c r="AU50" s="71"/>
      <c r="AV50" s="58" t="str">
        <f t="shared" si="9"/>
        <v/>
      </c>
      <c r="AW50" s="73"/>
      <c r="AX50" s="58" t="str">
        <f>IF(ISERROR(BI50*AW50),"",BI50*AW50)</f>
        <v/>
      </c>
      <c r="AY50" s="73"/>
      <c r="AZ50" s="58" t="str">
        <f t="shared" si="10"/>
        <v/>
      </c>
      <c r="BA50" s="73"/>
      <c r="BB50" s="58" t="str">
        <f t="shared" si="11"/>
        <v/>
      </c>
      <c r="BC50" s="70"/>
      <c r="BD50" s="73"/>
      <c r="BE50" s="58" t="str">
        <f t="shared" si="12"/>
        <v/>
      </c>
      <c r="BF50" s="58" t="str">
        <f>IF(ISERROR(AX50+AZ50+BB50+BE50),"",AX50+AZ50+BB50+BE50)</f>
        <v/>
      </c>
      <c r="BG50" s="58" t="str">
        <f>IF(ISERROR(AR50+BF50),"",AR50+BF50)</f>
        <v/>
      </c>
      <c r="BH50" s="63" t="str">
        <f t="shared" si="4"/>
        <v/>
      </c>
      <c r="BI50" s="58" t="str">
        <f t="shared" si="13"/>
        <v/>
      </c>
      <c r="BJ50" s="60"/>
      <c r="BK50" s="58" t="str">
        <f t="shared" si="14"/>
        <v/>
      </c>
      <c r="BL50" s="51"/>
      <c r="BM50" s="58" t="str">
        <f t="shared" si="15"/>
        <v/>
      </c>
      <c r="BN50" s="64" t="str">
        <f t="shared" si="16"/>
        <v/>
      </c>
      <c r="BO50" s="70"/>
      <c r="BP50" s="73"/>
      <c r="BR50" s="58" t="str">
        <f t="shared" si="17"/>
        <v/>
      </c>
      <c r="BS50" s="65" t="str">
        <f t="shared" si="18"/>
        <v/>
      </c>
      <c r="BT50" s="58" t="str">
        <f t="shared" si="19"/>
        <v/>
      </c>
      <c r="BU50" s="66" t="str">
        <f>IF(BR50="","",(BR50-AR50)/BR50)</f>
        <v/>
      </c>
      <c r="BV50" s="66" t="str">
        <f t="shared" si="20"/>
        <v/>
      </c>
    </row>
    <row r="51" spans="1:74" x14ac:dyDescent="0.35">
      <c r="A51" s="43">
        <v>50</v>
      </c>
      <c r="B51" s="68"/>
      <c r="C51" s="68"/>
      <c r="D51" s="68"/>
      <c r="E51" s="68"/>
      <c r="F51" s="44"/>
      <c r="G51" s="68"/>
      <c r="H51" s="69"/>
      <c r="I51" s="68"/>
      <c r="J51" s="68"/>
      <c r="K51" s="68"/>
      <c r="L51" s="68"/>
      <c r="M51" s="68"/>
      <c r="N51" s="68"/>
      <c r="O51" s="68"/>
      <c r="P51" s="68"/>
      <c r="Q51" s="68"/>
      <c r="R51" s="44"/>
      <c r="S51" s="68"/>
      <c r="T51" s="47"/>
      <c r="U51" s="70"/>
      <c r="V51" s="49" t="str">
        <f t="shared" si="5"/>
        <v/>
      </c>
      <c r="W51" s="71"/>
      <c r="X51" s="51"/>
      <c r="Y51" s="68"/>
      <c r="Z51" s="72"/>
      <c r="AA51" s="72"/>
      <c r="AB51" s="72"/>
      <c r="AC51" s="71"/>
      <c r="AD51" s="9"/>
      <c r="AE51" s="54" t="str">
        <f t="shared" si="0"/>
        <v/>
      </c>
      <c r="AF51" s="55"/>
      <c r="AG51" s="72"/>
      <c r="AH51" s="72"/>
      <c r="AI51" s="72"/>
      <c r="AJ51" s="71"/>
      <c r="AK51" s="71"/>
      <c r="AL51" s="56" t="str">
        <f t="shared" si="1"/>
        <v/>
      </c>
      <c r="AM51" s="68"/>
      <c r="AN51" s="58" t="str">
        <f t="shared" si="6"/>
        <v/>
      </c>
      <c r="AO51" s="68"/>
      <c r="AP51" s="73"/>
      <c r="AQ51" s="58">
        <f t="shared" si="2"/>
        <v>0</v>
      </c>
      <c r="AR51" s="58" t="str">
        <f t="shared" si="3"/>
        <v/>
      </c>
      <c r="AS51" s="49" t="str">
        <f t="shared" si="7"/>
        <v/>
      </c>
      <c r="AT51" s="49" t="str">
        <f t="shared" si="8"/>
        <v/>
      </c>
      <c r="AU51" s="71"/>
      <c r="AV51" s="58" t="str">
        <f t="shared" si="9"/>
        <v/>
      </c>
      <c r="AW51" s="73"/>
      <c r="AX51" s="58" t="str">
        <f>IF(ISERROR(BI51*AW51),"",BI51*AW51)</f>
        <v/>
      </c>
      <c r="AY51" s="73"/>
      <c r="AZ51" s="58" t="str">
        <f t="shared" si="10"/>
        <v/>
      </c>
      <c r="BA51" s="73"/>
      <c r="BB51" s="58" t="str">
        <f t="shared" si="11"/>
        <v/>
      </c>
      <c r="BC51" s="70"/>
      <c r="BD51" s="73"/>
      <c r="BE51" s="58" t="str">
        <f t="shared" si="12"/>
        <v/>
      </c>
      <c r="BF51" s="58" t="str">
        <f>IF(ISERROR(AX51+AZ51+BB51+BE51),"",AX51+AZ51+BB51+BE51)</f>
        <v/>
      </c>
      <c r="BG51" s="58" t="str">
        <f>IF(ISERROR(AR51+BF51),"",AR51+BF51)</f>
        <v/>
      </c>
      <c r="BH51" s="63" t="str">
        <f t="shared" si="4"/>
        <v/>
      </c>
      <c r="BI51" s="58" t="str">
        <f t="shared" si="13"/>
        <v/>
      </c>
      <c r="BJ51" s="60"/>
      <c r="BK51" s="58" t="str">
        <f t="shared" si="14"/>
        <v/>
      </c>
      <c r="BL51" s="51"/>
      <c r="BM51" s="58" t="str">
        <f t="shared" si="15"/>
        <v/>
      </c>
      <c r="BN51" s="64" t="str">
        <f t="shared" si="16"/>
        <v/>
      </c>
      <c r="BO51" s="70"/>
      <c r="BP51" s="73"/>
      <c r="BR51" s="58" t="str">
        <f t="shared" si="17"/>
        <v/>
      </c>
      <c r="BS51" s="65" t="str">
        <f t="shared" si="18"/>
        <v/>
      </c>
      <c r="BT51" s="58" t="str">
        <f t="shared" si="19"/>
        <v/>
      </c>
      <c r="BU51" s="66" t="str">
        <f>IF(BR51="","",(BR51-AR51)/BR51)</f>
        <v/>
      </c>
      <c r="BV51" s="66" t="str">
        <f t="shared" si="20"/>
        <v/>
      </c>
    </row>
  </sheetData>
  <sheetProtection insertRows="0" deleteRows="0" sort="0"/>
  <protectedRanges>
    <protectedRange sqref="AN2:AN5 AN6:AP10 AE2:AF2 A2:B51 D2:E51 A53:B135 D53:E135 C2:C134 U11:U51 K52:S134 Y3:Y10 Z6:AC10 Y11:AE51 AK11:AP51 U52:AF134 AK2:AL10 AK52:AT134 BO11:BQ51 AF3:AF51 BN2:BN51 V2:Y2 V3:X51 L2:S51 AE3:AE10 AG6:AJ134 AQ2:AT51 AW52:BF134 AW2:BL51 AU2:AV134 F2:J134" name="Range1"/>
    <protectedRange sqref="Z2:AC5 AG2:AJ5" name="Range1_2"/>
    <protectedRange sqref="AM2:AM10" name="Range1_3"/>
    <protectedRange sqref="AO2:AP5" name="Range1_4"/>
    <protectedRange sqref="T2:T51" name="Range1_6"/>
    <protectedRange sqref="K2:K51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2026-02-06T22:23:02Z</dcterms:created>
  <dcterms:modified xsi:type="dcterms:W3CDTF">2026-02-06T22:24:37Z</dcterms:modified>
</cp:coreProperties>
</file>