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72FA1D0-36E0-4330-B759-5CCDDF126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R3" i="5"/>
  <c r="AS3" i="5" s="1"/>
  <c r="AR4" i="5"/>
  <c r="AR2" i="5"/>
  <c r="AO3" i="5"/>
  <c r="AO4" i="5"/>
  <c r="AO2" i="5"/>
  <c r="AL3" i="5"/>
  <c r="AL4" i="5"/>
  <c r="AS4" i="5" s="1"/>
  <c r="AT4" i="5" s="1"/>
  <c r="AU4" i="5" s="1"/>
  <c r="AL2" i="5"/>
  <c r="AD4" i="5"/>
  <c r="AE4" i="5"/>
  <c r="AG4" i="5" s="1"/>
  <c r="AD3" i="5"/>
  <c r="AE3" i="5" s="1"/>
  <c r="AG3" i="5" s="1"/>
  <c r="AD2" i="5"/>
  <c r="AE2" i="5"/>
  <c r="AG2" i="5" s="1"/>
  <c r="AJ2" i="5" l="1"/>
  <c r="AS2" i="5"/>
  <c r="AT2" i="5" s="1"/>
  <c r="AU2" i="5" s="1"/>
  <c r="AJ3" i="5"/>
  <c r="AT3" i="5"/>
  <c r="AU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<sst xmlns="http://schemas.openxmlformats.org/spreadsheetml/2006/main" count="89" uniqueCount="71">
  <si>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</si>
  <si>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</si>
  <si>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</si>
  <si>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</si>
  <si>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</si>
  <si>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</si>
  <si>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</si>
  <si>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</si>
  <si>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</si>
  <si>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</si>
  <si>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</si>
  <si>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</si>
  <si>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</si>
  <si>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</si>
  <si>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</si>
  <si>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</si>
  <si>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</si>
  <si>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</si>
  <si>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</si>
  <si>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</si>
  <si>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</si>
  <si>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</si>
  <si>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</si>
  <si>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</si>
  <si>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</si>
  <si>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</si>
  <si>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</si>
  <si>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</si>
  <si>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</si>
  <si>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</si>
  <si>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</si>
  <si>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</si>
  <si>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</si>
  <si>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</si>
  <si>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</si>
  <si>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</si>
  <si>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</si>
  <si>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</si>
  <si>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</si>
  <si>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</si>
  <si>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</si>
  <si>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</si>
  <si>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</si>
  <si>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</si>
  <si>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</si>
  <si>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</si>
  <si>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</si>
  <si>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</si>
  <si>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</si>
  <si>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</si>
  <si>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</si>
  <si>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L&amp;C 7PC CMFTR MF CASA QN</t>
    <phoneticPr fontId="67" type="noConversion"/>
  </si>
  <si>
    <t>L&amp;C 7PC CMFTR MF GEO QN</t>
    <phoneticPr fontId="67" type="noConversion"/>
  </si>
  <si>
    <t>L&amp;C 7PC CMFTR MF AMARA QN</t>
    <phoneticPr fontId="67" type="noConversion"/>
  </si>
  <si>
    <t>AMARA</t>
    <phoneticPr fontId="67" type="noConversion"/>
  </si>
  <si>
    <t>CASA</t>
    <phoneticPr fontId="67" type="noConversion"/>
  </si>
  <si>
    <t>GEO</t>
    <phoneticPr fontId="67" type="noConversion"/>
  </si>
  <si>
    <r>
      <t>Comforter and pillowcase front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100% polyester75gsm Microfiber, digital printed.   reverse: 100% polyester 75gsm MF solid dye, filling: 200gsm recycled poly fill. Rolled pack with self fabric bad and sewed sticker. 2 sets per 1 inner , 2 inner per outer carton</t>
    </r>
    <phoneticPr fontId="67" type="noConversion"/>
  </si>
  <si>
    <t>100% polyester 75gsm MF digital printed</t>
    <phoneticPr fontId="67" type="noConversion"/>
  </si>
  <si>
    <t>QN:210x210+48x73cm(2) +245x260cm
+152x203x35cm
+48x73+15cm (2)
+48x73+15cm (1)</t>
    <phoneticPr fontId="67" type="noConversion"/>
  </si>
  <si>
    <t>Multi</t>
    <phoneticPr fontId="67" type="noConversion"/>
  </si>
  <si>
    <t>100% polyester 75gsm digital printed</t>
    <phoneticPr fontId="67" type="noConversion"/>
  </si>
  <si>
    <t>9401113911206</t>
    <phoneticPr fontId="67" type="noConversion"/>
  </si>
  <si>
    <t>9401113911213</t>
    <phoneticPr fontId="67" type="noConversion"/>
  </si>
  <si>
    <t>9401113911220</t>
    <phoneticPr fontId="67" type="noConversion"/>
  </si>
  <si>
    <t>ITM2510-000849</t>
    <phoneticPr fontId="67" type="noConversion"/>
  </si>
  <si>
    <t>AKL</t>
    <phoneticPr fontId="67" type="noConversion"/>
  </si>
  <si>
    <t>LYT</t>
    <phoneticPr fontId="67" type="noConversion"/>
  </si>
  <si>
    <t>WAHS10-0717</t>
  </si>
  <si>
    <t>WAHS10-0718</t>
  </si>
  <si>
    <t>WAHS10-0719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</si>
</sst>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9" fillId="0" borderId="0"/>
    <xf numFmtId="192" fontId="9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4" fillId="0" borderId="0">
      <alignment vertical="center"/>
    </xf>
    <xf numFmtId="192" fontId="10" fillId="0" borderId="0">
      <alignment vertical="center"/>
    </xf>
    <xf numFmtId="192" fontId="4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12" fillId="7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1" fillId="0" borderId="0"/>
    <xf numFmtId="192" fontId="19" fillId="9" borderId="0" applyNumberFormat="0" applyBorder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4" fillId="0" borderId="0"/>
    <xf numFmtId="192" fontId="11" fillId="0" borderId="0"/>
    <xf numFmtId="192" fontId="11" fillId="0" borderId="0"/>
    <xf numFmtId="192" fontId="11" fillId="0" borderId="0"/>
    <xf numFmtId="192" fontId="10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/>
    <xf numFmtId="192" fontId="4" fillId="0" borderId="0"/>
    <xf numFmtId="192" fontId="4" fillId="0" borderId="0"/>
    <xf numFmtId="192" fontId="29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9" fillId="0" borderId="0">
      <alignment vertical="top"/>
    </xf>
    <xf numFmtId="192" fontId="29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9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7" borderId="0" applyNumberFormat="0" applyBorder="0" applyAlignment="0" applyProtection="0"/>
    <xf numFmtId="192" fontId="32" fillId="7" borderId="0" applyNumberFormat="0" applyBorder="0" applyAlignment="0" applyProtection="0"/>
    <xf numFmtId="192" fontId="32" fillId="7" borderId="0" applyNumberFormat="0" applyBorder="0" applyAlignment="0" applyProtection="0"/>
    <xf numFmtId="192" fontId="32" fillId="8" borderId="0" applyNumberFormat="0" applyBorder="0" applyAlignment="0" applyProtection="0"/>
    <xf numFmtId="192" fontId="32" fillId="8" borderId="0" applyNumberFormat="0" applyBorder="0" applyAlignment="0" applyProtection="0"/>
    <xf numFmtId="192" fontId="32" fillId="8" borderId="0" applyNumberFormat="0" applyBorder="0" applyAlignment="0" applyProtection="0"/>
    <xf numFmtId="192" fontId="32" fillId="9" borderId="0" applyNumberFormat="0" applyBorder="0" applyAlignment="0" applyProtection="0"/>
    <xf numFmtId="192" fontId="32" fillId="9" borderId="0" applyNumberFormat="0" applyBorder="0" applyAlignment="0" applyProtection="0"/>
    <xf numFmtId="192" fontId="32" fillId="9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1" borderId="0" applyNumberFormat="0" applyBorder="0" applyAlignment="0" applyProtection="0"/>
    <xf numFmtId="192" fontId="32" fillId="11" borderId="0" applyNumberFormat="0" applyBorder="0" applyAlignment="0" applyProtection="0"/>
    <xf numFmtId="192" fontId="32" fillId="11" borderId="0" applyNumberFormat="0" applyBorder="0" applyAlignment="0" applyProtection="0"/>
    <xf numFmtId="192" fontId="32" fillId="12" borderId="0" applyNumberFormat="0" applyBorder="0" applyAlignment="0" applyProtection="0"/>
    <xf numFmtId="192" fontId="32" fillId="12" borderId="0" applyNumberFormat="0" applyBorder="0" applyAlignment="0" applyProtection="0"/>
    <xf numFmtId="192" fontId="32" fillId="12" borderId="0" applyNumberFormat="0" applyBorder="0" applyAlignment="0" applyProtection="0"/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4" borderId="0" applyNumberFormat="0" applyBorder="0" applyAlignment="0" applyProtection="0"/>
    <xf numFmtId="192" fontId="32" fillId="14" borderId="0" applyNumberFormat="0" applyBorder="0" applyAlignment="0" applyProtection="0"/>
    <xf numFmtId="192" fontId="32" fillId="14" borderId="0" applyNumberFormat="0" applyBorder="0" applyAlignment="0" applyProtection="0"/>
    <xf numFmtId="192" fontId="32" fillId="15" borderId="0" applyNumberFormat="0" applyBorder="0" applyAlignment="0" applyProtection="0"/>
    <xf numFmtId="192" fontId="32" fillId="15" borderId="0" applyNumberFormat="0" applyBorder="0" applyAlignment="0" applyProtection="0"/>
    <xf numFmtId="192" fontId="32" fillId="15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6" borderId="0" applyNumberFormat="0" applyBorder="0" applyAlignment="0" applyProtection="0"/>
    <xf numFmtId="192" fontId="32" fillId="16" borderId="0" applyNumberFormat="0" applyBorder="0" applyAlignment="0" applyProtection="0"/>
    <xf numFmtId="192" fontId="32" fillId="16" borderId="0" applyNumberFormat="0" applyBorder="0" applyAlignment="0" applyProtection="0"/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3" fillId="23" borderId="0" applyNumberFormat="0" applyBorder="0" applyAlignment="0" applyProtection="0"/>
    <xf numFmtId="192" fontId="33" fillId="24" borderId="0" applyNumberFormat="0" applyBorder="0" applyAlignment="0" applyProtection="0"/>
    <xf numFmtId="192" fontId="33" fillId="25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26" borderId="0" applyNumberFormat="0" applyBorder="0" applyAlignment="0" applyProtection="0"/>
    <xf numFmtId="192" fontId="34" fillId="8" borderId="0" applyNumberFormat="0" applyBorder="0" applyAlignment="0" applyProtection="0"/>
    <xf numFmtId="192" fontId="35" fillId="21" borderId="8" applyNumberFormat="0" applyAlignment="0" applyProtection="0"/>
    <xf numFmtId="192" fontId="36" fillId="22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7" fillId="0" borderId="0">
      <protection locked="0"/>
    </xf>
    <xf numFmtId="176" fontId="3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7" fillId="0" borderId="0">
      <protection locked="0"/>
    </xf>
    <xf numFmtId="185" fontId="37" fillId="0" borderId="0">
      <protection locked="0"/>
    </xf>
    <xf numFmtId="192" fontId="39" fillId="0" borderId="0" applyNumberFormat="0" applyFill="0" applyBorder="0" applyAlignment="0" applyProtection="0"/>
    <xf numFmtId="185" fontId="37" fillId="0" borderId="0">
      <protection locked="0"/>
    </xf>
    <xf numFmtId="192" fontId="40" fillId="9" borderId="0" applyNumberFormat="0" applyBorder="0" applyAlignment="0" applyProtection="0"/>
    <xf numFmtId="192" fontId="41" fillId="29" borderId="0" applyNumberFormat="0" applyBorder="0" applyAlignment="0" applyProtection="0"/>
    <xf numFmtId="192" fontId="42" fillId="0" borderId="4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0" applyNumberFormat="0" applyFill="0" applyBorder="0" applyAlignment="0" applyProtection="0"/>
    <xf numFmtId="192" fontId="45" fillId="12" borderId="8" applyNumberFormat="0" applyAlignment="0" applyProtection="0"/>
    <xf numFmtId="192" fontId="46" fillId="0" borderId="10" applyNumberFormat="0" applyFill="0" applyAlignment="0" applyProtection="0"/>
    <xf numFmtId="192" fontId="47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 applyProtection="0"/>
    <xf numFmtId="192" fontId="4" fillId="0" borderId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11" fillId="0" borderId="0"/>
    <xf numFmtId="192" fontId="4" fillId="0" borderId="0"/>
    <xf numFmtId="192" fontId="30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8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 applyFont="0" applyFill="0" applyBorder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9" fillId="21" borderId="11" applyNumberFormat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0" fillId="0" borderId="0" applyNumberFormat="0" applyFill="0" applyBorder="0" applyAlignment="0" applyProtection="0"/>
    <xf numFmtId="192" fontId="51" fillId="0" borderId="7" applyNumberFormat="0" applyFill="0" applyAlignment="0" applyProtection="0"/>
    <xf numFmtId="192" fontId="52" fillId="0" borderId="0" applyNumberForma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34" fillId="8" borderId="0" applyNumberFormat="0" applyBorder="0" applyAlignment="0" applyProtection="0"/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34" fillId="8" borderId="0" applyNumberFormat="0" applyBorder="0" applyAlignment="0" applyProtection="0"/>
    <xf numFmtId="192" fontId="34" fillId="8" borderId="0" applyNumberFormat="0" applyBorder="0" applyAlignment="0" applyProtection="0"/>
    <xf numFmtId="192" fontId="10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53" fillId="0" borderId="0">
      <alignment vertical="center"/>
    </xf>
    <xf numFmtId="192" fontId="53" fillId="0" borderId="0">
      <alignment vertical="center"/>
    </xf>
    <xf numFmtId="192" fontId="54" fillId="0" borderId="0">
      <alignment vertical="center"/>
    </xf>
    <xf numFmtId="192" fontId="10" fillId="0" borderId="0">
      <alignment vertical="center"/>
    </xf>
    <xf numFmtId="192" fontId="10" fillId="0" borderId="0">
      <alignment vertical="center"/>
    </xf>
    <xf numFmtId="192" fontId="55" fillId="0" borderId="0" applyNumberFormat="0" applyFill="0" applyBorder="0" applyAlignment="0" applyProtection="0">
      <alignment vertical="top"/>
      <protection locked="0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40" fillId="9" borderId="0" applyNumberFormat="0" applyBorder="0" applyAlignment="0" applyProtection="0"/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40" fillId="9" borderId="0" applyNumberFormat="0" applyBorder="0" applyAlignment="0" applyProtection="0"/>
    <xf numFmtId="192" fontId="40" fillId="9" borderId="0" applyNumberFormat="0" applyBorder="0" applyAlignment="0" applyProtection="0"/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83" fontId="11" fillId="0" borderId="0" applyFont="0" applyFill="0" applyBorder="0" applyAlignment="0" applyProtection="0">
      <alignment vertical="center"/>
    </xf>
    <xf numFmtId="186" fontId="11" fillId="0" borderId="0" applyFont="0" applyFill="0" applyBorder="0" applyAlignment="0" applyProtection="0"/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4" fillId="0" borderId="0"/>
    <xf numFmtId="192" fontId="31" fillId="0" borderId="0"/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0" fillId="0" borderId="0">
      <alignment vertical="center"/>
    </xf>
    <xf numFmtId="192" fontId="11" fillId="0" borderId="0"/>
    <xf numFmtId="192" fontId="4" fillId="0" borderId="0">
      <alignment vertical="center"/>
    </xf>
    <xf numFmtId="192" fontId="11" fillId="0" borderId="0">
      <alignment vertical="center"/>
    </xf>
    <xf numFmtId="192" fontId="11" fillId="0" borderId="0"/>
    <xf numFmtId="192" fontId="11" fillId="0" borderId="0"/>
    <xf numFmtId="192" fontId="10" fillId="0" borderId="0">
      <alignment vertical="center"/>
    </xf>
    <xf numFmtId="192" fontId="10" fillId="0" borderId="0">
      <alignment vertical="center"/>
    </xf>
    <xf numFmtId="192" fontId="11" fillId="0" borderId="0"/>
    <xf numFmtId="192" fontId="53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0" fillId="0" borderId="0"/>
    <xf numFmtId="192" fontId="4" fillId="0" borderId="0"/>
    <xf numFmtId="192" fontId="4" fillId="0" borderId="0"/>
    <xf numFmtId="192" fontId="4" fillId="0" borderId="0"/>
    <xf numFmtId="192" fontId="30" fillId="0" borderId="0"/>
    <xf numFmtId="192" fontId="4" fillId="0" borderId="0"/>
    <xf numFmtId="192" fontId="4" fillId="0" borderId="0"/>
    <xf numFmtId="192" fontId="4" fillId="0" borderId="0"/>
    <xf numFmtId="192" fontId="17" fillId="0" borderId="0" applyNumberFormat="0" applyFill="0" applyBorder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4" fillId="0" borderId="0"/>
    <xf numFmtId="192" fontId="11" fillId="28" borderId="12" applyNumberFormat="0" applyFont="0" applyAlignment="0" applyProtection="0">
      <alignment vertical="center"/>
    </xf>
    <xf numFmtId="192" fontId="1" fillId="0" borderId="0"/>
    <xf numFmtId="192" fontId="12" fillId="0" borderId="0">
      <alignment vertical="center"/>
    </xf>
    <xf numFmtId="192" fontId="11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2" fillId="7" borderId="0" applyNumberFormat="0" applyBorder="0" applyAlignment="0" applyProtection="0"/>
    <xf numFmtId="192" fontId="32" fillId="7" borderId="0" applyNumberFormat="0" applyBorder="0" applyAlignment="0" applyProtection="0"/>
    <xf numFmtId="192" fontId="32" fillId="8" borderId="0" applyNumberFormat="0" applyBorder="0" applyAlignment="0" applyProtection="0"/>
    <xf numFmtId="192" fontId="32" fillId="8" borderId="0" applyNumberFormat="0" applyBorder="0" applyAlignment="0" applyProtection="0"/>
    <xf numFmtId="192" fontId="32" fillId="9" borderId="0" applyNumberFormat="0" applyBorder="0" applyAlignment="0" applyProtection="0"/>
    <xf numFmtId="192" fontId="32" fillId="9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1" borderId="0" applyNumberFormat="0" applyBorder="0" applyAlignment="0" applyProtection="0"/>
    <xf numFmtId="192" fontId="32" fillId="11" borderId="0" applyNumberFormat="0" applyBorder="0" applyAlignment="0" applyProtection="0"/>
    <xf numFmtId="192" fontId="32" fillId="12" borderId="0" applyNumberFormat="0" applyBorder="0" applyAlignment="0" applyProtection="0"/>
    <xf numFmtId="192" fontId="32" fillId="12" borderId="0" applyNumberFormat="0" applyBorder="0" applyAlignment="0" applyProtection="0"/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4" borderId="0" applyNumberFormat="0" applyBorder="0" applyAlignment="0" applyProtection="0"/>
    <xf numFmtId="192" fontId="32" fillId="14" borderId="0" applyNumberFormat="0" applyBorder="0" applyAlignment="0" applyProtection="0"/>
    <xf numFmtId="192" fontId="32" fillId="15" borderId="0" applyNumberFormat="0" applyBorder="0" applyAlignment="0" applyProtection="0"/>
    <xf numFmtId="192" fontId="32" fillId="15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6" borderId="0" applyNumberFormat="0" applyBorder="0" applyAlignment="0" applyProtection="0"/>
    <xf numFmtId="192" fontId="32" fillId="16" borderId="0" applyNumberFormat="0" applyBorder="0" applyAlignment="0" applyProtection="0"/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3" fillId="23" borderId="0" applyNumberFormat="0" applyBorder="0" applyAlignment="0" applyProtection="0"/>
    <xf numFmtId="192" fontId="33" fillId="24" borderId="0" applyNumberFormat="0" applyBorder="0" applyAlignment="0" applyProtection="0"/>
    <xf numFmtId="192" fontId="33" fillId="25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26" borderId="0" applyNumberFormat="0" applyBorder="0" applyAlignment="0" applyProtection="0"/>
    <xf numFmtId="192" fontId="34" fillId="8" borderId="0" applyNumberFormat="0" applyBorder="0" applyAlignment="0" applyProtection="0"/>
    <xf numFmtId="192" fontId="35" fillId="21" borderId="8" applyNumberFormat="0" applyAlignment="0" applyProtection="0"/>
    <xf numFmtId="192" fontId="36" fillId="22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92" fontId="11" fillId="0" borderId="0">
      <alignment vertical="center"/>
    </xf>
    <xf numFmtId="192" fontId="39" fillId="0" borderId="0" applyNumberFormat="0" applyFill="0" applyBorder="0" applyAlignment="0" applyProtection="0"/>
    <xf numFmtId="192" fontId="40" fillId="9" borderId="0" applyNumberFormat="0" applyBorder="0" applyAlignment="0" applyProtection="0"/>
    <xf numFmtId="192" fontId="41" fillId="29" borderId="0" applyNumberFormat="0" applyBorder="0" applyAlignment="0" applyProtection="0"/>
    <xf numFmtId="192" fontId="42" fillId="0" borderId="4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0" applyNumberFormat="0" applyFill="0" applyBorder="0" applyAlignment="0" applyProtection="0"/>
    <xf numFmtId="192" fontId="45" fillId="12" borderId="8" applyNumberFormat="0" applyAlignment="0" applyProtection="0"/>
    <xf numFmtId="192" fontId="46" fillId="0" borderId="10" applyNumberFormat="0" applyFill="0" applyAlignment="0" applyProtection="0"/>
    <xf numFmtId="192" fontId="47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8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 applyFont="0" applyFill="0" applyBorder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9" fillId="21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0" fillId="0" borderId="0" applyNumberFormat="0" applyFill="0" applyBorder="0" applyAlignment="0" applyProtection="0"/>
    <xf numFmtId="192" fontId="51" fillId="0" borderId="7" applyNumberFormat="0" applyFill="0" applyAlignment="0" applyProtection="0"/>
    <xf numFmtId="192" fontId="52" fillId="0" borderId="0" applyNumberFormat="0" applyFill="0" applyBorder="0" applyAlignment="0" applyProtection="0"/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2" fillId="0" borderId="0">
      <alignment vertical="center"/>
    </xf>
    <xf numFmtId="192" fontId="11" fillId="0" borderId="0"/>
    <xf numFmtId="192" fontId="11" fillId="0" borderId="0"/>
    <xf numFmtId="192" fontId="10" fillId="0" borderId="0">
      <alignment vertical="center"/>
    </xf>
    <xf numFmtId="192" fontId="10" fillId="0" borderId="0">
      <alignment vertical="center"/>
    </xf>
    <xf numFmtId="192" fontId="10" fillId="0" borderId="0">
      <alignment vertical="center"/>
    </xf>
    <xf numFmtId="192" fontId="10" fillId="0" borderId="0">
      <alignment vertical="center"/>
    </xf>
    <xf numFmtId="192" fontId="10" fillId="0" borderId="0">
      <alignment vertical="center"/>
    </xf>
    <xf numFmtId="192" fontId="55" fillId="0" borderId="0" applyNumberFormat="0" applyFill="0" applyBorder="0" applyAlignment="0" applyProtection="0">
      <alignment vertical="top"/>
      <protection locked="0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83" fontId="11" fillId="0" borderId="0" applyFont="0" applyFill="0" applyBorder="0" applyAlignment="0" applyProtection="0"/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2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0" fillId="0" borderId="0">
      <alignment vertical="center"/>
    </xf>
    <xf numFmtId="192" fontId="53" fillId="0" borderId="0">
      <alignment vertical="center"/>
    </xf>
    <xf numFmtId="192" fontId="56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2" fillId="30" borderId="0" applyNumberFormat="0" applyBorder="0" applyAlignment="0" applyProtection="0"/>
    <xf numFmtId="192" fontId="32" fillId="31" borderId="0" applyNumberFormat="0" applyBorder="0" applyAlignment="0" applyProtection="0"/>
    <xf numFmtId="192" fontId="32" fillId="5" borderId="0" applyNumberFormat="0" applyBorder="0" applyAlignment="0" applyProtection="0"/>
    <xf numFmtId="192" fontId="32" fillId="32" borderId="0" applyNumberFormat="0" applyBorder="0" applyAlignment="0" applyProtection="0"/>
    <xf numFmtId="192" fontId="32" fillId="33" borderId="0" applyNumberFormat="0" applyBorder="0" applyAlignment="0" applyProtection="0"/>
    <xf numFmtId="192" fontId="32" fillId="6" borderId="0" applyNumberFormat="0" applyBorder="0" applyAlignment="0" applyProtection="0"/>
    <xf numFmtId="192" fontId="32" fillId="34" borderId="0" applyNumberFormat="0" applyBorder="0" applyAlignment="0" applyProtection="0"/>
    <xf numFmtId="192" fontId="32" fillId="35" borderId="0" applyNumberFormat="0" applyBorder="0" applyAlignment="0" applyProtection="0"/>
    <xf numFmtId="192" fontId="32" fillId="36" borderId="0" applyNumberFormat="0" applyBorder="0" applyAlignment="0" applyProtection="0"/>
    <xf numFmtId="192" fontId="32" fillId="32" borderId="0" applyNumberFormat="0" applyBorder="0" applyAlignment="0" applyProtection="0"/>
    <xf numFmtId="192" fontId="32" fillId="34" borderId="0" applyNumberFormat="0" applyBorder="0" applyAlignment="0" applyProtection="0"/>
    <xf numFmtId="192" fontId="32" fillId="37" borderId="0" applyNumberFormat="0" applyBorder="0" applyAlignment="0" applyProtection="0"/>
    <xf numFmtId="192" fontId="33" fillId="38" borderId="0" applyNumberFormat="0" applyBorder="0" applyAlignment="0" applyProtection="0"/>
    <xf numFmtId="192" fontId="33" fillId="35" borderId="0" applyNumberFormat="0" applyBorder="0" applyAlignment="0" applyProtection="0"/>
    <xf numFmtId="192" fontId="33" fillId="36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41" borderId="0" applyNumberFormat="0" applyBorder="0" applyAlignment="0" applyProtection="0"/>
    <xf numFmtId="192" fontId="33" fillId="42" borderId="0" applyNumberFormat="0" applyBorder="0" applyAlignment="0" applyProtection="0"/>
    <xf numFmtId="192" fontId="33" fillId="43" borderId="0" applyNumberFormat="0" applyBorder="0" applyAlignment="0" applyProtection="0"/>
    <xf numFmtId="192" fontId="33" fillId="44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45" borderId="0" applyNumberFormat="0" applyBorder="0" applyAlignment="0" applyProtection="0"/>
    <xf numFmtId="192" fontId="34" fillId="31" borderId="0" applyNumberFormat="0" applyBorder="0" applyAlignment="0" applyProtection="0"/>
    <xf numFmtId="192" fontId="35" fillId="29" borderId="8" applyNumberFormat="0" applyAlignment="0" applyProtection="0"/>
    <xf numFmtId="192" fontId="36" fillId="46" borderId="9" applyNumberFormat="0" applyAlignment="0" applyProtection="0"/>
    <xf numFmtId="187" fontId="32" fillId="0" borderId="0" applyFont="0" applyFill="0" applyBorder="0" applyAlignment="0" applyProtection="0"/>
    <xf numFmtId="192" fontId="39" fillId="0" borderId="0" applyNumberFormat="0" applyFill="0" applyBorder="0" applyAlignment="0" applyProtection="0"/>
    <xf numFmtId="192" fontId="40" fillId="5" borderId="0" applyNumberFormat="0" applyBorder="0" applyAlignment="0" applyProtection="0"/>
    <xf numFmtId="192" fontId="42" fillId="0" borderId="4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0" applyNumberFormat="0" applyFill="0" applyBorder="0" applyAlignment="0" applyProtection="0"/>
    <xf numFmtId="192" fontId="45" fillId="6" borderId="8" applyNumberFormat="0" applyAlignment="0" applyProtection="0"/>
    <xf numFmtId="192" fontId="46" fillId="0" borderId="10" applyNumberFormat="0" applyFill="0" applyAlignment="0" applyProtection="0"/>
    <xf numFmtId="192" fontId="47" fillId="47" borderId="0" applyNumberFormat="0" applyBorder="0" applyAlignment="0" applyProtection="0"/>
    <xf numFmtId="192" fontId="32" fillId="48" borderId="12" applyNumberFormat="0" applyFont="0" applyAlignment="0" applyProtection="0"/>
    <xf numFmtId="192" fontId="49" fillId="29" borderId="11" applyNumberFormat="0" applyAlignment="0" applyProtection="0"/>
    <xf numFmtId="192" fontId="50" fillId="0" borderId="0" applyNumberFormat="0" applyFill="0" applyBorder="0" applyAlignment="0" applyProtection="0"/>
    <xf numFmtId="192" fontId="51" fillId="0" borderId="7" applyNumberFormat="0" applyFill="0" applyAlignment="0" applyProtection="0"/>
    <xf numFmtId="192" fontId="52" fillId="0" borderId="0" applyNumberFormat="0" applyFill="0" applyBorder="0" applyAlignment="0" applyProtection="0"/>
    <xf numFmtId="192" fontId="18" fillId="10" borderId="0" applyNumberFormat="0" applyBorder="0" applyAlignment="0" applyProtection="0">
      <alignment vertical="center"/>
    </xf>
    <xf numFmtId="192" fontId="18" fillId="32" borderId="0" applyNumberFormat="0" applyBorder="0" applyAlignment="0" applyProtection="0">
      <alignment vertical="center"/>
    </xf>
    <xf numFmtId="192" fontId="11" fillId="0" borderId="0"/>
    <xf numFmtId="192" fontId="56" fillId="0" borderId="0"/>
    <xf numFmtId="192" fontId="56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9" fillId="11" borderId="0" applyNumberFormat="0" applyBorder="0" applyAlignment="0" applyProtection="0">
      <alignment vertical="center"/>
    </xf>
    <xf numFmtId="192" fontId="19" fillId="33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 applyProtection="0"/>
    <xf numFmtId="192" fontId="30" fillId="0" borderId="0" applyProtection="0"/>
    <xf numFmtId="192" fontId="4" fillId="0" borderId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30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2" fillId="7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4" fillId="0" borderId="0"/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1" fillId="0" borderId="0"/>
    <xf numFmtId="192" fontId="19" fillId="9" borderId="0" applyNumberFormat="0" applyBorder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32" fillId="7" borderId="0" applyNumberFormat="0" applyBorder="0" applyAlignment="0" applyProtection="0"/>
    <xf numFmtId="192" fontId="32" fillId="7" borderId="0" applyNumberFormat="0" applyBorder="0" applyAlignment="0" applyProtection="0"/>
    <xf numFmtId="192" fontId="32" fillId="7" borderId="0" applyNumberFormat="0" applyBorder="0" applyAlignment="0" applyProtection="0"/>
    <xf numFmtId="192" fontId="32" fillId="8" borderId="0" applyNumberFormat="0" applyBorder="0" applyAlignment="0" applyProtection="0"/>
    <xf numFmtId="192" fontId="32" fillId="8" borderId="0" applyNumberFormat="0" applyBorder="0" applyAlignment="0" applyProtection="0"/>
    <xf numFmtId="192" fontId="32" fillId="8" borderId="0" applyNumberFormat="0" applyBorder="0" applyAlignment="0" applyProtection="0"/>
    <xf numFmtId="192" fontId="32" fillId="9" borderId="0" applyNumberFormat="0" applyBorder="0" applyAlignment="0" applyProtection="0"/>
    <xf numFmtId="192" fontId="32" fillId="9" borderId="0" applyNumberFormat="0" applyBorder="0" applyAlignment="0" applyProtection="0"/>
    <xf numFmtId="192" fontId="32" fillId="9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1" borderId="0" applyNumberFormat="0" applyBorder="0" applyAlignment="0" applyProtection="0"/>
    <xf numFmtId="192" fontId="32" fillId="11" borderId="0" applyNumberFormat="0" applyBorder="0" applyAlignment="0" applyProtection="0"/>
    <xf numFmtId="192" fontId="32" fillId="11" borderId="0" applyNumberFormat="0" applyBorder="0" applyAlignment="0" applyProtection="0"/>
    <xf numFmtId="192" fontId="32" fillId="12" borderId="0" applyNumberFormat="0" applyBorder="0" applyAlignment="0" applyProtection="0"/>
    <xf numFmtId="192" fontId="32" fillId="12" borderId="0" applyNumberFormat="0" applyBorder="0" applyAlignment="0" applyProtection="0"/>
    <xf numFmtId="192" fontId="32" fillId="12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4" borderId="0" applyNumberFormat="0" applyBorder="0" applyAlignment="0" applyProtection="0"/>
    <xf numFmtId="192" fontId="32" fillId="14" borderId="0" applyNumberFormat="0" applyBorder="0" applyAlignment="0" applyProtection="0"/>
    <xf numFmtId="192" fontId="32" fillId="14" borderId="0" applyNumberFormat="0" applyBorder="0" applyAlignment="0" applyProtection="0"/>
    <xf numFmtId="192" fontId="32" fillId="15" borderId="0" applyNumberFormat="0" applyBorder="0" applyAlignment="0" applyProtection="0"/>
    <xf numFmtId="192" fontId="32" fillId="15" borderId="0" applyNumberFormat="0" applyBorder="0" applyAlignment="0" applyProtection="0"/>
    <xf numFmtId="192" fontId="32" fillId="15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0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3" borderId="0" applyNumberFormat="0" applyBorder="0" applyAlignment="0" applyProtection="0"/>
    <xf numFmtId="192" fontId="32" fillId="16" borderId="0" applyNumberFormat="0" applyBorder="0" applyAlignment="0" applyProtection="0"/>
    <xf numFmtId="192" fontId="32" fillId="16" borderId="0" applyNumberFormat="0" applyBorder="0" applyAlignment="0" applyProtection="0"/>
    <xf numFmtId="192" fontId="32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3" borderId="0" applyNumberFormat="0" applyBorder="0" applyAlignment="0" applyProtection="0"/>
    <xf numFmtId="192" fontId="33" fillId="23" borderId="0" applyNumberFormat="0" applyBorder="0" applyAlignment="0" applyProtection="0"/>
    <xf numFmtId="192" fontId="33" fillId="24" borderId="0" applyNumberFormat="0" applyBorder="0" applyAlignment="0" applyProtection="0"/>
    <xf numFmtId="192" fontId="33" fillId="24" borderId="0" applyNumberFormat="0" applyBorder="0" applyAlignment="0" applyProtection="0"/>
    <xf numFmtId="192" fontId="33" fillId="25" borderId="0" applyNumberFormat="0" applyBorder="0" applyAlignment="0" applyProtection="0"/>
    <xf numFmtId="192" fontId="33" fillId="2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6" borderId="0" applyNumberFormat="0" applyBorder="0" applyAlignment="0" applyProtection="0"/>
    <xf numFmtId="192" fontId="33" fillId="26" borderId="0" applyNumberFormat="0" applyBorder="0" applyAlignment="0" applyProtection="0"/>
    <xf numFmtId="192" fontId="34" fillId="8" borderId="0" applyNumberFormat="0" applyBorder="0" applyAlignment="0" applyProtection="0"/>
    <xf numFmtId="192" fontId="34" fillId="8" borderId="0" applyNumberFormat="0" applyBorder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76" fontId="57" fillId="0" borderId="0" applyFon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40" fillId="9" borderId="0" applyNumberFormat="0" applyBorder="0" applyAlignment="0" applyProtection="0"/>
    <xf numFmtId="192" fontId="40" fillId="9" borderId="0" applyNumberFormat="0" applyBorder="0" applyAlignment="0" applyProtection="0"/>
    <xf numFmtId="192" fontId="41" fillId="29" borderId="0" applyNumberFormat="0" applyBorder="0" applyAlignment="0" applyProtection="0"/>
    <xf numFmtId="192" fontId="42" fillId="0" borderId="4" applyNumberFormat="0" applyFill="0" applyAlignment="0" applyProtection="0"/>
    <xf numFmtId="192" fontId="42" fillId="0" borderId="4" applyNumberFormat="0" applyFill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4" fillId="0" borderId="0" applyNumberFormat="0" applyFill="0" applyBorder="0" applyAlignment="0" applyProtection="0"/>
    <xf numFmtId="192" fontId="44" fillId="0" borderId="0" applyNumberFormat="0" applyFill="0" applyBorder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6" fillId="0" borderId="10" applyNumberFormat="0" applyFill="0" applyAlignment="0" applyProtection="0"/>
    <xf numFmtId="192" fontId="46" fillId="0" borderId="10" applyNumberFormat="0" applyFill="0" applyAlignment="0" applyProtection="0"/>
    <xf numFmtId="192" fontId="47" fillId="27" borderId="0" applyNumberFormat="0" applyBorder="0" applyAlignment="0" applyProtection="0"/>
    <xf numFmtId="192" fontId="47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 applyProtection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32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8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32" fillId="0" borderId="0"/>
    <xf numFmtId="192" fontId="4" fillId="0" borderId="0" applyFont="0" applyFill="0" applyBorder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0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2" fillId="0" borderId="0" applyNumberFormat="0" applyFill="0" applyBorder="0" applyAlignment="0" applyProtection="0"/>
    <xf numFmtId="192" fontId="52" fillId="0" borderId="0" applyNumberFormat="0" applyFill="0" applyBorder="0" applyAlignment="0" applyProtection="0"/>
    <xf numFmtId="192" fontId="60" fillId="0" borderId="0">
      <alignment vertical="center"/>
    </xf>
    <xf numFmtId="192" fontId="11" fillId="0" borderId="0">
      <alignment vertical="center"/>
    </xf>
    <xf numFmtId="192" fontId="11" fillId="0" borderId="0"/>
    <xf numFmtId="192" fontId="4" fillId="0" borderId="0"/>
    <xf numFmtId="190" fontId="61" fillId="0" borderId="0"/>
    <xf numFmtId="192" fontId="4" fillId="0" borderId="0"/>
    <xf numFmtId="192" fontId="62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1" fillId="0" borderId="0"/>
    <xf numFmtId="192" fontId="4" fillId="0" borderId="0"/>
    <xf numFmtId="192" fontId="4" fillId="0" borderId="0"/>
    <xf numFmtId="192" fontId="4" fillId="0" borderId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192" fontId="35" fillId="21" borderId="8" applyNumberFormat="0" applyAlignment="0" applyProtection="0"/>
    <xf numFmtId="38" fontId="6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45" fillId="12" borderId="8" applyNumberFormat="0" applyAlignment="0" applyProtection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10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64" fillId="0" borderId="0"/>
    <xf numFmtId="192" fontId="10" fillId="0" borderId="0"/>
    <xf numFmtId="192" fontId="10" fillId="0" borderId="0"/>
    <xf numFmtId="192" fontId="10" fillId="0" borderId="0"/>
    <xf numFmtId="192" fontId="65" fillId="0" borderId="0"/>
    <xf numFmtId="192" fontId="10" fillId="0" borderId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10" fillId="4" borderId="3" applyNumberFormat="0" applyFont="0" applyAlignment="0" applyProtection="0"/>
    <xf numFmtId="192" fontId="10" fillId="4" borderId="3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49" fillId="21" borderId="11" applyNumberFormat="0" applyAlignment="0" applyProtection="0"/>
    <xf numFmtId="192" fontId="61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51" fillId="0" borderId="7" applyNumberFormat="0" applyFill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10" fillId="0" borderId="0">
      <alignment vertical="center"/>
    </xf>
    <xf numFmtId="192" fontId="10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57" fillId="0" borderId="0"/>
    <xf numFmtId="192" fontId="4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/>
    <xf numFmtId="192" fontId="4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4" fillId="0" borderId="0"/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/>
    <xf numFmtId="192" fontId="57" fillId="0" borderId="0"/>
    <xf numFmtId="192" fontId="57" fillId="0" borderId="0"/>
    <xf numFmtId="192" fontId="5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29" fillId="0" borderId="0">
      <alignment vertical="top"/>
    </xf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7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8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9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1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2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4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5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0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3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2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85" fontId="66" fillId="0" borderId="0">
      <protection locked="0"/>
    </xf>
    <xf numFmtId="176" fontId="4" fillId="0" borderId="0" applyFont="0" applyFill="0" applyBorder="0" applyAlignment="0" applyProtection="0"/>
    <xf numFmtId="185" fontId="66" fillId="0" borderId="0">
      <protection locked="0"/>
    </xf>
    <xf numFmtId="185" fontId="66" fillId="0" borderId="0">
      <protection locked="0"/>
    </xf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8" fillId="0" borderId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192" fontId="32" fillId="28" borderId="12" applyNumberFormat="0" applyFont="0" applyAlignment="0" applyProtection="0"/>
    <xf numFmtId="9" fontId="11" fillId="0" borderId="0" applyFont="0" applyFill="0" applyBorder="0" applyAlignment="0" applyProtection="0"/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4" fillId="0" borderId="4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6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32" fillId="0" borderId="0">
      <alignment vertical="center"/>
    </xf>
    <xf numFmtId="192" fontId="11" fillId="0" borderId="0"/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49" borderId="0" applyNumberFormat="0" applyBorder="0" applyAlignment="0" applyProtection="0"/>
    <xf numFmtId="192" fontId="34" fillId="8" borderId="0" applyNumberFormat="0" applyBorder="0" applyAlignment="0" applyProtection="0"/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34" fillId="8" borderId="0" applyNumberFormat="0" applyBorder="0" applyAlignment="0" applyProtection="0"/>
    <xf numFmtId="192" fontId="18" fillId="31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34" fillId="8" borderId="0" applyNumberFormat="0" applyBorder="0" applyAlignment="0" applyProtection="0"/>
    <xf numFmtId="192" fontId="34" fillId="8" borderId="0" applyNumberFormat="0" applyBorder="0" applyAlignment="0" applyProtection="0"/>
    <xf numFmtId="192" fontId="18" fillId="31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8" fillId="8" borderId="0" applyNumberFormat="0" applyBorder="0" applyAlignment="0" applyProtection="0">
      <alignment vertical="center"/>
    </xf>
    <xf numFmtId="192" fontId="18" fillId="31" borderId="0" applyNumberFormat="0" applyBorder="0" applyAlignment="0" applyProtection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0" fillId="0" borderId="0">
      <alignment vertical="center"/>
    </xf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>
      <alignment vertical="center"/>
    </xf>
    <xf numFmtId="192" fontId="11" fillId="0" borderId="0"/>
    <xf numFmtId="192" fontId="11" fillId="0" borderId="0"/>
    <xf numFmtId="192" fontId="55" fillId="0" borderId="0" applyNumberFormat="0" applyFill="0" applyBorder="0" applyAlignment="0" applyProtection="0">
      <alignment vertical="top"/>
      <protection locked="0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50" borderId="0" applyNumberFormat="0" applyBorder="0" applyAlignment="0" applyProtection="0"/>
    <xf numFmtId="192" fontId="40" fillId="9" borderId="0" applyNumberFormat="0" applyBorder="0" applyAlignment="0" applyProtection="0"/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40" fillId="9" borderId="0" applyNumberFormat="0" applyBorder="0" applyAlignment="0" applyProtection="0"/>
    <xf numFmtId="192" fontId="19" fillId="5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40" fillId="9" borderId="0" applyNumberFormat="0" applyBorder="0" applyAlignment="0" applyProtection="0"/>
    <xf numFmtId="192" fontId="40" fillId="9" borderId="0" applyNumberFormat="0" applyBorder="0" applyAlignment="0" applyProtection="0"/>
    <xf numFmtId="192" fontId="19" fillId="5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5" borderId="0" applyNumberFormat="0" applyBorder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0" fillId="0" borderId="7" applyNumberFormat="0" applyFill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1" fillId="21" borderId="8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3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25" fillId="0" borderId="10" applyNumberFormat="0" applyFill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3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4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2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13" fillId="26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6" fillId="27" borderId="0" applyNumberFormat="0" applyBorder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7" fillId="21" borderId="11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28" fillId="12" borderId="8" applyNumberFormat="0" applyAlignment="0" applyProtection="0">
      <alignment vertical="center"/>
    </xf>
    <xf numFmtId="192" fontId="4" fillId="0" borderId="0"/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11" fillId="28" borderId="12" applyNumberFormat="0" applyFont="0" applyAlignment="0" applyProtection="0">
      <alignment vertical="center"/>
    </xf>
    <xf numFmtId="192" fontId="53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 applyProtection="0"/>
    <xf numFmtId="192" fontId="57" fillId="0" borderId="0" applyProtection="0"/>
    <xf numFmtId="192" fontId="4" fillId="0" borderId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57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3" fillId="0" borderId="0">
      <alignment vertical="center"/>
    </xf>
    <xf numFmtId="192" fontId="53" fillId="0" borderId="0">
      <alignment vertical="center"/>
    </xf>
    <xf numFmtId="192" fontId="53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192" fontId="53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8" borderId="0" applyNumberFormat="0" applyBorder="0" applyAlignment="0" applyProtection="0"/>
    <xf numFmtId="192" fontId="40" fillId="9" borderId="0" applyNumberFormat="0" applyBorder="0" applyAlignment="0" applyProtection="0"/>
    <xf numFmtId="192" fontId="53" fillId="0" borderId="0">
      <alignment vertical="center"/>
    </xf>
    <xf numFmtId="192" fontId="53" fillId="0" borderId="0">
      <alignment vertical="center"/>
    </xf>
    <xf numFmtId="192" fontId="53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4" quotePrefix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9" fontId="2" fillId="0" borderId="1" xfId="4" applyNumberFormat="1" applyFont="1" applyBorder="1" applyAlignment="1">
      <alignment horizontal="center" wrapText="1"/>
    </xf>
    <xf numFmtId="180" fontId="2" fillId="0" borderId="1" xfId="4" applyNumberFormat="1" applyFont="1" applyBorder="1" applyAlignment="1">
      <alignment horizontal="center" wrapText="1"/>
    </xf>
    <xf numFmtId="178" fontId="2" fillId="0" borderId="2" xfId="4" applyNumberFormat="1" applyFont="1" applyBorder="1" applyAlignment="1">
      <alignment horizontal="center" wrapText="1"/>
    </xf>
    <xf numFmtId="178" fontId="2" fillId="0" borderId="1" xfId="4" applyNumberFormat="1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0" fontId="2" fillId="0" borderId="1" xfId="4" applyNumberFormat="1" applyFont="1" applyBorder="1" applyAlignment="1">
      <alignment horizontal="center" wrapText="1"/>
    </xf>
    <xf numFmtId="178" fontId="5" fillId="0" borderId="2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81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3" fillId="3" borderId="1" xfId="4" applyFill="1" applyBorder="1" applyAlignment="1">
      <alignment horizontal="center"/>
    </xf>
    <xf numFmtId="1" fontId="3" fillId="3" borderId="1" xfId="4" applyNumberFormat="1" applyFill="1" applyBorder="1" applyAlignment="1">
      <alignment horizontal="center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A4"/>
  <sheetViews>
    <sheetView tabSelected="1" workbookViewId="0">
      <selection activeCell="E5" sqref="E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33.85546875" style="3" customWidth="1"/>
    <col min="9" max="9" width="17.5703125" style="3" customWidth="1"/>
    <col min="10" max="10" width="39.85546875" style="3" customWidth="1"/>
    <col min="11" max="11" width="22.28515625" style="3" customWidth="1"/>
    <col min="12" max="12" width="23.28515625" style="1" customWidth="1"/>
    <col min="13" max="13" width="8.7109375" style="3" customWidth="1"/>
    <col min="14" max="14" width="6.140625" style="3" customWidth="1"/>
    <col min="15" max="15" width="16.5703125" style="3" customWidth="1"/>
    <col min="16" max="16" width="12.42578125" style="3" customWidth="1"/>
    <col min="17" max="17" width="15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9" width="10.5703125" style="6" customWidth="1"/>
    <col min="50" max="50" width="10.5703125" style="3" customWidth="1"/>
    <col min="51" max="51" width="9.140625" style="3"/>
    <col min="52" max="53" width="9.140625" style="6"/>
    <col min="54" max="16384" width="9.140625" style="3"/>
  </cols>
  <sheetData>
    <row r="1" spans="1:53" ht="68.099999999999994" customHeight="1">
      <c r="A1" s="28" t="s">
        <v>4</v>
      </c>
      <c r="B1" s="28" t="s">
        <v>5</v>
      </c>
      <c r="C1" s="28" t="s">
        <v>6</v>
      </c>
      <c r="D1" s="29" t="s">
        <v>0</v>
      </c>
      <c r="E1" s="29" t="s">
        <v>2</v>
      </c>
      <c r="F1" s="29" t="s">
        <v>40</v>
      </c>
      <c r="G1" s="28" t="s">
        <v>7</v>
      </c>
      <c r="H1" s="28" t="s">
        <v>8</v>
      </c>
      <c r="I1" s="28" t="s">
        <v>42</v>
      </c>
      <c r="J1" s="28" t="s">
        <v>9</v>
      </c>
      <c r="K1" s="28" t="s">
        <v>46</v>
      </c>
      <c r="L1" s="30" t="s">
        <v>50</v>
      </c>
      <c r="M1" s="28" t="s">
        <v>10</v>
      </c>
      <c r="N1" s="28" t="s">
        <v>45</v>
      </c>
      <c r="O1" s="28" t="s">
        <v>11</v>
      </c>
      <c r="P1" s="28" t="s">
        <v>12</v>
      </c>
      <c r="Q1" s="28" t="s">
        <v>13</v>
      </c>
      <c r="R1" s="28" t="s">
        <v>43</v>
      </c>
      <c r="S1" s="31" t="s">
        <v>14</v>
      </c>
      <c r="T1" s="32" t="s">
        <v>15</v>
      </c>
      <c r="U1" s="39" t="s">
        <v>16</v>
      </c>
      <c r="V1" s="33" t="s">
        <v>17</v>
      </c>
      <c r="W1" s="34" t="s">
        <v>18</v>
      </c>
      <c r="X1" s="29" t="s">
        <v>1</v>
      </c>
      <c r="Y1" s="32" t="s">
        <v>19</v>
      </c>
      <c r="Z1" s="32" t="s">
        <v>20</v>
      </c>
      <c r="AA1" s="32" t="s">
        <v>21</v>
      </c>
      <c r="AB1" s="35" t="s">
        <v>22</v>
      </c>
      <c r="AC1" s="36" t="s">
        <v>23</v>
      </c>
      <c r="AD1" s="40" t="s">
        <v>24</v>
      </c>
      <c r="AE1" s="41" t="s">
        <v>25</v>
      </c>
      <c r="AF1" s="28" t="s">
        <v>26</v>
      </c>
      <c r="AG1" s="39" t="s">
        <v>27</v>
      </c>
      <c r="AH1" s="28" t="s">
        <v>28</v>
      </c>
      <c r="AI1" s="37" t="s">
        <v>29</v>
      </c>
      <c r="AJ1" s="39" t="s">
        <v>30</v>
      </c>
      <c r="AK1" s="37" t="s">
        <v>31</v>
      </c>
      <c r="AL1" s="39" t="s">
        <v>32</v>
      </c>
      <c r="AM1" s="29" t="s">
        <v>33</v>
      </c>
      <c r="AN1" s="37" t="s">
        <v>34</v>
      </c>
      <c r="AO1" s="39" t="s">
        <v>35</v>
      </c>
      <c r="AP1" s="29" t="s">
        <v>47</v>
      </c>
      <c r="AQ1" s="37" t="s">
        <v>48</v>
      </c>
      <c r="AR1" s="39" t="s">
        <v>49</v>
      </c>
      <c r="AS1" s="39" t="s">
        <v>36</v>
      </c>
      <c r="AT1" s="42" t="s">
        <v>37</v>
      </c>
      <c r="AU1" s="42" t="s">
        <v>38</v>
      </c>
      <c r="AV1" s="38" t="s">
        <v>39</v>
      </c>
      <c r="AW1" s="43" t="s">
        <v>66</v>
      </c>
      <c r="AX1" s="43" t="s">
        <v>67</v>
      </c>
      <c r="AZ1" s="3"/>
      <c r="BA1" s="3"/>
    </row>
    <row r="2" spans="1:53" ht="91.5" customHeight="1">
      <c r="A2" s="13">
        <v>1</v>
      </c>
      <c r="B2" s="14"/>
      <c r="C2" s="14"/>
      <c r="D2" s="14"/>
      <c r="E2" s="14"/>
      <c r="F2" s="14" t="s">
        <v>44</v>
      </c>
      <c r="G2" s="14" t="s">
        <v>54</v>
      </c>
      <c r="H2" s="25" t="s">
        <v>61</v>
      </c>
      <c r="I2" s="25" t="s">
        <v>53</v>
      </c>
      <c r="J2" s="25" t="s">
        <v>57</v>
      </c>
      <c r="K2" s="25" t="s">
        <v>58</v>
      </c>
      <c r="L2" s="26" t="s">
        <v>59</v>
      </c>
      <c r="M2" s="14" t="s">
        <v>60</v>
      </c>
      <c r="N2" s="14"/>
      <c r="O2" s="25" t="s">
        <v>65</v>
      </c>
      <c r="P2" s="45" t="s">
        <v>68</v>
      </c>
      <c r="Q2" s="27" t="s">
        <v>62</v>
      </c>
      <c r="R2" s="14" t="s">
        <v>41</v>
      </c>
      <c r="S2" s="15">
        <v>98</v>
      </c>
      <c r="T2" s="16">
        <v>7.9</v>
      </c>
      <c r="U2" s="17">
        <v>12.41</v>
      </c>
      <c r="V2" s="18">
        <v>12.41</v>
      </c>
      <c r="W2" s="12"/>
      <c r="X2" s="14" t="s">
        <v>3</v>
      </c>
      <c r="Y2" s="16">
        <v>46</v>
      </c>
      <c r="Z2" s="16">
        <v>46</v>
      </c>
      <c r="AA2" s="16">
        <v>39</v>
      </c>
      <c r="AB2" s="19">
        <v>2</v>
      </c>
      <c r="AC2" s="11">
        <v>4</v>
      </c>
      <c r="AD2" s="20">
        <f>IF(Y2="","",Y2*Z2*AA2/1000000)</f>
        <v>8.3000000000000004E-2</v>
      </c>
      <c r="AE2" s="21">
        <f t="shared" ref="AE2" si="0">IF(AC2="","",65/AD2*AC2)</f>
        <v>3133</v>
      </c>
      <c r="AF2" s="14"/>
      <c r="AG2" s="22">
        <f t="shared" ref="AG2" si="1">IF(ISERROR(AF2/AE2),"",AF2/AE2)</f>
        <v>0</v>
      </c>
      <c r="AH2" s="14"/>
      <c r="AI2" s="23"/>
      <c r="AJ2" s="22">
        <f t="shared" ref="AJ2:AJ4" si="2">IF(ISERROR(V2*AI2),"",V2*AI2)</f>
        <v>0</v>
      </c>
      <c r="AK2" s="23">
        <v>0</v>
      </c>
      <c r="AL2" s="22">
        <f t="shared" ref="AL2:AL4" si="3">IF(ISERROR(AV2*AK2),"",AV2*AK2)</f>
        <v>0</v>
      </c>
      <c r="AM2" s="14"/>
      <c r="AN2" s="23">
        <v>0.01</v>
      </c>
      <c r="AO2" s="22">
        <f>IF(ISERROR(AV2*AN2),"",AV2*AN2)</f>
        <v>0.15</v>
      </c>
      <c r="AP2" s="14"/>
      <c r="AQ2" s="23"/>
      <c r="AR2" s="22">
        <f>IF(ISERROR(AV2*AQ2),"",AV2*AQ2)</f>
        <v>0</v>
      </c>
      <c r="AS2" s="22">
        <f>IF(ISERROR(AL2+AO2+AR2),"",AL2+AO2+AR2)</f>
        <v>0.15</v>
      </c>
      <c r="AT2" s="22">
        <f t="shared" ref="AT2:AT4" si="4">IF(ISERROR(V2+AS2),"",V2+AS2)</f>
        <v>12.56</v>
      </c>
      <c r="AU2" s="24">
        <f>IF(ISERROR((AV2-AT2)/AV2),"",(AV2-AT2)/AV2)</f>
        <v>0.14849999999999999</v>
      </c>
      <c r="AV2" s="12">
        <v>14.75</v>
      </c>
      <c r="AW2" s="44">
        <v>520</v>
      </c>
      <c r="AX2" s="44">
        <v>280</v>
      </c>
      <c r="AZ2" s="3"/>
      <c r="BA2" s="3"/>
    </row>
    <row r="3" spans="1:53" ht="91.5" customHeight="1">
      <c r="A3" s="13">
        <v>2</v>
      </c>
      <c r="B3" s="14"/>
      <c r="C3" s="14"/>
      <c r="D3" s="14"/>
      <c r="E3" s="14"/>
      <c r="F3" s="14" t="s">
        <v>44</v>
      </c>
      <c r="G3" s="14" t="s">
        <v>55</v>
      </c>
      <c r="H3" s="25" t="s">
        <v>61</v>
      </c>
      <c r="I3" s="25" t="s">
        <v>51</v>
      </c>
      <c r="J3" s="25" t="s">
        <v>57</v>
      </c>
      <c r="K3" s="25" t="s">
        <v>58</v>
      </c>
      <c r="L3" s="26" t="s">
        <v>59</v>
      </c>
      <c r="M3" s="14" t="s">
        <v>60</v>
      </c>
      <c r="N3" s="14"/>
      <c r="O3" s="25" t="s">
        <v>65</v>
      </c>
      <c r="P3" s="45" t="s">
        <v>69</v>
      </c>
      <c r="Q3" s="27" t="s">
        <v>63</v>
      </c>
      <c r="R3" s="14" t="s">
        <v>41</v>
      </c>
      <c r="S3" s="15">
        <v>98</v>
      </c>
      <c r="T3" s="16">
        <v>7.9</v>
      </c>
      <c r="U3" s="17">
        <v>12.41</v>
      </c>
      <c r="V3" s="18">
        <v>12.41</v>
      </c>
      <c r="W3" s="12"/>
      <c r="X3" s="14" t="s">
        <v>3</v>
      </c>
      <c r="Y3" s="16">
        <v>46</v>
      </c>
      <c r="Z3" s="16">
        <v>46</v>
      </c>
      <c r="AA3" s="16">
        <v>39</v>
      </c>
      <c r="AB3" s="19">
        <v>2</v>
      </c>
      <c r="AC3" s="11">
        <v>4</v>
      </c>
      <c r="AD3" s="20">
        <f t="shared" ref="AD3:AD4" si="5">IF(Y3="","",Y3*Z3*AA3/1000000)</f>
        <v>8.3000000000000004E-2</v>
      </c>
      <c r="AE3" s="21">
        <f t="shared" ref="AE3" si="6">IF(AC3="","",65/AD3*AC3)</f>
        <v>3133</v>
      </c>
      <c r="AF3" s="14"/>
      <c r="AG3" s="22">
        <f t="shared" ref="AG3" si="7">IF(ISERROR(AF3/AE3),"",AF3/AE3)</f>
        <v>0</v>
      </c>
      <c r="AH3" s="14"/>
      <c r="AI3" s="23"/>
      <c r="AJ3" s="22">
        <f t="shared" si="2"/>
        <v>0</v>
      </c>
      <c r="AK3" s="23">
        <v>0</v>
      </c>
      <c r="AL3" s="22">
        <f t="shared" si="3"/>
        <v>0</v>
      </c>
      <c r="AM3" s="14"/>
      <c r="AN3" s="23">
        <v>0.01</v>
      </c>
      <c r="AO3" s="22">
        <f t="shared" ref="AO3:AO4" si="8">IF(ISERROR(AV3*AN3),"",AV3*AN3)</f>
        <v>0.15</v>
      </c>
      <c r="AP3" s="14"/>
      <c r="AQ3" s="23"/>
      <c r="AR3" s="22">
        <f t="shared" ref="AR3:AR4" si="9">IF(ISERROR(AV3*AQ3),"",AV3*AQ3)</f>
        <v>0</v>
      </c>
      <c r="AS3" s="22">
        <f t="shared" ref="AS3:AS4" si="10">IF(ISERROR(AL3+AO3+AR3),"",AL3+AO3+AR3)</f>
        <v>0.15</v>
      </c>
      <c r="AT3" s="22">
        <f t="shared" si="4"/>
        <v>12.56</v>
      </c>
      <c r="AU3" s="24">
        <f t="shared" ref="AU3:AU4" si="11">IF(ISERROR((AV3-AT3)/AV3),"",(AV3-AT3)/AV3)</f>
        <v>0.14849999999999999</v>
      </c>
      <c r="AV3" s="12">
        <v>14.75</v>
      </c>
      <c r="AW3" s="44">
        <v>520</v>
      </c>
      <c r="AX3" s="44">
        <v>280</v>
      </c>
      <c r="AZ3" s="3"/>
      <c r="BA3" s="3"/>
    </row>
    <row r="4" spans="1:53" ht="91.5" customHeight="1">
      <c r="A4" s="13">
        <v>3</v>
      </c>
      <c r="B4" s="14"/>
      <c r="C4" s="14"/>
      <c r="D4" s="14"/>
      <c r="E4" s="14"/>
      <c r="F4" s="14" t="s">
        <v>44</v>
      </c>
      <c r="G4" s="14" t="s">
        <v>56</v>
      </c>
      <c r="H4" s="25" t="s">
        <v>61</v>
      </c>
      <c r="I4" s="25" t="s">
        <v>52</v>
      </c>
      <c r="J4" s="25" t="s">
        <v>57</v>
      </c>
      <c r="K4" s="25" t="s">
        <v>58</v>
      </c>
      <c r="L4" s="26" t="s">
        <v>59</v>
      </c>
      <c r="M4" s="14" t="s">
        <v>60</v>
      </c>
      <c r="N4" s="14"/>
      <c r="O4" s="25" t="s">
        <v>65</v>
      </c>
      <c r="P4" s="45" t="s">
        <v>70</v>
      </c>
      <c r="Q4" s="27" t="s">
        <v>64</v>
      </c>
      <c r="R4" s="14" t="s">
        <v>41</v>
      </c>
      <c r="S4" s="15">
        <v>98</v>
      </c>
      <c r="T4" s="16">
        <v>7.9</v>
      </c>
      <c r="U4" s="17">
        <v>12.41</v>
      </c>
      <c r="V4" s="18">
        <v>12.41</v>
      </c>
      <c r="W4" s="12"/>
      <c r="X4" s="14" t="s">
        <v>3</v>
      </c>
      <c r="Y4" s="16">
        <v>46</v>
      </c>
      <c r="Z4" s="16">
        <v>46</v>
      </c>
      <c r="AA4" s="16">
        <v>39</v>
      </c>
      <c r="AB4" s="19">
        <v>2</v>
      </c>
      <c r="AC4" s="11">
        <v>4</v>
      </c>
      <c r="AD4" s="20">
        <f t="shared" si="5"/>
        <v>8.3000000000000004E-2</v>
      </c>
      <c r="AE4" s="21">
        <f t="shared" ref="AE4" si="12">IF(AC4="","",65/AD4*AC4)</f>
        <v>3133</v>
      </c>
      <c r="AF4" s="14"/>
      <c r="AG4" s="22">
        <f t="shared" ref="AG4" si="13">IF(ISERROR(AF4/AE4),"",AF4/AE4)</f>
        <v>0</v>
      </c>
      <c r="AH4" s="14"/>
      <c r="AI4" s="23"/>
      <c r="AJ4" s="22">
        <f t="shared" si="2"/>
        <v>0</v>
      </c>
      <c r="AK4" s="23"/>
      <c r="AL4" s="22">
        <f t="shared" si="3"/>
        <v>0</v>
      </c>
      <c r="AM4" s="14"/>
      <c r="AN4" s="23">
        <v>0.01</v>
      </c>
      <c r="AO4" s="22">
        <f t="shared" si="8"/>
        <v>0.15</v>
      </c>
      <c r="AP4" s="14"/>
      <c r="AQ4" s="23"/>
      <c r="AR4" s="22">
        <f t="shared" si="9"/>
        <v>0</v>
      </c>
      <c r="AS4" s="22">
        <f t="shared" si="10"/>
        <v>0.15</v>
      </c>
      <c r="AT4" s="22">
        <f t="shared" si="4"/>
        <v>12.56</v>
      </c>
      <c r="AU4" s="24">
        <f t="shared" si="11"/>
        <v>0.14849999999999999</v>
      </c>
      <c r="AV4" s="12">
        <v>14.75</v>
      </c>
      <c r="AW4" s="44">
        <v>520</v>
      </c>
      <c r="AX4" s="44">
        <v>280</v>
      </c>
      <c r="AZ4" s="3"/>
      <c r="BA4" s="3"/>
    </row>
  </sheetData>
  <sheetProtection insertRows="0" deleteRows="0" sort="0"/>
  <protectedRanges>
    <protectedRange sqref="A2:J173 M5:AW173 M2:O4 Q2:AV4" name="Range1"/>
    <protectedRange sqref="K2:K178" name="Range1_1"/>
    <protectedRange sqref="L2:L173" name="Range1_2"/>
    <protectedRange sqref="AW2:AX4" name="Range1_3"/>
  </protectedRanges>
  <phoneticPr fontId="6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2026-02-26T02:52:14Z</dcterms:modified>
</cp:coreProperties>
</file>