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<sst xmlns="http://schemas.openxmlformats.org/spreadsheetml/2006/main" count="64" uniqueCount="63">
  <si>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</si>
  <si>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</si>
  <si>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</si>
  <si>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</si>
  <si>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</si>
  <si>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</si>
  <si>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</si>
  <si>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</si>
  <si>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</si>
  <si>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</si>
  <si>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</si>
  <si>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</si>
  <si>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</si>
  <si>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</si>
  <si>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</si>
  <si>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</si>
  <si>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</si>
  <si>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</si>
  <si>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</si>
  <si>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</si>
  <si>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</si>
  <si>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</si>
  <si>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</si>
  <si>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</si>
  <si>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</si>
  <si>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</si>
  <si>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</si>
  <si>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</si>
  <si>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</si>
  <si>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</si>
  <si>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</si>
  <si>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</si>
  <si>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</si>
  <si>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</si>
  <si>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</si>
  <si>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</si>
  <si>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</si>
  <si>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</si>
  <si>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</si>
  <si>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</si>
  <si>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</si>
  <si>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</si>
  <si>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</si>
  <si>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</si>
  <si>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</si>
  <si>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</si>
  <si>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</si>
  <si>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</si>
  <si>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</si>
  <si>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</si>
  <si>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</si>
  <si>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</si>
  <si>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</si>
  <si>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</si>
  <si>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</si>
  <si>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</si>
  <si>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</si>
  <si>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Printed Plush to Sherpa Pillow</t>
  </si>
  <si>
    <t>Face: 200gsm printed plush, Back: 200gsm ivory Sherpa, non-woven lining, knife edge, 7D fiber fill</t>
  </si>
  <si>
    <t>Toss Pillow made of 100% polyester knitted fabric and polyester fill</t>
  </si>
  <si>
    <t>16x16"</t>
  </si>
  <si>
    <t>9404.90.2090</t>
  </si>
  <si>
    <t>FD30-574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</si>
</sst>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0" formatCode="0.0_ "/>
    <numFmt numFmtId="195" formatCode="&quot;$&quot;#,##0.0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5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 3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workbookViewId="0">
      <selection activeCell="A3" sqref="A3:XFD5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60">
      <c r="A2" s="28">
        <v>1</v>
      </c>
      <c r="B2" s="1"/>
      <c r="C2" s="1"/>
      <c r="D2" s="1"/>
      <c r="E2" s="1"/>
      <c r="F2" s="1" t="s">
        <v>4</v>
      </c>
      <c r="G2" s="1"/>
      <c r="H2" s="49" t="s">
        <v>57</v>
      </c>
      <c r="I2" s="49" t="s">
        <v>57</v>
      </c>
      <c r="J2" s="49" t="s">
        <v>58</v>
      </c>
      <c r="K2" s="49" t="s">
        <v>59</v>
      </c>
      <c r="L2" s="49" t="s">
        <v>60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1.45</v>
      </c>
      <c r="V2" s="9"/>
      <c r="W2" s="1" t="s">
        <v>3</v>
      </c>
      <c r="X2" s="42">
        <v>63</v>
      </c>
      <c r="Y2" s="42">
        <v>40</v>
      </c>
      <c r="Z2" s="42">
        <v>40</v>
      </c>
      <c r="AA2" s="30"/>
      <c r="AB2" s="32">
        <v>8</v>
      </c>
      <c r="AC2" s="47">
        <f>IF(X2="","",X2*Y2*Z2/1000000)</f>
        <v>0.10100000000000001</v>
      </c>
      <c r="AD2" s="33">
        <f>IF(AB2="","",65/AC2*AB2)</f>
        <v>5149</v>
      </c>
      <c r="AE2" s="1"/>
      <c r="AF2" s="34">
        <f>IF(ISERROR(AE2/AD2),"",AE2/AD2)</f>
        <v>0</v>
      </c>
      <c r="AG2" s="49" t="s">
        <v>61</v>
      </c>
      <c r="AH2" s="35">
        <f>13.5%+20%</f>
        <v>0.33500000000000002</v>
      </c>
      <c r="AI2" s="34">
        <f>IF(ISERROR(U2*AH2),"",U2*AH2)</f>
        <v>0.49</v>
      </c>
      <c r="AJ2" s="35">
        <v>0.01</v>
      </c>
      <c r="AK2" s="34">
        <f>IF(ISERROR(AW2*AJ2),"",AW2*AJ2)</f>
        <v>0.02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0.05</v>
      </c>
      <c r="AU2" s="34">
        <f t="shared" ref="AU2" si="0">IF(ISERROR(U2+AT2),"",U2+AT2)</f>
        <v>1.5</v>
      </c>
      <c r="AV2" s="36">
        <f>IF(ISERROR((AW2-AU2)/AW2),"",(AW2-AU2)/AW2)</f>
        <v>0.24099999999999999</v>
      </c>
      <c r="AW2" s="52">
        <v>1.9762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2026-01-12T03:31:05Z</dcterms:modified>
</cp:coreProperties>
</file>