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190180\Desktop\"/>
    </mc:Choice>
  </mc:AlternateContent>
  <bookViews>
    <workbookView xWindow="0" yWindow="0" windowWidth="28800" windowHeight="12450"/>
  </bookViews>
  <sheets>
    <sheet name="Item" sheetId="5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">#REF!</definedName>
    <definedName name="Artwork">#REF!</definedName>
    <definedName name="B">#REF!</definedName>
    <definedName name="Bath">#REF!</definedName>
    <definedName name="Bath_Accessories">#REF!</definedName>
    <definedName name="Bath_Rugs">#REF!</definedName>
    <definedName name="Bed_in_a_bag_Full_Queen_King">#REF!</definedName>
    <definedName name="Bed_in_a_bag_Twin">#REF!</definedName>
    <definedName name="Bed_Pillows">#REF!</definedName>
    <definedName name="Bedding">#REF!</definedName>
    <definedName name="Bedding.">#REF!</definedName>
    <definedName name="Bedspreads_Coverlets">#REF!</definedName>
    <definedName name="Blankets_Throws">#REF!</definedName>
    <definedName name="CATEGORY">[1]Sheet1!$DW$2:$DW$3</definedName>
    <definedName name="colour">#REF!</definedName>
    <definedName name="CON">'[2]317-TOP'!#REF!</definedName>
    <definedName name="CONS">#REF!</definedName>
    <definedName name="Decorative_Accessories">#REF!</definedName>
    <definedName name="Decorative_Pillows_Inserts_Covers">#REF!</definedName>
    <definedName name="Down_Comforters">#REF!</definedName>
    <definedName name="Duvet_Covers">#REF!</definedName>
    <definedName name="Electrics">#REF!</definedName>
    <definedName name="foam">[1]Sheet1!$EC$2:$EC$3</definedName>
    <definedName name="HBC">'[3]Spec Sheet'!#REF!</definedName>
    <definedName name="Home_Décor">#REF!</definedName>
    <definedName name="Home_Décor.">#REF!</definedName>
    <definedName name="KD">[1]Sheet1!$DS$2:$DS$2</definedName>
    <definedName name="Kids_Bath">#REF!</definedName>
    <definedName name="Kids_or_Teen">#REF!</definedName>
    <definedName name="Lighting_or_Candleholders">#REF!</definedName>
    <definedName name="lnk">[4]Sheet1!$A$2</definedName>
    <definedName name="M">[1]Sheet1!$EA$2:$EA$3</definedName>
    <definedName name="Mattress_Pads_Full_Queen_King">#REF!</definedName>
    <definedName name="Mattress_Pads_Twin">#REF!</definedName>
    <definedName name="Mattress_Toppers_Full_Queen_King">#REF!</definedName>
    <definedName name="Mattress_Toppers_Twin">#REF!</definedName>
    <definedName name="Non_Down_Comforters_Full_Queen_King">#REF!</definedName>
    <definedName name="Non_Down_Comforters_Twin">#REF!</definedName>
    <definedName name="Outdoor">#REF!</definedName>
    <definedName name="PACK">[1]Sheet1!$EE$2:$EE$3</definedName>
    <definedName name="Pet_Care">#REF!</definedName>
    <definedName name="Pillow_Shams">#REF!</definedName>
    <definedName name="Pillowcases">#REF!</definedName>
    <definedName name="PORT_IFF">[5]a!$A$10:$B$35</definedName>
    <definedName name="_xlnm.Print_Area">#REF!</definedName>
    <definedName name="PRINT_AREA_MI">#REF!</definedName>
    <definedName name="Prints">#REF!</definedName>
    <definedName name="Quilts">#REF!</definedName>
    <definedName name="Seasonal">#REF!</definedName>
    <definedName name="Sheets_Full_Queen_King">#REF!</definedName>
    <definedName name="Sheets_Twin">#REF!</definedName>
    <definedName name="Shower_Curtains">#REF!</definedName>
    <definedName name="Slipcovers_Chair_Pads">#REF!</definedName>
    <definedName name="Slipcovers_Chair_Pads.">#REF!</definedName>
    <definedName name="Towels_Bath_Sheets">#REF!</definedName>
    <definedName name="UNIT">[1]Sheet1!$EF$2:$EF$3</definedName>
    <definedName name="Window_Treatments_Hardware_Accessories">#REF!</definedName>
    <definedName name="Window_Treatments_Hardware_Accessories.">#REF!</definedName>
    <definedName name="wood">[1]Sheet1!$EG$2:$EG$3</definedName>
  </definedNames>
  <calcPr calcId="152511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L2" i="5" l="1"/>
  <c r="BL3" i="5"/>
  <c r="BL4" i="5"/>
  <c r="AK2" i="5"/>
  <c r="BK5" i="5"/>
  <c r="BK6" i="5"/>
  <c r="BA3" i="5"/>
  <c r="BA4" i="5"/>
  <c r="BA5" i="5"/>
  <c r="BA6" i="5"/>
  <c r="BA7" i="5"/>
  <c r="BA8" i="5"/>
  <c r="BA9" i="5"/>
  <c r="BA10" i="5"/>
  <c r="BA11" i="5"/>
  <c r="BA12" i="5"/>
  <c r="BA13" i="5"/>
  <c r="BA14" i="5"/>
  <c r="BA15" i="5"/>
  <c r="BA16" i="5"/>
  <c r="BA17" i="5"/>
  <c r="BA18" i="5"/>
  <c r="BA19" i="5"/>
  <c r="BA20" i="5"/>
  <c r="BA21" i="5"/>
  <c r="BA22" i="5"/>
  <c r="BA23" i="5"/>
  <c r="BA24" i="5"/>
  <c r="BA25" i="5"/>
  <c r="BA26" i="5"/>
  <c r="BA27" i="5"/>
  <c r="BA28" i="5"/>
  <c r="BA29" i="5"/>
  <c r="BA30" i="5"/>
  <c r="BA31" i="5"/>
  <c r="BA32" i="5"/>
  <c r="BA33" i="5"/>
  <c r="BA34" i="5"/>
  <c r="BA35" i="5"/>
  <c r="BA36" i="5"/>
  <c r="BA37" i="5"/>
  <c r="BA38" i="5"/>
  <c r="BA39" i="5"/>
  <c r="BA40" i="5"/>
  <c r="BA41" i="5"/>
  <c r="BA42" i="5"/>
  <c r="BA43" i="5"/>
  <c r="BA44" i="5"/>
  <c r="BA45" i="5"/>
  <c r="BA46" i="5"/>
  <c r="BA47" i="5"/>
  <c r="BA48" i="5"/>
  <c r="BA49" i="5"/>
  <c r="BA50" i="5"/>
  <c r="BA51" i="5"/>
  <c r="BA2" i="5"/>
  <c r="AX3" i="5"/>
  <c r="AX4" i="5"/>
  <c r="AX5" i="5"/>
  <c r="AX6" i="5"/>
  <c r="AX7" i="5"/>
  <c r="AX8" i="5"/>
  <c r="AX9" i="5"/>
  <c r="AX10" i="5"/>
  <c r="AX11" i="5"/>
  <c r="AX12" i="5"/>
  <c r="AX13" i="5"/>
  <c r="AX14" i="5"/>
  <c r="AX15" i="5"/>
  <c r="AX16" i="5"/>
  <c r="AX17" i="5"/>
  <c r="AX18" i="5"/>
  <c r="AX19" i="5"/>
  <c r="AX20" i="5"/>
  <c r="AX21" i="5"/>
  <c r="AX22" i="5"/>
  <c r="AX23" i="5"/>
  <c r="AX24" i="5"/>
  <c r="AX25" i="5"/>
  <c r="AX26" i="5"/>
  <c r="AX27" i="5"/>
  <c r="AX28" i="5"/>
  <c r="AX29" i="5"/>
  <c r="AX30" i="5"/>
  <c r="AX31" i="5"/>
  <c r="AX32" i="5"/>
  <c r="AX33" i="5"/>
  <c r="AX34" i="5"/>
  <c r="AX35" i="5"/>
  <c r="AX36" i="5"/>
  <c r="AX37" i="5"/>
  <c r="AX38" i="5"/>
  <c r="AX39" i="5"/>
  <c r="AX40" i="5"/>
  <c r="AX41" i="5"/>
  <c r="AX42" i="5"/>
  <c r="AX43" i="5"/>
  <c r="AX44" i="5"/>
  <c r="AX45" i="5"/>
  <c r="AX46" i="5"/>
  <c r="AX47" i="5"/>
  <c r="AX48" i="5"/>
  <c r="AX49" i="5"/>
  <c r="AX50" i="5"/>
  <c r="AX51" i="5"/>
  <c r="AX2" i="5"/>
  <c r="AR3" i="5"/>
  <c r="AR4" i="5"/>
  <c r="AR5" i="5"/>
  <c r="AR6" i="5"/>
  <c r="AR7" i="5"/>
  <c r="AR8" i="5"/>
  <c r="AR9" i="5"/>
  <c r="AR10" i="5"/>
  <c r="AR11" i="5"/>
  <c r="AR12" i="5"/>
  <c r="AR13" i="5"/>
  <c r="AR14" i="5"/>
  <c r="AR15" i="5"/>
  <c r="AR16" i="5"/>
  <c r="AR17" i="5"/>
  <c r="AR18" i="5"/>
  <c r="AR19" i="5"/>
  <c r="AR20" i="5"/>
  <c r="AR21" i="5"/>
  <c r="AR22" i="5"/>
  <c r="AR23" i="5"/>
  <c r="AR24" i="5"/>
  <c r="AR25" i="5"/>
  <c r="AR26" i="5"/>
  <c r="AR27" i="5"/>
  <c r="AR28" i="5"/>
  <c r="AR29" i="5"/>
  <c r="AR30" i="5"/>
  <c r="AR31" i="5"/>
  <c r="AR32" i="5"/>
  <c r="AR33" i="5"/>
  <c r="AR34" i="5"/>
  <c r="AR35" i="5"/>
  <c r="AR36" i="5"/>
  <c r="AR37" i="5"/>
  <c r="AR38" i="5"/>
  <c r="AR39" i="5"/>
  <c r="AR40" i="5"/>
  <c r="AR41" i="5"/>
  <c r="AR42" i="5"/>
  <c r="AR43" i="5"/>
  <c r="AR44" i="5"/>
  <c r="AR45" i="5"/>
  <c r="AR46" i="5"/>
  <c r="AR47" i="5"/>
  <c r="AR48" i="5"/>
  <c r="AR49" i="5"/>
  <c r="AR50" i="5"/>
  <c r="AR51" i="5"/>
  <c r="AR2" i="5"/>
  <c r="AP3" i="5"/>
  <c r="AP4" i="5"/>
  <c r="AP5" i="5"/>
  <c r="AP6" i="5"/>
  <c r="AP7" i="5"/>
  <c r="AP8" i="5"/>
  <c r="AP9" i="5"/>
  <c r="AP10" i="5"/>
  <c r="AP11" i="5"/>
  <c r="AP12" i="5"/>
  <c r="AP13" i="5"/>
  <c r="AP14" i="5"/>
  <c r="AP15" i="5"/>
  <c r="AP16" i="5"/>
  <c r="AP17" i="5"/>
  <c r="AP18" i="5"/>
  <c r="AP19" i="5"/>
  <c r="AP20" i="5"/>
  <c r="AP21" i="5"/>
  <c r="AP22" i="5"/>
  <c r="AP23" i="5"/>
  <c r="AP24" i="5"/>
  <c r="AP25" i="5"/>
  <c r="AP26" i="5"/>
  <c r="AP27" i="5"/>
  <c r="AP28" i="5"/>
  <c r="AP29" i="5"/>
  <c r="AP30" i="5"/>
  <c r="AP31" i="5"/>
  <c r="AP32" i="5"/>
  <c r="AP33" i="5"/>
  <c r="AP34" i="5"/>
  <c r="AP35" i="5"/>
  <c r="AP36" i="5"/>
  <c r="AP37" i="5"/>
  <c r="AP38" i="5"/>
  <c r="AP39" i="5"/>
  <c r="AP40" i="5"/>
  <c r="AP41" i="5"/>
  <c r="AP42" i="5"/>
  <c r="AP43" i="5"/>
  <c r="AP44" i="5"/>
  <c r="AP45" i="5"/>
  <c r="AP46" i="5"/>
  <c r="AP47" i="5"/>
  <c r="AP48" i="5"/>
  <c r="AP49" i="5"/>
  <c r="AP50" i="5"/>
  <c r="AP51" i="5"/>
  <c r="AP2" i="5"/>
  <c r="BH3" i="5"/>
  <c r="BH4" i="5"/>
  <c r="BH5" i="5"/>
  <c r="BH6" i="5"/>
  <c r="BH7" i="5"/>
  <c r="BH8" i="5"/>
  <c r="BH9" i="5"/>
  <c r="BH10" i="5"/>
  <c r="BH11" i="5"/>
  <c r="BH12" i="5"/>
  <c r="BH13" i="5"/>
  <c r="BH14" i="5"/>
  <c r="BH15" i="5"/>
  <c r="BH16" i="5"/>
  <c r="BH17" i="5"/>
  <c r="BH18" i="5"/>
  <c r="BH19" i="5"/>
  <c r="BH20" i="5"/>
  <c r="BH21" i="5"/>
  <c r="BH22" i="5"/>
  <c r="BH23" i="5"/>
  <c r="BH24" i="5"/>
  <c r="BH25" i="5"/>
  <c r="BH26" i="5"/>
  <c r="BH27" i="5"/>
  <c r="BH28" i="5"/>
  <c r="BH29" i="5"/>
  <c r="BH30" i="5"/>
  <c r="BH31" i="5"/>
  <c r="BH32" i="5"/>
  <c r="BH33" i="5"/>
  <c r="BH34" i="5"/>
  <c r="BH35" i="5"/>
  <c r="BH36" i="5"/>
  <c r="BH37" i="5"/>
  <c r="BH38" i="5"/>
  <c r="BH39" i="5"/>
  <c r="BH40" i="5"/>
  <c r="BH41" i="5"/>
  <c r="BH42" i="5"/>
  <c r="BH43" i="5"/>
  <c r="BH44" i="5"/>
  <c r="BH45" i="5"/>
  <c r="BH46" i="5"/>
  <c r="BH47" i="5"/>
  <c r="BH48" i="5"/>
  <c r="BH49" i="5"/>
  <c r="BH50" i="5"/>
  <c r="BH51" i="5"/>
  <c r="BH2" i="5"/>
  <c r="AK3" i="5"/>
  <c r="AK4" i="5"/>
  <c r="AK5" i="5"/>
  <c r="AK6" i="5"/>
  <c r="AK7" i="5"/>
  <c r="AK8" i="5"/>
  <c r="AK9" i="5"/>
  <c r="AK10" i="5"/>
  <c r="AK11" i="5"/>
  <c r="AK12" i="5"/>
  <c r="AK13" i="5"/>
  <c r="AK14" i="5"/>
  <c r="AK15" i="5"/>
  <c r="AK16" i="5"/>
  <c r="AK17" i="5"/>
  <c r="AK18" i="5"/>
  <c r="AK19" i="5"/>
  <c r="AK20" i="5"/>
  <c r="AK21" i="5"/>
  <c r="AK22" i="5"/>
  <c r="AK23" i="5"/>
  <c r="AK24" i="5"/>
  <c r="AK25" i="5"/>
  <c r="AK26" i="5"/>
  <c r="AK27" i="5"/>
  <c r="AK28" i="5"/>
  <c r="AK29" i="5"/>
  <c r="AK30" i="5"/>
  <c r="AK31" i="5"/>
  <c r="AK32" i="5"/>
  <c r="AK33" i="5"/>
  <c r="AK34" i="5"/>
  <c r="AK35" i="5"/>
  <c r="AK36" i="5"/>
  <c r="AK37" i="5"/>
  <c r="AK38" i="5"/>
  <c r="AK39" i="5"/>
  <c r="AK40" i="5"/>
  <c r="AK41" i="5"/>
  <c r="AK42" i="5"/>
  <c r="AK43" i="5"/>
  <c r="AK44" i="5"/>
  <c r="AK45" i="5"/>
  <c r="AK46" i="5"/>
  <c r="AK47" i="5"/>
  <c r="AK48" i="5"/>
  <c r="AK49" i="5"/>
  <c r="AK50" i="5"/>
  <c r="AK51" i="5"/>
  <c r="BL6" i="5" l="1"/>
  <c r="BL5" i="5"/>
  <c r="BN5" i="5" s="1"/>
  <c r="BL7" i="5"/>
  <c r="BN7" i="5" s="1"/>
  <c r="BL8" i="5"/>
  <c r="BN8" i="5" s="1"/>
  <c r="BL9" i="5"/>
  <c r="BN9" i="5" s="1"/>
  <c r="BL10" i="5"/>
  <c r="BN10" i="5" s="1"/>
  <c r="BL11" i="5"/>
  <c r="BN11" i="5" s="1"/>
  <c r="BL12" i="5"/>
  <c r="BN12" i="5" s="1"/>
  <c r="BL13" i="5"/>
  <c r="BN13" i="5" s="1"/>
  <c r="BL14" i="5"/>
  <c r="BN14" i="5" s="1"/>
  <c r="BL15" i="5"/>
  <c r="BN15" i="5" s="1"/>
  <c r="BL16" i="5"/>
  <c r="BN16" i="5" s="1"/>
  <c r="BL17" i="5"/>
  <c r="BN17" i="5" s="1"/>
  <c r="BL18" i="5"/>
  <c r="BN18" i="5" s="1"/>
  <c r="BL19" i="5"/>
  <c r="BN19" i="5" s="1"/>
  <c r="BL20" i="5"/>
  <c r="BN20" i="5" s="1"/>
  <c r="BL21" i="5"/>
  <c r="BN21" i="5" s="1"/>
  <c r="BL22" i="5"/>
  <c r="BN22" i="5" s="1"/>
  <c r="BL23" i="5"/>
  <c r="BN23" i="5" s="1"/>
  <c r="BL24" i="5"/>
  <c r="BN24" i="5" s="1"/>
  <c r="BL25" i="5"/>
  <c r="BN25" i="5" s="1"/>
  <c r="BL26" i="5"/>
  <c r="BN26" i="5" s="1"/>
  <c r="BL27" i="5"/>
  <c r="BN27" i="5" s="1"/>
  <c r="BL28" i="5"/>
  <c r="BN28" i="5" s="1"/>
  <c r="BL29" i="5"/>
  <c r="BN29" i="5" s="1"/>
  <c r="BL30" i="5"/>
  <c r="BN30" i="5" s="1"/>
  <c r="BL31" i="5"/>
  <c r="BN31" i="5" s="1"/>
  <c r="BL32" i="5"/>
  <c r="BN32" i="5" s="1"/>
  <c r="BL33" i="5"/>
  <c r="BN33" i="5" s="1"/>
  <c r="BL34" i="5"/>
  <c r="BN34" i="5" s="1"/>
  <c r="BL35" i="5"/>
  <c r="BN35" i="5" s="1"/>
  <c r="BL36" i="5"/>
  <c r="BN36" i="5" s="1"/>
  <c r="BL37" i="5"/>
  <c r="BN37" i="5" s="1"/>
  <c r="BL38" i="5"/>
  <c r="BN38" i="5" s="1"/>
  <c r="BL39" i="5"/>
  <c r="BN39" i="5" s="1"/>
  <c r="BL40" i="5"/>
  <c r="BN40" i="5" s="1"/>
  <c r="BL41" i="5"/>
  <c r="BN41" i="5" s="1"/>
  <c r="BL42" i="5"/>
  <c r="BN42" i="5" s="1"/>
  <c r="BL43" i="5"/>
  <c r="BN43" i="5" s="1"/>
  <c r="BL44" i="5"/>
  <c r="BN44" i="5" s="1"/>
  <c r="BL45" i="5"/>
  <c r="BN45" i="5" s="1"/>
  <c r="BL46" i="5"/>
  <c r="BN46" i="5" s="1"/>
  <c r="BL47" i="5"/>
  <c r="BN47" i="5" s="1"/>
  <c r="BL48" i="5"/>
  <c r="BN48" i="5" s="1"/>
  <c r="BL49" i="5"/>
  <c r="BN49" i="5" s="1"/>
  <c r="BL50" i="5"/>
  <c r="BN50" i="5" s="1"/>
  <c r="BL51" i="5"/>
  <c r="BN51" i="5" s="1"/>
  <c r="AU3" i="5"/>
  <c r="AU4" i="5"/>
  <c r="AU5" i="5"/>
  <c r="AU6" i="5"/>
  <c r="AU7" i="5"/>
  <c r="AU8" i="5"/>
  <c r="AU9" i="5"/>
  <c r="AU10" i="5"/>
  <c r="AU11" i="5"/>
  <c r="AU12" i="5"/>
  <c r="AU13" i="5"/>
  <c r="AU14" i="5"/>
  <c r="AU15" i="5"/>
  <c r="AU16" i="5"/>
  <c r="AU17" i="5"/>
  <c r="AU18" i="5"/>
  <c r="AU19" i="5"/>
  <c r="AU20" i="5"/>
  <c r="AU21" i="5"/>
  <c r="AU22" i="5"/>
  <c r="AU23" i="5"/>
  <c r="AU24" i="5"/>
  <c r="AU25" i="5"/>
  <c r="AU26" i="5"/>
  <c r="AU27" i="5"/>
  <c r="AU28" i="5"/>
  <c r="AU29" i="5"/>
  <c r="AU30" i="5"/>
  <c r="AU31" i="5"/>
  <c r="AU32" i="5"/>
  <c r="AU33" i="5"/>
  <c r="AU34" i="5"/>
  <c r="AU35" i="5"/>
  <c r="AU36" i="5"/>
  <c r="AU37" i="5"/>
  <c r="AU38" i="5"/>
  <c r="AU39" i="5"/>
  <c r="AU40" i="5"/>
  <c r="AU41" i="5"/>
  <c r="AU42" i="5"/>
  <c r="AU43" i="5"/>
  <c r="AU44" i="5"/>
  <c r="AU45" i="5"/>
  <c r="AU46" i="5"/>
  <c r="AU47" i="5"/>
  <c r="AU48" i="5"/>
  <c r="AU49" i="5"/>
  <c r="AU50" i="5"/>
  <c r="AU51" i="5"/>
  <c r="AU2" i="5"/>
  <c r="AF9" i="5"/>
  <c r="AF10" i="5"/>
  <c r="AF11" i="5"/>
  <c r="AF12" i="5"/>
  <c r="AF13" i="5"/>
  <c r="AF14" i="5"/>
  <c r="AF15" i="5"/>
  <c r="AF16" i="5"/>
  <c r="AF17" i="5"/>
  <c r="AF18" i="5"/>
  <c r="AF19" i="5"/>
  <c r="AF20" i="5"/>
  <c r="AF21" i="5"/>
  <c r="AF22" i="5"/>
  <c r="AF23" i="5"/>
  <c r="AF24" i="5"/>
  <c r="AF25" i="5"/>
  <c r="AF26" i="5"/>
  <c r="AF27" i="5"/>
  <c r="AF28" i="5"/>
  <c r="AF29" i="5"/>
  <c r="AF30" i="5"/>
  <c r="AF31" i="5"/>
  <c r="AF32" i="5"/>
  <c r="AF33" i="5"/>
  <c r="AF34" i="5"/>
  <c r="AF35" i="5"/>
  <c r="AF36" i="5"/>
  <c r="AF37" i="5"/>
  <c r="AF38" i="5"/>
  <c r="AF39" i="5"/>
  <c r="AF40" i="5"/>
  <c r="AF41" i="5"/>
  <c r="AF42" i="5"/>
  <c r="AF43" i="5"/>
  <c r="AF44" i="5"/>
  <c r="AF45" i="5"/>
  <c r="AF46" i="5"/>
  <c r="AF47" i="5"/>
  <c r="AF48" i="5"/>
  <c r="AF49" i="5"/>
  <c r="AF50" i="5"/>
  <c r="AF51" i="5"/>
  <c r="AD3" i="5"/>
  <c r="AF3" i="5" s="1"/>
  <c r="AD4" i="5"/>
  <c r="AF4" i="5" s="1"/>
  <c r="AD5" i="5"/>
  <c r="AF5" i="5" s="1"/>
  <c r="AD6" i="5"/>
  <c r="AF6" i="5" s="1"/>
  <c r="AD7" i="5"/>
  <c r="AF7" i="5" s="1"/>
  <c r="AD8" i="5"/>
  <c r="AF8" i="5" s="1"/>
  <c r="AD9" i="5"/>
  <c r="AD10" i="5"/>
  <c r="AD11" i="5"/>
  <c r="AD12" i="5"/>
  <c r="AD13" i="5"/>
  <c r="AD14" i="5"/>
  <c r="AD15" i="5"/>
  <c r="AD16" i="5"/>
  <c r="AD17" i="5"/>
  <c r="AD18" i="5"/>
  <c r="AD19" i="5"/>
  <c r="AD20" i="5"/>
  <c r="AD21" i="5"/>
  <c r="AD22" i="5"/>
  <c r="AD23" i="5"/>
  <c r="AD24" i="5"/>
  <c r="AD25" i="5"/>
  <c r="AD26" i="5"/>
  <c r="AD27" i="5"/>
  <c r="AD28" i="5"/>
  <c r="AD29" i="5"/>
  <c r="AD30" i="5"/>
  <c r="AD31" i="5"/>
  <c r="AD32" i="5"/>
  <c r="AD33" i="5"/>
  <c r="AD34" i="5"/>
  <c r="AD35" i="5"/>
  <c r="AD36" i="5"/>
  <c r="AD37" i="5"/>
  <c r="AD38" i="5"/>
  <c r="AD39" i="5"/>
  <c r="AD40" i="5"/>
  <c r="AD41" i="5"/>
  <c r="AD42" i="5"/>
  <c r="AD43" i="5"/>
  <c r="AD44" i="5"/>
  <c r="AD45" i="5"/>
  <c r="AD46" i="5"/>
  <c r="AD47" i="5"/>
  <c r="AD48" i="5"/>
  <c r="AD49" i="5"/>
  <c r="AD50" i="5"/>
  <c r="AD51" i="5"/>
  <c r="BN6" i="5" l="1"/>
  <c r="BN4" i="5"/>
  <c r="BN3" i="5"/>
  <c r="BN2" i="5"/>
  <c r="AH7" i="5"/>
  <c r="AL7" i="5" s="1"/>
  <c r="AH9" i="5"/>
  <c r="AL9" i="5" s="1"/>
  <c r="AH10" i="5"/>
  <c r="AL10" i="5" s="1"/>
  <c r="AH11" i="5"/>
  <c r="AL11" i="5" s="1"/>
  <c r="AH12" i="5"/>
  <c r="AH13" i="5"/>
  <c r="AL13" i="5" s="1"/>
  <c r="AH14" i="5"/>
  <c r="AL14" i="5" s="1"/>
  <c r="AH15" i="5"/>
  <c r="AL15" i="5" s="1"/>
  <c r="AH16" i="5"/>
  <c r="AL16" i="5" s="1"/>
  <c r="AH17" i="5"/>
  <c r="AH18" i="5"/>
  <c r="AL18" i="5" s="1"/>
  <c r="AH19" i="5"/>
  <c r="AL19" i="5" s="1"/>
  <c r="AH20" i="5"/>
  <c r="AH21" i="5"/>
  <c r="AL21" i="5" s="1"/>
  <c r="AH22" i="5"/>
  <c r="AH23" i="5"/>
  <c r="AL23" i="5" s="1"/>
  <c r="AH24" i="5"/>
  <c r="AL24" i="5" s="1"/>
  <c r="AH25" i="5"/>
  <c r="AL25" i="5" s="1"/>
  <c r="AH26" i="5"/>
  <c r="AH27" i="5"/>
  <c r="AL27" i="5" s="1"/>
  <c r="AH28" i="5"/>
  <c r="AL28" i="5" s="1"/>
  <c r="AH29" i="5"/>
  <c r="AL29" i="5" s="1"/>
  <c r="AH30" i="5"/>
  <c r="AL30" i="5" s="1"/>
  <c r="AH31" i="5"/>
  <c r="AH32" i="5"/>
  <c r="AL32" i="5" s="1"/>
  <c r="AH33" i="5"/>
  <c r="AL33" i="5" s="1"/>
  <c r="AH34" i="5"/>
  <c r="AH35" i="5"/>
  <c r="AL35" i="5" s="1"/>
  <c r="AH36" i="5"/>
  <c r="AH37" i="5"/>
  <c r="AL37" i="5" s="1"/>
  <c r="AH38" i="5"/>
  <c r="AL38" i="5" s="1"/>
  <c r="AH39" i="5"/>
  <c r="AL39" i="5" s="1"/>
  <c r="AH40" i="5"/>
  <c r="AH41" i="5"/>
  <c r="AL41" i="5" s="1"/>
  <c r="AH42" i="5"/>
  <c r="AL42" i="5" s="1"/>
  <c r="AH43" i="5"/>
  <c r="AL43" i="5" s="1"/>
  <c r="AH44" i="5"/>
  <c r="AL44" i="5" s="1"/>
  <c r="AH45" i="5"/>
  <c r="AH46" i="5"/>
  <c r="AL46" i="5" s="1"/>
  <c r="AH47" i="5"/>
  <c r="AL47" i="5" s="1"/>
  <c r="AH48" i="5"/>
  <c r="AH49" i="5"/>
  <c r="AL49" i="5" s="1"/>
  <c r="AH50" i="5"/>
  <c r="AH51" i="5"/>
  <c r="AL51" i="5" s="1"/>
  <c r="AN51" i="5"/>
  <c r="BB51" i="5" s="1"/>
  <c r="AN50" i="5"/>
  <c r="BB50" i="5" s="1"/>
  <c r="AN49" i="5"/>
  <c r="BB49" i="5" s="1"/>
  <c r="AN48" i="5"/>
  <c r="BB48" i="5" s="1"/>
  <c r="AN47" i="5"/>
  <c r="BB47" i="5" s="1"/>
  <c r="AN46" i="5"/>
  <c r="BB46" i="5" s="1"/>
  <c r="AN45" i="5"/>
  <c r="BB45" i="5" s="1"/>
  <c r="AN44" i="5"/>
  <c r="BB44" i="5" s="1"/>
  <c r="AN43" i="5"/>
  <c r="BB43" i="5" s="1"/>
  <c r="AN42" i="5"/>
  <c r="BB42" i="5" s="1"/>
  <c r="AN41" i="5"/>
  <c r="BB41" i="5" s="1"/>
  <c r="AN40" i="5"/>
  <c r="BB40" i="5" s="1"/>
  <c r="AN39" i="5"/>
  <c r="BB39" i="5" s="1"/>
  <c r="AN38" i="5"/>
  <c r="BB38" i="5" s="1"/>
  <c r="AN37" i="5"/>
  <c r="BB37" i="5" s="1"/>
  <c r="AN36" i="5"/>
  <c r="BB36" i="5" s="1"/>
  <c r="AN35" i="5"/>
  <c r="BB35" i="5" s="1"/>
  <c r="AN34" i="5"/>
  <c r="BB34" i="5" s="1"/>
  <c r="AN33" i="5"/>
  <c r="BB33" i="5" s="1"/>
  <c r="AN32" i="5"/>
  <c r="BB32" i="5" s="1"/>
  <c r="AN31" i="5"/>
  <c r="BB31" i="5" s="1"/>
  <c r="AN30" i="5"/>
  <c r="BB30" i="5" s="1"/>
  <c r="AN29" i="5"/>
  <c r="BB29" i="5" s="1"/>
  <c r="AN28" i="5"/>
  <c r="BB28" i="5" s="1"/>
  <c r="AN27" i="5"/>
  <c r="BB27" i="5" s="1"/>
  <c r="AN26" i="5"/>
  <c r="BB26" i="5" s="1"/>
  <c r="AN25" i="5"/>
  <c r="BB25" i="5" s="1"/>
  <c r="AN24" i="5"/>
  <c r="BB24" i="5" s="1"/>
  <c r="AN23" i="5"/>
  <c r="BB23" i="5" s="1"/>
  <c r="AN22" i="5"/>
  <c r="BB22" i="5" s="1"/>
  <c r="AN21" i="5"/>
  <c r="BB21" i="5" s="1"/>
  <c r="AN20" i="5"/>
  <c r="BB20" i="5" s="1"/>
  <c r="AN19" i="5"/>
  <c r="BB19" i="5" s="1"/>
  <c r="AN18" i="5"/>
  <c r="BB18" i="5" s="1"/>
  <c r="AN17" i="5"/>
  <c r="BB17" i="5" s="1"/>
  <c r="AN16" i="5"/>
  <c r="BB16" i="5" s="1"/>
  <c r="AN15" i="5"/>
  <c r="BB15" i="5" s="1"/>
  <c r="AN14" i="5"/>
  <c r="BB14" i="5" s="1"/>
  <c r="AN13" i="5"/>
  <c r="BB13" i="5" s="1"/>
  <c r="AN12" i="5"/>
  <c r="BB12" i="5" s="1"/>
  <c r="AN11" i="5"/>
  <c r="BB11" i="5" s="1"/>
  <c r="AN10" i="5"/>
  <c r="BB10" i="5" s="1"/>
  <c r="AN9" i="5"/>
  <c r="BB9" i="5" s="1"/>
  <c r="AN8" i="5"/>
  <c r="BB8" i="5" s="1"/>
  <c r="AH8" i="5"/>
  <c r="AN7" i="5"/>
  <c r="BB7" i="5" s="1"/>
  <c r="AN6" i="5"/>
  <c r="BB6" i="5" s="1"/>
  <c r="AH6" i="5"/>
  <c r="AL6" i="5" s="1"/>
  <c r="AN5" i="5"/>
  <c r="BB5" i="5" s="1"/>
  <c r="AN4" i="5"/>
  <c r="BB4" i="5" s="1"/>
  <c r="AN3" i="5"/>
  <c r="BB3" i="5" s="1"/>
  <c r="AN2" i="5"/>
  <c r="BB2" i="5" s="1"/>
  <c r="AD2" i="5"/>
  <c r="AF2" i="5" s="1"/>
  <c r="BF40" i="5" l="1"/>
  <c r="BI40" i="5" s="1"/>
  <c r="AL40" i="5"/>
  <c r="BF12" i="5"/>
  <c r="BI12" i="5" s="1"/>
  <c r="AL12" i="5"/>
  <c r="BF50" i="5"/>
  <c r="BI50" i="5" s="1"/>
  <c r="AL50" i="5"/>
  <c r="BF36" i="5"/>
  <c r="BI36" i="5" s="1"/>
  <c r="AL36" i="5"/>
  <c r="BF22" i="5"/>
  <c r="BI22" i="5" s="1"/>
  <c r="AL22" i="5"/>
  <c r="BF26" i="5"/>
  <c r="BI26" i="5" s="1"/>
  <c r="AL26" i="5"/>
  <c r="BF48" i="5"/>
  <c r="BI48" i="5" s="1"/>
  <c r="AL48" i="5"/>
  <c r="BF34" i="5"/>
  <c r="BI34" i="5" s="1"/>
  <c r="AL34" i="5"/>
  <c r="BF31" i="5"/>
  <c r="BI31" i="5" s="1"/>
  <c r="AL31" i="5"/>
  <c r="BF17" i="5"/>
  <c r="BI17" i="5" s="1"/>
  <c r="AL17" i="5"/>
  <c r="BF8" i="5"/>
  <c r="BI8" i="5" s="1"/>
  <c r="AL8" i="5"/>
  <c r="BF20" i="5"/>
  <c r="BI20" i="5" s="1"/>
  <c r="AL20" i="5"/>
  <c r="BF45" i="5"/>
  <c r="BI45" i="5" s="1"/>
  <c r="AL45" i="5"/>
  <c r="BF6" i="5"/>
  <c r="BI6" i="5" s="1"/>
  <c r="BF39" i="5"/>
  <c r="BI39" i="5" s="1"/>
  <c r="BF25" i="5"/>
  <c r="BI25" i="5" s="1"/>
  <c r="BF11" i="5"/>
  <c r="BI11" i="5" s="1"/>
  <c r="BF38" i="5"/>
  <c r="BI38" i="5" s="1"/>
  <c r="BF24" i="5"/>
  <c r="BI24" i="5" s="1"/>
  <c r="BF10" i="5"/>
  <c r="BI10" i="5" s="1"/>
  <c r="BF51" i="5"/>
  <c r="BI51" i="5" s="1"/>
  <c r="BF37" i="5"/>
  <c r="BI37" i="5" s="1"/>
  <c r="BF23" i="5"/>
  <c r="BI23" i="5" s="1"/>
  <c r="BF9" i="5"/>
  <c r="BI9" i="5" s="1"/>
  <c r="BF49" i="5"/>
  <c r="BI49" i="5" s="1"/>
  <c r="BF35" i="5"/>
  <c r="BI35" i="5" s="1"/>
  <c r="BF21" i="5"/>
  <c r="BI21" i="5" s="1"/>
  <c r="BF47" i="5"/>
  <c r="BI47" i="5" s="1"/>
  <c r="BF33" i="5"/>
  <c r="BI33" i="5" s="1"/>
  <c r="BF19" i="5"/>
  <c r="BI19" i="5" s="1"/>
  <c r="BF46" i="5"/>
  <c r="BI46" i="5" s="1"/>
  <c r="BF32" i="5"/>
  <c r="BI32" i="5" s="1"/>
  <c r="BF18" i="5"/>
  <c r="BI18" i="5" s="1"/>
  <c r="BF44" i="5"/>
  <c r="BI44" i="5" s="1"/>
  <c r="BF30" i="5"/>
  <c r="BI30" i="5" s="1"/>
  <c r="BF16" i="5"/>
  <c r="BI16" i="5" s="1"/>
  <c r="BF43" i="5"/>
  <c r="BI43" i="5" s="1"/>
  <c r="BF29" i="5"/>
  <c r="BI29" i="5" s="1"/>
  <c r="BF15" i="5"/>
  <c r="BI15" i="5" s="1"/>
  <c r="BF42" i="5"/>
  <c r="BI42" i="5" s="1"/>
  <c r="BF28" i="5"/>
  <c r="BI28" i="5" s="1"/>
  <c r="BF14" i="5"/>
  <c r="BI14" i="5" s="1"/>
  <c r="BF41" i="5"/>
  <c r="BI41" i="5" s="1"/>
  <c r="BF27" i="5"/>
  <c r="BI27" i="5" s="1"/>
  <c r="BF13" i="5"/>
  <c r="BI13" i="5" s="1"/>
  <c r="BF7" i="5"/>
  <c r="BI7" i="5" s="1"/>
  <c r="AH5" i="5"/>
  <c r="AL5" i="5" s="1"/>
  <c r="AH4" i="5"/>
  <c r="AL4" i="5" s="1"/>
  <c r="AH3" i="5"/>
  <c r="AL3" i="5" s="1"/>
  <c r="AH2" i="5"/>
  <c r="AL2" i="5" s="1"/>
  <c r="BF5" i="5" l="1"/>
  <c r="BI5" i="5" s="1"/>
  <c r="BF4" i="5"/>
  <c r="BI4" i="5" s="1"/>
  <c r="BF2" i="5"/>
  <c r="BI2" i="5" s="1"/>
  <c r="BF3" i="5"/>
  <c r="BI3" i="5" s="1"/>
  <c r="BC2" i="5" l="1"/>
  <c r="BD2" i="5" l="1"/>
  <c r="BM2" i="5"/>
  <c r="BC45" i="5"/>
  <c r="BM45" i="5" s="1"/>
  <c r="BC35" i="5"/>
  <c r="BD35" i="5" s="1"/>
  <c r="BC39" i="5"/>
  <c r="BM39" i="5" s="1"/>
  <c r="BD39" i="5"/>
  <c r="BC21" i="5"/>
  <c r="BM21" i="5" s="1"/>
  <c r="BC25" i="5"/>
  <c r="BM25" i="5" s="1"/>
  <c r="BC32" i="5"/>
  <c r="BM32" i="5" s="1"/>
  <c r="BC14" i="5"/>
  <c r="BC15" i="5"/>
  <c r="BD15" i="5" s="1"/>
  <c r="BC6" i="5"/>
  <c r="BM6" i="5" s="1"/>
  <c r="BC7" i="5"/>
  <c r="BM7" i="5" s="1"/>
  <c r="BC37" i="5"/>
  <c r="BM37" i="5" s="1"/>
  <c r="BD37" i="5"/>
  <c r="BC24" i="5"/>
  <c r="BD24" i="5" s="1"/>
  <c r="BC41" i="5"/>
  <c r="BM41" i="5" s="1"/>
  <c r="BD41" i="5"/>
  <c r="BC13" i="5"/>
  <c r="BC12" i="5"/>
  <c r="BM12" i="5" s="1"/>
  <c r="BC43" i="5"/>
  <c r="BD43" i="5" s="1"/>
  <c r="BM43" i="5"/>
  <c r="BC20" i="5"/>
  <c r="BC4" i="5"/>
  <c r="BC44" i="5"/>
  <c r="BC17" i="5"/>
  <c r="BC29" i="5"/>
  <c r="BD29" i="5" s="1"/>
  <c r="BC48" i="5"/>
  <c r="BD48" i="5" s="1"/>
  <c r="BC10" i="5"/>
  <c r="BC47" i="5"/>
  <c r="BC16" i="5"/>
  <c r="BC30" i="5"/>
  <c r="BD30" i="5" s="1"/>
  <c r="BC38" i="5"/>
  <c r="BC27" i="5"/>
  <c r="BC22" i="5"/>
  <c r="BC40" i="5"/>
  <c r="BC19" i="5"/>
  <c r="BC36" i="5"/>
  <c r="BC3" i="5"/>
  <c r="BC26" i="5"/>
  <c r="BM26" i="5" s="1"/>
  <c r="BC5" i="5"/>
  <c r="BC49" i="5"/>
  <c r="BC18" i="5"/>
  <c r="BD18" i="5" s="1"/>
  <c r="BC8" i="5"/>
  <c r="BM8" i="5" s="1"/>
  <c r="BD8" i="5"/>
  <c r="BC51" i="5"/>
  <c r="BC34" i="5"/>
  <c r="BM34" i="5" s="1"/>
  <c r="BC9" i="5"/>
  <c r="BM9" i="5" s="1"/>
  <c r="BC33" i="5"/>
  <c r="BC46" i="5"/>
  <c r="BD46" i="5" s="1"/>
  <c r="BC31" i="5"/>
  <c r="BD31" i="5" s="1"/>
  <c r="BC42" i="5"/>
  <c r="BM42" i="5" s="1"/>
  <c r="BM24" i="5" l="1"/>
  <c r="BM46" i="5"/>
  <c r="BD32" i="5"/>
  <c r="BM35" i="5"/>
  <c r="BM48" i="5"/>
  <c r="BD25" i="5"/>
  <c r="BD9" i="5"/>
  <c r="BM29" i="5"/>
  <c r="BD7" i="5"/>
  <c r="BD26" i="5"/>
  <c r="BD21" i="5"/>
  <c r="BM31" i="5"/>
  <c r="BD34" i="5"/>
  <c r="BD6" i="5"/>
  <c r="BD45" i="5"/>
  <c r="BD42" i="5"/>
  <c r="BM18" i="5"/>
  <c r="BM30" i="5"/>
  <c r="BD12" i="5"/>
  <c r="BM51" i="5"/>
  <c r="BD51" i="5"/>
  <c r="BM44" i="5"/>
  <c r="BD44" i="5"/>
  <c r="BM40" i="5"/>
  <c r="BD40" i="5"/>
  <c r="BM20" i="5"/>
  <c r="BD20" i="5"/>
  <c r="BD33" i="5"/>
  <c r="BM33" i="5"/>
  <c r="BD36" i="5"/>
  <c r="BM36" i="5"/>
  <c r="BM22" i="5"/>
  <c r="BD22" i="5"/>
  <c r="BM3" i="5"/>
  <c r="BD3" i="5"/>
  <c r="BM38" i="5"/>
  <c r="BD38" i="5"/>
  <c r="BM49" i="5"/>
  <c r="BD49" i="5"/>
  <c r="BM4" i="5"/>
  <c r="BD4" i="5"/>
  <c r="BM10" i="5"/>
  <c r="BD10" i="5"/>
  <c r="BD27" i="5"/>
  <c r="BM27" i="5"/>
  <c r="BD14" i="5"/>
  <c r="BM14" i="5"/>
  <c r="BM17" i="5"/>
  <c r="BD17" i="5"/>
  <c r="BD16" i="5"/>
  <c r="BM16" i="5"/>
  <c r="BM47" i="5"/>
  <c r="BD47" i="5"/>
  <c r="BM5" i="5"/>
  <c r="BD5" i="5"/>
  <c r="BD19" i="5"/>
  <c r="BM19" i="5"/>
  <c r="BM13" i="5"/>
  <c r="BD13" i="5"/>
  <c r="BC28" i="5"/>
  <c r="BC23" i="5"/>
  <c r="BM15" i="5"/>
  <c r="BC50" i="5"/>
  <c r="BC11" i="5"/>
  <c r="BM28" i="5" l="1"/>
  <c r="BD28" i="5"/>
  <c r="BD11" i="5"/>
  <c r="BM11" i="5"/>
  <c r="BM50" i="5"/>
  <c r="BD50" i="5"/>
  <c r="BM23" i="5"/>
  <c r="BD23" i="5"/>
</calcChain>
</file>

<file path=xl/comments1.xml><?xml version="1.0" encoding="utf-8"?>
<comments xmlns="http://schemas.openxmlformats.org/spreadsheetml/2006/main">
  <authors>
    <author>heather.zhu@jlahome.com</author>
  </authors>
  <commentList>
    <comment ref="AD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F1" authorId="0" shapeId="0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H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K1" authorId="0" shapeId="0">
      <text>
        <r>
          <rPr>
            <sz val="11"/>
            <rFont val="Calibri"/>
            <family val="2"/>
          </rPr>
          <t>[JLA DI Price]*[Duty Rate]</t>
        </r>
      </text>
    </comment>
    <comment ref="AL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N1" authorId="0" shapeId="0">
      <text>
        <r>
          <rPr>
            <sz val="11"/>
            <rFont val="Calibri"/>
            <family val="2"/>
          </rPr>
          <t>[JLA DI Price]*[DI %]</t>
        </r>
      </text>
    </comment>
    <comment ref="AP1" authorId="0" shapeId="0">
      <text>
        <r>
          <rPr>
            <sz val="11"/>
            <rFont val="Calibri"/>
            <family val="2"/>
          </rPr>
          <t>[JLA DI Price]*[Royalty %]</t>
        </r>
      </text>
    </comment>
    <comment ref="AR1" authorId="0" shapeId="0">
      <text>
        <r>
          <rPr>
            <sz val="11"/>
            <rFont val="Calibri"/>
            <family val="2"/>
          </rPr>
          <t>[JLA DI Price]*[Rebate %]</t>
        </r>
      </text>
    </comment>
    <comment ref="AU1" authorId="0" shapeId="0">
      <text>
        <r>
          <rPr>
            <sz val="11"/>
            <rFont val="Calibri"/>
            <family val="2"/>
          </rPr>
          <t>[JLA DI Price]*[Load 1 %]</t>
        </r>
      </text>
    </comment>
    <comment ref="AX1" authorId="0" shapeId="0">
      <text>
        <r>
          <rPr>
            <sz val="11"/>
            <rFont val="Calibri"/>
            <family val="2"/>
          </rPr>
          <t>[JLA DI Price]*[Load 2 %]</t>
        </r>
      </text>
    </comment>
    <comment ref="BA1" authorId="0" shapeId="0">
      <text>
        <r>
          <rPr>
            <sz val="11"/>
            <rFont val="Calibri"/>
            <family val="2"/>
          </rPr>
          <t>[JLA DI Price]*[Load 3 %]</t>
        </r>
      </text>
    </comment>
    <comment ref="BB1" authorId="0" shapeId="0">
      <text>
        <r>
          <rPr>
            <sz val="11"/>
            <rFont val="Calibri"/>
            <family val="2"/>
          </rPr>
          <t>[DA $]+[Royalty $]+[Rebate $]+[Load 1 $]+[Load 2 $]+[Laod 3 $]</t>
        </r>
      </text>
    </comment>
    <comment ref="BC1" authorId="0" shapeId="0">
      <text>
        <r>
          <rPr>
            <sz val="11"/>
            <rFont val="Calibri"/>
            <family val="2"/>
          </rPr>
          <t>[FOB Cost $ (Value)]+[Total Load $]</t>
        </r>
      </text>
    </comment>
    <comment ref="BD1" authorId="0" shapeId="0">
      <text>
        <r>
          <rPr>
            <sz val="11"/>
            <rFont val="Calibri"/>
            <family val="2"/>
          </rPr>
          <t>([JLA DI Price]-[FOB with Loads $])/[JLA DI Price]</t>
        </r>
      </text>
    </comment>
    <comment ref="BF1" authorId="0" shapeId="0">
      <text>
        <r>
          <rPr>
            <sz val="11"/>
            <rFont val="Calibri"/>
            <family val="2"/>
          </rPr>
          <t>[JLA DI Price]+[Ocean Freight per Item $]+[Duty per Item $]</t>
        </r>
      </text>
    </comment>
    <comment ref="BH1" authorId="0" shapeId="0">
      <text>
        <r>
          <rPr>
            <sz val="11"/>
            <rFont val="Calibri"/>
            <family val="2"/>
          </rPr>
          <t>([Suggested Reatil Price]-[JLA DI Price])/[Suggested Reatil Price]</t>
        </r>
      </text>
    </comment>
    <comment ref="BI1" authorId="0" shapeId="0">
      <text>
        <r>
          <rPr>
            <sz val="11"/>
            <rFont val="Calibri"/>
            <family val="2"/>
          </rPr>
          <t>([Suggested Reatil Price]-[Estimated Retailer LDP Cost])/[Suggested Reatil Price]</t>
        </r>
      </text>
    </comment>
    <comment ref="BL1" authorId="0" shapeId="0">
      <text>
        <r>
          <rPr>
            <sz val="11"/>
            <rFont val="Calibri"/>
            <family val="2"/>
          </rPr>
          <t>[Total Quantity]*[Ratio]</t>
        </r>
      </text>
    </comment>
    <comment ref="BM1" authorId="0" shapeId="0">
      <text>
        <r>
          <rPr>
            <sz val="11"/>
            <rFont val="Calibri"/>
            <family val="2"/>
          </rPr>
          <t>[FOB with Loads $]*[Quantity]</t>
        </r>
      </text>
    </comment>
    <comment ref="BN1" authorId="0" shapeId="0">
      <text>
        <r>
          <rPr>
            <sz val="11"/>
            <rFont val="Calibri"/>
            <family val="2"/>
          </rPr>
          <t>[JLA DI Price]*[Quantity]</t>
        </r>
      </text>
    </comment>
  </commentList>
</comments>
</file>

<file path=xl/sharedStrings.xml><?xml version="1.0" encoding="utf-8"?>
<sst xmlns="http://schemas.openxmlformats.org/spreadsheetml/2006/main" count="126" uniqueCount="90">
  <si>
    <t>Brand</t>
  </si>
  <si>
    <t>Package Type</t>
  </si>
  <si>
    <t>Licensor</t>
  </si>
  <si>
    <t>China</t>
  </si>
  <si>
    <t>Normal</t>
  </si>
  <si>
    <t>Fashion Towel</t>
  </si>
  <si>
    <t>Yantian,China</t>
  </si>
  <si>
    <t>江苏怡天时</t>
  </si>
  <si>
    <t>Set</t>
  </si>
  <si>
    <t>Line No.</t>
  </si>
  <si>
    <t>Photo</t>
  </si>
  <si>
    <t>VIN/Art No.</t>
  </si>
  <si>
    <t>Product Category</t>
  </si>
  <si>
    <t>Pattern</t>
  </si>
  <si>
    <t>Item Description</t>
  </si>
  <si>
    <t>Description-Short</t>
  </si>
  <si>
    <t>Fabrication</t>
  </si>
  <si>
    <t>Size/Spec.</t>
  </si>
  <si>
    <t>Color</t>
  </si>
  <si>
    <t>Customer Item#</t>
  </si>
  <si>
    <t>Item No.</t>
  </si>
  <si>
    <t>UPC</t>
  </si>
  <si>
    <t>Unit of Measure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</si>
  <si>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</si>
  <si>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</si>
  <si>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</si>
  <si>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</si>
  <si>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</si>
  <si>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</si>
  <si>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</si>
  <si>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</si>
  <si>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</si>
  <si>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</si>
  <si>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</si>
  <si>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</si>
  <si>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</si>
  <si>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Total Load $</t>
  </si>
  <si>
    <t>Suggested Retail Price</t>
  </si>
  <si>
    <t>Retail Markup %</t>
  </si>
  <si>
    <t>Total Cost</t>
  </si>
  <si>
    <t>Total Sales</t>
  </si>
  <si>
    <t>Packaging</t>
  </si>
  <si>
    <t>Container Volume</t>
  </si>
  <si>
    <t>Port</t>
  </si>
  <si>
    <t>COO</t>
  </si>
  <si>
    <t>Vendor</t>
  </si>
  <si>
    <t>Remarks</t>
  </si>
  <si>
    <t>PDQ Size L (cm)</t>
  </si>
  <si>
    <t>PDQ Size W (cm)</t>
  </si>
  <si>
    <t>PDQ Size H (cm)</t>
  </si>
  <si>
    <t>Load 1</t>
  </si>
  <si>
    <t>Load 1 %</t>
  </si>
  <si>
    <t>Load 1 $</t>
  </si>
  <si>
    <t>Load 2</t>
  </si>
  <si>
    <t>Load 2 %</t>
  </si>
  <si>
    <t>Load 2 $</t>
  </si>
  <si>
    <t>FOB with Loads $</t>
  </si>
  <si>
    <t>JLA DI Price</t>
  </si>
  <si>
    <t>Estimated Retailer LDP Cost</t>
  </si>
  <si>
    <t>Total Quantity</t>
  </si>
  <si>
    <t>Quantity</t>
  </si>
  <si>
    <t>Ratio</t>
  </si>
  <si>
    <t>JLA FOB MU%</t>
  </si>
  <si>
    <t>UCCPM Price</t>
  </si>
  <si>
    <t>FOB Cost $ (Value)</t>
  </si>
  <si>
    <t>Retail Markup on Landed Price %</t>
  </si>
  <si>
    <t>DA %</t>
  </si>
  <si>
    <t>DA $</t>
  </si>
  <si>
    <t>Royalty %</t>
  </si>
  <si>
    <t>Royalty $</t>
  </si>
  <si>
    <t>Rebate/Co-op %</t>
  </si>
  <si>
    <t>Rebate/Co-op $</t>
  </si>
  <si>
    <t>Load 3</t>
  </si>
  <si>
    <t>Load 3 %</t>
  </si>
  <si>
    <t>Load 3 $</t>
  </si>
  <si>
    <t>Material-Short</t>
  </si>
  <si>
    <t xml:space="preserve">HolidayTowel Set </t>
  </si>
  <si>
    <t xml:space="preserve">Sweater Weather Towel Set </t>
  </si>
  <si>
    <t xml:space="preserve">Trick or Treat Towel Set </t>
  </si>
  <si>
    <t xml:space="preserve">20*30"(3)
</t>
  </si>
  <si>
    <t xml:space="preserve">one sew-in label each and one hangtag per set, then put into oen pe bag and then into one jiffy bag. </t>
  </si>
  <si>
    <t>6302.60.0010</t>
  </si>
  <si>
    <t>Shanghai</t>
    <phoneticPr fontId="5" type="noConversion"/>
  </si>
  <si>
    <t xml:space="preserve">100% Cotton, front texture back terry, 380gsm  
Kitchen Towel, 2 print + 1 solid with embroidery.          </t>
  </si>
  <si>
    <t>100% cotton towel</t>
  </si>
  <si>
    <t>100% cotton</t>
  </si>
  <si>
    <t>Multi</t>
  </si>
  <si>
    <t>QV75-039</t>
    <phoneticPr fontId="16" type="noConversion"/>
  </si>
  <si>
    <t>QV75-040</t>
  </si>
  <si>
    <t>QV75-041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</si>
</sst>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6">
    <numFmt numFmtId="26" formatCode="\$#,##0.00_);[Red]\(\$#,##0.00\)"/>
    <numFmt numFmtId="176" formatCode="_(&quot;$&quot;* #,##0.00_);_(&quot;$&quot;* \(#,##0.00\);_(&quot;$&quot;* &quot;-&quot;??_);_(@_)"/>
    <numFmt numFmtId="177" formatCode="_(* #,##0.00_);_(* \(#,##0.00\);_(* &quot;-&quot;??_);_(@_)"/>
    <numFmt numFmtId="178" formatCode="&quot;$&quot;#,##0.00"/>
    <numFmt numFmtId="0" formatCode="[$$-409]#,##0.00;\-[$$-409]#,##0.00"/>
    <numFmt numFmtId="180" formatCode="_(* #,##0_);_(* \(#,##0\);_(* &quot;-&quot;??_);_(@_)"/>
    <numFmt numFmtId="181" formatCode="0.0%"/>
    <numFmt numFmtId="0" formatCode="[$-409]d/mmm;@"/>
    <numFmt numFmtId="183" formatCode="0.00_ "/>
    <numFmt numFmtId="184" formatCode="\$#,##0.00;\-\$#,##0.00"/>
    <numFmt numFmtId="185" formatCode="0.0_);[Red]\(0.0\)"/>
    <numFmt numFmtId="0" formatCode="[$$-409]#,##0.000000"/>
    <numFmt numFmtId="188" formatCode="0.0"/>
    <numFmt numFmtId="189" formatCode="0.000"/>
    <numFmt numFmtId="0" formatCode="_([$$-409]* #,##0.00_);_([$$-409]* \(#,##0.00\);_([$$-409]* &quot;-&quot;??_);_(@_)"/>
    <numFmt numFmtId="192" formatCode="_ \¥* #,##0.00_ ;_ \¥* \-#,##0.00_ ;_ \¥* &quot;-&quot;??_ ;_ @_ "/>
  </numFmts>
  <fonts count="19">
    <font>
      <sz val="11"/>
      <name val="Calibri"/>
    </font>
    <font>
      <sz val="11"/>
      <color theme="1"/>
      <name val="等线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sz val="10"/>
      <color indexed="12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sz val="12"/>
      <name val="宋体"/>
      <family val="3"/>
      <charset val="134"/>
    </font>
    <font>
      <sz val="11"/>
      <color indexed="8"/>
      <name val="Calibri"/>
      <family val="2"/>
    </font>
    <font>
      <sz val="11"/>
      <name val="Calibri"/>
      <family val="2"/>
    </font>
    <font>
      <u/>
      <sz val="11"/>
      <color theme="10"/>
      <name val="Calibri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1"/>
      <name val="Calibri"/>
      <family val="2"/>
    </font>
    <font>
      <sz val="11"/>
      <name val="Arial Unicode MS"/>
      <family val="2"/>
      <charset val="134"/>
    </font>
  </fonts>
  <fills count="9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30">
    <xf numFmtId="0" fontId="0" fillId="0" borderId="0"/>
    <xf numFmtId="0" fontId="4" fillId="0" borderId="0"/>
    <xf numFmtId="0" fontId="4" fillId="0" borderId="0"/>
    <xf numFmtId="0" fontId="4" fillId="0" borderId="0"/>
    <xf numFmtId="0" fontId="3" fillId="0" borderId="0"/>
    <xf numFmtId="9" fontId="3" fillId="0" borderId="0" applyFont="0" applyFill="0" applyBorder="0" applyAlignment="0" applyProtection="0"/>
    <xf numFmtId="177" fontId="10" fillId="0" borderId="0" applyFont="0" applyFill="0" applyBorder="0" applyAlignment="0" applyProtection="0"/>
    <xf numFmtId="0" fontId="4" fillId="0" borderId="0"/>
    <xf numFmtId="176" fontId="11" fillId="0" borderId="0" applyFont="0" applyFill="0" applyBorder="0" applyAlignment="0" applyProtection="0"/>
    <xf numFmtId="0" fontId="11" fillId="0" borderId="0">
      <alignment vertical="center"/>
    </xf>
    <xf numFmtId="0" fontId="10" fillId="0" borderId="0"/>
    <xf numFmtId="0" fontId="1" fillId="0" borderId="0">
      <alignment vertical="center"/>
    </xf>
    <xf numFmtId="0" fontId="4" fillId="0" borderId="0"/>
    <xf numFmtId="9" fontId="12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15" fillId="0" borderId="0"/>
    <xf numFmtId="177" fontId="11" fillId="0" borderId="0" applyFont="0" applyFill="0" applyBorder="0" applyAlignment="0" applyProtection="0"/>
    <xf numFmtId="0" fontId="4" fillId="0" borderId="0" applyProtection="0"/>
    <xf numFmtId="9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6" fontId="14" fillId="0" borderId="0" applyFont="0" applyFill="0" applyBorder="0" applyAlignment="0" applyProtection="0"/>
    <xf numFmtId="0" fontId="17" fillId="0" borderId="0"/>
    <xf numFmtId="0" fontId="15" fillId="0" borderId="0"/>
    <xf numFmtId="0" fontId="11" fillId="0" borderId="0">
      <alignment vertical="center"/>
    </xf>
    <xf numFmtId="192" fontId="11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/>
    <xf numFmtId="0" fontId="15" fillId="0" borderId="0"/>
    <xf numFmtId="0" fontId="3" fillId="0" borderId="0"/>
    <xf numFmtId="0" fontId="10" fillId="0" borderId="0"/>
  </cellStyleXfs>
  <cellXfs count="85">
    <xf numFmtId="0" fontId="0" fillId="0" borderId="0" xfId="0"/>
    <xf numFmtId="0" fontId="0" fillId="0" borderId="1" xfId="0" applyBorder="1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178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" fontId="0" fillId="0" borderId="1" xfId="0" applyNumberFormat="1" applyBorder="1" applyAlignment="1">
      <alignment wrapText="1"/>
    </xf>
    <xf numFmtId="178" fontId="0" fillId="0" borderId="1" xfId="0" applyNumberFormat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2" fillId="5" borderId="1" xfId="0" applyFont="1" applyFill="1" applyBorder="1" applyAlignment="1">
      <alignment horizontal="center" wrapText="1"/>
    </xf>
    <xf numFmtId="0" fontId="8" fillId="5" borderId="1" xfId="0" applyFont="1" applyFill="1" applyBorder="1" applyAlignment="1">
      <alignment horizontal="center" wrapText="1"/>
    </xf>
    <xf numFmtId="0" fontId="8" fillId="6" borderId="1" xfId="0" applyFont="1" applyFill="1" applyBorder="1" applyAlignment="1">
      <alignment horizontal="center" wrapText="1"/>
    </xf>
    <xf numFmtId="0" fontId="2" fillId="6" borderId="1" xfId="0" applyFont="1" applyFill="1" applyBorder="1" applyAlignment="1">
      <alignment horizontal="center" wrapText="1"/>
    </xf>
    <xf numFmtId="0" fontId="2" fillId="6" borderId="1" xfId="4" applyFont="1" applyFill="1" applyBorder="1" applyAlignment="1">
      <alignment horizontal="center" wrapText="1"/>
    </xf>
    <xf numFmtId="178" fontId="2" fillId="7" borderId="2" xfId="0" applyNumberFormat="1" applyFont="1" applyFill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2" fontId="2" fillId="0" borderId="1" xfId="0" applyNumberFormat="1" applyFont="1" applyBorder="1" applyAlignment="1">
      <alignment horizontal="center" wrapText="1"/>
    </xf>
    <xf numFmtId="1" fontId="2" fillId="0" borderId="1" xfId="0" applyNumberFormat="1" applyFont="1" applyBorder="1" applyAlignment="1">
      <alignment horizontal="center" wrapText="1"/>
    </xf>
    <xf numFmtId="1" fontId="9" fillId="0" borderId="1" xfId="1" applyNumberFormat="1" applyFont="1" applyBorder="1" applyAlignment="1">
      <alignment wrapText="1"/>
    </xf>
    <xf numFmtId="178" fontId="9" fillId="0" borderId="1" xfId="1" applyNumberFormat="1" applyFont="1" applyBorder="1" applyAlignment="1">
      <alignment wrapText="1"/>
    </xf>
    <xf numFmtId="10" fontId="2" fillId="0" borderId="1" xfId="0" applyNumberFormat="1" applyFont="1" applyBorder="1" applyAlignment="1">
      <alignment horizontal="center" wrapText="1"/>
    </xf>
    <xf numFmtId="178" fontId="9" fillId="6" borderId="1" xfId="1" applyNumberFormat="1" applyFont="1" applyFill="1" applyBorder="1" applyAlignment="1">
      <alignment wrapText="1"/>
    </xf>
    <xf numFmtId="178" fontId="7" fillId="0" borderId="1" xfId="1" applyNumberFormat="1" applyFont="1" applyBorder="1" applyAlignment="1">
      <alignment wrapText="1"/>
    </xf>
    <xf numFmtId="178" fontId="9" fillId="3" borderId="1" xfId="1" applyNumberFormat="1" applyFont="1" applyFill="1" applyBorder="1" applyAlignment="1">
      <alignment wrapText="1"/>
    </xf>
    <xf numFmtId="10" fontId="9" fillId="3" borderId="1" xfId="1" applyNumberFormat="1" applyFont="1" applyFill="1" applyBorder="1" applyAlignment="1">
      <alignment wrapText="1"/>
    </xf>
    <xf numFmtId="178" fontId="7" fillId="8" borderId="1" xfId="1" applyNumberFormat="1" applyFont="1" applyFill="1" applyBorder="1" applyAlignment="1">
      <alignment wrapText="1"/>
    </xf>
    <xf numFmtId="178" fontId="2" fillId="3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wrapText="1"/>
    </xf>
    <xf numFmtId="178" fontId="0" fillId="0" borderId="2" xfId="0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178" fontId="0" fillId="2" borderId="1" xfId="0" applyNumberFormat="1" applyFill="1" applyBorder="1" applyAlignment="1">
      <alignment wrapText="1"/>
    </xf>
    <xf numFmtId="10" fontId="0" fillId="0" borderId="1" xfId="0" applyNumberFormat="1" applyBorder="1" applyAlignment="1">
      <alignment wrapText="1"/>
    </xf>
    <xf numFmtId="10" fontId="0" fillId="2" borderId="1" xfId="5" applyNumberFormat="1" applyFont="1" applyFill="1" applyBorder="1" applyAlignment="1">
      <alignment wrapText="1"/>
    </xf>
    <xf numFmtId="0" fontId="0" fillId="0" borderId="1" xfId="0" applyBorder="1" applyAlignment="1">
      <alignment horizontal="center"/>
    </xf>
    <xf numFmtId="1" fontId="0" fillId="2" borderId="1" xfId="0" applyNumberFormat="1" applyFill="1" applyBorder="1"/>
    <xf numFmtId="178" fontId="0" fillId="2" borderId="1" xfId="0" applyNumberFormat="1" applyFill="1" applyBorder="1"/>
    <xf numFmtId="10" fontId="0" fillId="0" borderId="1" xfId="0" applyNumberFormat="1" applyBorder="1"/>
    <xf numFmtId="10" fontId="0" fillId="2" borderId="1" xfId="5" applyNumberFormat="1" applyFont="1" applyFill="1" applyBorder="1" applyAlignment="1"/>
    <xf numFmtId="2" fontId="0" fillId="0" borderId="1" xfId="0" applyNumberFormat="1" applyBorder="1"/>
    <xf numFmtId="180" fontId="0" fillId="0" borderId="1" xfId="0" applyNumberFormat="1" applyBorder="1"/>
    <xf numFmtId="3" fontId="0" fillId="0" borderId="1" xfId="0" applyNumberFormat="1" applyBorder="1"/>
    <xf numFmtId="181" fontId="0" fillId="0" borderId="1" xfId="0" applyNumberFormat="1" applyBorder="1"/>
    <xf numFmtId="2" fontId="7" fillId="0" borderId="1" xfId="1" applyNumberFormat="1" applyFont="1" applyBorder="1" applyAlignment="1">
      <alignment wrapText="1"/>
    </xf>
    <xf numFmtId="0" fontId="2" fillId="0" borderId="1" xfId="0" applyFont="1" applyBorder="1" applyAlignment="1">
      <alignment wrapText="1"/>
    </xf>
    <xf numFmtId="178" fontId="0" fillId="0" borderId="1" xfId="0" applyNumberFormat="1" applyBorder="1"/>
    <xf numFmtId="0" fontId="2" fillId="0" borderId="0" xfId="0" applyFont="1" applyAlignment="1">
      <alignment wrapText="1"/>
    </xf>
    <xf numFmtId="0" fontId="0" fillId="0" borderId="1" xfId="0" applyNumberFormat="1" applyBorder="1"/>
    <xf numFmtId="0" fontId="3" fillId="0" borderId="1" xfId="0" applyFont="1" applyBorder="1"/>
    <xf numFmtId="49" fontId="0" fillId="0" borderId="1" xfId="0" applyNumberFormat="1" applyBorder="1"/>
    <xf numFmtId="183" fontId="0" fillId="0" borderId="1" xfId="0" applyNumberFormat="1" applyBorder="1"/>
    <xf numFmtId="184" fontId="0" fillId="0" borderId="2" xfId="0" applyNumberFormat="1" applyBorder="1"/>
    <xf numFmtId="185" fontId="0" fillId="0" borderId="1" xfId="0" applyNumberFormat="1" applyBorder="1"/>
    <xf numFmtId="26" fontId="0" fillId="0" borderId="1" xfId="0" applyNumberFormat="1" applyBorder="1"/>
    <xf numFmtId="3" fontId="0" fillId="2" borderId="1" xfId="0" applyNumberFormat="1" applyFill="1" applyBorder="1"/>
    <xf numFmtId="178" fontId="2" fillId="4" borderId="2" xfId="0" applyNumberFormat="1" applyFont="1" applyFill="1" applyBorder="1" applyAlignment="1">
      <alignment horizontal="center" wrapText="1"/>
    </xf>
    <xf numFmtId="178" fontId="0" fillId="0" borderId="2" xfId="0" applyNumberFormat="1" applyBorder="1"/>
    <xf numFmtId="188" fontId="2" fillId="0" borderId="1" xfId="0" applyNumberFormat="1" applyFont="1" applyBorder="1" applyAlignment="1">
      <alignment horizontal="center" wrapText="1"/>
    </xf>
    <xf numFmtId="188" fontId="0" fillId="0" borderId="1" xfId="0" applyNumberFormat="1" applyBorder="1"/>
    <xf numFmtId="188" fontId="0" fillId="0" borderId="1" xfId="0" applyNumberFormat="1" applyBorder="1" applyAlignment="1">
      <alignment wrapText="1"/>
    </xf>
    <xf numFmtId="188" fontId="0" fillId="0" borderId="0" xfId="0" applyNumberFormat="1" applyAlignment="1">
      <alignment wrapText="1"/>
    </xf>
    <xf numFmtId="189" fontId="9" fillId="0" borderId="1" xfId="1" applyNumberFormat="1" applyFont="1" applyBorder="1" applyAlignment="1">
      <alignment wrapText="1"/>
    </xf>
    <xf numFmtId="189" fontId="0" fillId="2" borderId="1" xfId="0" applyNumberFormat="1" applyFill="1" applyBorder="1"/>
    <xf numFmtId="189" fontId="0" fillId="0" borderId="0" xfId="0" applyNumberFormat="1" applyAlignment="1">
      <alignment wrapText="1"/>
    </xf>
    <xf numFmtId="0" fontId="3" fillId="0" borderId="0" xfId="4" applyAlignment="1">
      <alignment wrapText="1"/>
    </xf>
    <xf numFmtId="0" fontId="3" fillId="0" borderId="1" xfId="4" applyBorder="1" applyAlignment="1">
      <alignment wrapText="1"/>
    </xf>
    <xf numFmtId="0" fontId="18" fillId="0" borderId="1" xfId="22" applyFont="1" applyBorder="1" applyAlignment="1">
      <alignment horizontal="left" vertical="center" wrapText="1"/>
    </xf>
    <xf numFmtId="0" fontId="6" fillId="0" borderId="1" xfId="23" applyFont="1" applyBorder="1" applyAlignment="1">
      <alignment horizontal="left" vertical="center" wrapText="1"/>
    </xf>
    <xf numFmtId="0" fontId="6" fillId="6" borderId="1" xfId="26" applyNumberFormat="1" applyFont="1" applyFill="1" applyBorder="1" applyAlignment="1">
      <alignment horizontal="center" vertical="center" wrapText="1"/>
    </xf>
    <xf numFmtId="0" fontId="6" fillId="0" borderId="1" xfId="26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3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181" fontId="0" fillId="0" borderId="0" xfId="13" applyNumberFormat="1" applyFont="1" applyAlignment="1">
      <alignment wrapText="1"/>
    </xf>
    <xf numFmtId="49" fontId="0" fillId="0" borderId="1" xfId="0" applyNumberFormat="1" applyBorder="1" applyAlignment="1">
      <alignment wrapText="1"/>
    </xf>
    <xf numFmtId="184" fontId="0" fillId="0" borderId="2" xfId="0" applyNumberFormat="1" applyBorder="1" applyAlignment="1">
      <alignment wrapText="1"/>
    </xf>
    <xf numFmtId="189" fontId="0" fillId="2" borderId="1" xfId="0" applyNumberFormat="1" applyFill="1" applyBorder="1" applyAlignment="1">
      <alignment wrapText="1"/>
    </xf>
    <xf numFmtId="1" fontId="0" fillId="2" borderId="1" xfId="0" applyNumberFormat="1" applyFill="1" applyBorder="1" applyAlignment="1">
      <alignment wrapText="1"/>
    </xf>
    <xf numFmtId="3" fontId="0" fillId="0" borderId="1" xfId="0" applyNumberFormat="1" applyBorder="1" applyAlignment="1">
      <alignment wrapText="1"/>
    </xf>
    <xf numFmtId="181" fontId="0" fillId="0" borderId="1" xfId="0" applyNumberFormat="1" applyBorder="1" applyAlignment="1">
      <alignment wrapText="1"/>
    </xf>
    <xf numFmtId="180" fontId="0" fillId="0" borderId="1" xfId="0" applyNumberFormat="1" applyBorder="1" applyAlignment="1">
      <alignment wrapText="1"/>
    </xf>
    <xf numFmtId="3" fontId="0" fillId="2" borderId="1" xfId="0" applyNumberFormat="1" applyFill="1" applyBorder="1" applyAlignment="1">
      <alignment wrapText="1"/>
    </xf>
    <xf numFmtId="0" fontId="3" fillId="6" borderId="1" xfId="0" applyFont="1" applyFill="1" applyBorder="1" applyAlignment="1">
      <alignment wrapText="1"/>
    </xf>
  </cellXfs>
  <cellStyles count="30">
    <cellStyle name="_ET_STYLE_NoName_00__JLA BBB quotation sheet -9.13 3" xfId="18"/>
    <cellStyle name="Comma 5" xfId="6"/>
    <cellStyle name="Comma 5 2" xfId="20"/>
    <cellStyle name="Currency 15" xfId="8"/>
    <cellStyle name="Currency 2" xfId="21"/>
    <cellStyle name="Hyperlink 2" xfId="14"/>
    <cellStyle name="Normal 2" xfId="4"/>
    <cellStyle name="Normal 2 18 2" xfId="1"/>
    <cellStyle name="Normal 2 2" xfId="16"/>
    <cellStyle name="Normal 2 31" xfId="10"/>
    <cellStyle name="Normal 2 31 2" xfId="29"/>
    <cellStyle name="Normal 2 33" xfId="28"/>
    <cellStyle name="Normal 2 4 15" xfId="27"/>
    <cellStyle name="Normal 3" xfId="15"/>
    <cellStyle name="Normal 65" xfId="9"/>
    <cellStyle name="Normal 67" xfId="11"/>
    <cellStyle name="Normal 68" xfId="22"/>
    <cellStyle name="Percent 2" xfId="5"/>
    <cellStyle name="Percent 3" xfId="26"/>
    <cellStyle name="Percent 5" xfId="19"/>
    <cellStyle name="Style 1" xfId="3"/>
    <cellStyle name="Style 1 2" xfId="7"/>
    <cellStyle name="百分比" xfId="13" builtinId="5"/>
    <cellStyle name="常规" xfId="0" builtinId="0"/>
    <cellStyle name="常规 4 2" xfId="24"/>
    <cellStyle name="常规_quotation-Mercury  3.22.2011 (for BBB)_BBB Spring 12 Styleout Belize - Heather 102111" xfId="23"/>
    <cellStyle name="货币 2 6" xfId="25"/>
    <cellStyle name="千位分隔 2 2" xfId="17"/>
    <cellStyle name="样式 1 2" xfId="2"/>
    <cellStyle name="样式 1_Fall 12 BBB Woolrich Quote Sheet - Heather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joyce\customer\CS\CS%20stock%20list(ET)-08103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TEMPLATE\CONSTR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SPECS\MISSES\801\ZELLERS\F97\F7-100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SPECS\TRACKING\WENDY\APPROVA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sunzhijuan\Local%20Settings\Temporary%20Internet%20Files\OLK1\Documents%20and%20Settings\merry.sheng\Desktop\TARGET\FORMS\TARGET%20quote%20sheet%20forma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a"/>
    </sheetNames>
    <sheetDataSet>
      <sheetData sheetId="0">
        <row r="2">
          <cell r="DS2" t="str">
            <v>KD</v>
          </cell>
          <cell r="EA2" t="str">
            <v xml:space="preserve">ANILINE DYE  </v>
          </cell>
        </row>
        <row r="3">
          <cell r="EA3" t="str">
            <v>Bycast Buffalo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17-TOP"/>
    </sheetNames>
    <sheetDataSet>
      <sheetData sheetId="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MD-11"/>
      <sheetName val="Details Sheet"/>
      <sheetName val="Spec Sheet"/>
      <sheetName val="Outline"/>
      <sheetName val="SPEC"/>
      <sheetName val="TRIM"/>
      <sheetName val=" APPROVAL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mplate"/>
      <sheetName val="Sheet2"/>
      <sheetName val="Sheet1"/>
      <sheetName val="APPROVAL"/>
      <sheetName val="Module1"/>
      <sheetName val="Module4"/>
    </sheetNames>
    <sheetDataSet>
      <sheetData sheetId="0"/>
      <sheetData sheetId="1"/>
      <sheetData sheetId="2"/>
      <sheetData sheetId="3"/>
      <sheetData sheetId="4" refreshError="1"/>
      <sheetData sheetId="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ote Sheet"/>
      <sheetName val="example"/>
      <sheetName val="a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BR53"/>
  <sheetViews>
    <sheetView tabSelected="1" zoomScale="99" zoomScaleNormal="99" workbookViewId="0">
      <pane xSplit="2" topLeftCell="V1" activePane="topRight" state="frozen"/>
      <selection pane="topRight" activeCell="AN1" sqref="AN1:BC1048576"/>
    </sheetView>
  </sheetViews>
  <sheetFormatPr defaultColWidth="9.140625" defaultRowHeight="15"/>
  <cols>
    <col min="1" max="1" width="10.140625" style="3" customWidth="1"/>
    <col min="2" max="2" width="19.42578125" style="2" customWidth="1"/>
    <col min="3" max="3" width="8.42578125" style="2" customWidth="1"/>
    <col min="4" max="4" width="7.85546875" style="2" customWidth="1"/>
    <col min="5" max="5" width="9.140625" style="2" customWidth="1"/>
    <col min="6" max="6" width="11.28515625" style="2" customWidth="1"/>
    <col min="7" max="7" width="9.140625" style="2" customWidth="1"/>
    <col min="8" max="9" width="7.42578125" style="2" customWidth="1"/>
    <col min="10" max="10" width="8.5703125" style="2" customWidth="1"/>
    <col min="11" max="11" width="8.42578125" style="66" customWidth="1"/>
    <col min="12" max="12" width="7" style="2" customWidth="1"/>
    <col min="13" max="13" width="10.28515625" style="2" customWidth="1"/>
    <col min="14" max="14" width="6.140625" style="2" customWidth="1"/>
    <col min="15" max="15" width="14.5703125" style="2" customWidth="1"/>
    <col min="16" max="17" width="8.85546875" style="2" customWidth="1"/>
    <col min="18" max="19" width="8.5703125" style="4" customWidth="1"/>
    <col min="20" max="21" width="9.42578125" style="2" customWidth="1"/>
    <col min="22" max="22" width="8.140625" style="62" customWidth="1"/>
    <col min="23" max="23" width="8.7109375" style="62" customWidth="1"/>
    <col min="24" max="24" width="8.5703125" style="62" customWidth="1"/>
    <col min="25" max="25" width="8.140625" style="62" customWidth="1"/>
    <col min="26" max="26" width="8.7109375" style="62" customWidth="1"/>
    <col min="27" max="27" width="7.140625" style="62" customWidth="1"/>
    <col min="28" max="28" width="9" style="5" customWidth="1"/>
    <col min="29" max="29" width="6.28515625" style="6" customWidth="1"/>
    <col min="30" max="30" width="10" style="65" customWidth="1"/>
    <col min="31" max="31" width="10" style="5" customWidth="1"/>
    <col min="32" max="32" width="9.85546875" style="6" customWidth="1"/>
    <col min="33" max="33" width="11.5703125" style="2" customWidth="1"/>
    <col min="34" max="34" width="8.85546875" style="4" customWidth="1"/>
    <col min="35" max="35" width="7.85546875" style="2" customWidth="1"/>
    <col min="36" max="36" width="8.42578125" style="7" customWidth="1"/>
    <col min="37" max="37" width="9" style="4" customWidth="1"/>
    <col min="38" max="38" width="8.42578125" style="4" customWidth="1"/>
    <col min="39" max="39" width="8.140625" style="7" customWidth="1"/>
    <col min="40" max="40" width="9.28515625" style="4" customWidth="1"/>
    <col min="41" max="41" width="8.140625" style="7" customWidth="1"/>
    <col min="42" max="42" width="9.28515625" style="4" customWidth="1"/>
    <col min="43" max="43" width="8.140625" style="7" customWidth="1"/>
    <col min="44" max="45" width="9.28515625" style="4" customWidth="1"/>
    <col min="46" max="46" width="11.5703125" style="7" customWidth="1"/>
    <col min="47" max="47" width="10.85546875" style="4" customWidth="1"/>
    <col min="48" max="48" width="9.28515625" style="4" customWidth="1"/>
    <col min="49" max="49" width="11.5703125" style="7" customWidth="1"/>
    <col min="50" max="50" width="10.85546875" style="4" customWidth="1"/>
    <col min="51" max="51" width="9.28515625" style="4" customWidth="1"/>
    <col min="52" max="52" width="11.5703125" style="7" customWidth="1"/>
    <col min="53" max="53" width="10.85546875" style="4" customWidth="1"/>
    <col min="54" max="54" width="7.85546875" style="4" customWidth="1"/>
    <col min="55" max="55" width="9.5703125" style="4" customWidth="1"/>
    <col min="56" max="56" width="7.7109375" style="4" customWidth="1"/>
    <col min="57" max="57" width="9.5703125" style="4" customWidth="1"/>
    <col min="58" max="58" width="12.140625" style="4" customWidth="1"/>
    <col min="59" max="60" width="9.140625" style="2" customWidth="1"/>
    <col min="61" max="61" width="9.140625" style="2"/>
    <col min="62" max="62" width="0" style="2" hidden="1" customWidth="1"/>
    <col min="63" max="63" width="0" style="5" hidden="1" customWidth="1"/>
    <col min="64" max="64" width="9.140625" style="2"/>
    <col min="65" max="65" width="11.85546875" style="4" customWidth="1"/>
    <col min="66" max="66" width="11.42578125" style="4" customWidth="1"/>
    <col min="67" max="16384" width="9.140625" style="2"/>
  </cols>
  <sheetData>
    <row r="1" spans="1:70" ht="68.099999999999994" customHeight="1">
      <c r="A1" s="10" t="s">
        <v>9</v>
      </c>
      <c r="B1" s="10" t="s">
        <v>10</v>
      </c>
      <c r="C1" s="11" t="s">
        <v>11</v>
      </c>
      <c r="D1" s="12" t="s">
        <v>0</v>
      </c>
      <c r="E1" s="12" t="s">
        <v>2</v>
      </c>
      <c r="F1" s="13" t="s">
        <v>12</v>
      </c>
      <c r="G1" s="11" t="s">
        <v>13</v>
      </c>
      <c r="H1" s="14" t="s">
        <v>14</v>
      </c>
      <c r="I1" s="15" t="s">
        <v>15</v>
      </c>
      <c r="J1" s="14" t="s">
        <v>16</v>
      </c>
      <c r="K1" s="15" t="s">
        <v>75</v>
      </c>
      <c r="L1" s="14" t="s">
        <v>17</v>
      </c>
      <c r="M1" s="14" t="s">
        <v>18</v>
      </c>
      <c r="N1" s="11" t="s">
        <v>19</v>
      </c>
      <c r="O1" s="11" t="s">
        <v>20</v>
      </c>
      <c r="P1" s="11" t="s">
        <v>21</v>
      </c>
      <c r="Q1" s="15" t="s">
        <v>22</v>
      </c>
      <c r="R1" s="57" t="s">
        <v>63</v>
      </c>
      <c r="S1" s="16" t="s">
        <v>64</v>
      </c>
      <c r="T1" s="17" t="s">
        <v>1</v>
      </c>
      <c r="U1" s="10" t="s">
        <v>41</v>
      </c>
      <c r="V1" s="59" t="s">
        <v>47</v>
      </c>
      <c r="W1" s="59" t="s">
        <v>48</v>
      </c>
      <c r="X1" s="59" t="s">
        <v>49</v>
      </c>
      <c r="Y1" s="59" t="s">
        <v>23</v>
      </c>
      <c r="Z1" s="59" t="s">
        <v>24</v>
      </c>
      <c r="AA1" s="59" t="s">
        <v>25</v>
      </c>
      <c r="AB1" s="18" t="s">
        <v>26</v>
      </c>
      <c r="AC1" s="19" t="s">
        <v>27</v>
      </c>
      <c r="AD1" s="63" t="s">
        <v>28</v>
      </c>
      <c r="AE1" s="45" t="s">
        <v>42</v>
      </c>
      <c r="AF1" s="20" t="s">
        <v>29</v>
      </c>
      <c r="AG1" s="10" t="s">
        <v>30</v>
      </c>
      <c r="AH1" s="21" t="s">
        <v>31</v>
      </c>
      <c r="AI1" s="10" t="s">
        <v>32</v>
      </c>
      <c r="AJ1" s="22" t="s">
        <v>33</v>
      </c>
      <c r="AK1" s="23" t="s">
        <v>34</v>
      </c>
      <c r="AL1" s="21" t="s">
        <v>35</v>
      </c>
      <c r="AM1" s="22" t="s">
        <v>66</v>
      </c>
      <c r="AN1" s="21" t="s">
        <v>67</v>
      </c>
      <c r="AO1" s="22" t="s">
        <v>68</v>
      </c>
      <c r="AP1" s="21" t="s">
        <v>69</v>
      </c>
      <c r="AQ1" s="22" t="s">
        <v>70</v>
      </c>
      <c r="AR1" s="21" t="s">
        <v>71</v>
      </c>
      <c r="AS1" s="24" t="s">
        <v>50</v>
      </c>
      <c r="AT1" s="22" t="s">
        <v>51</v>
      </c>
      <c r="AU1" s="21" t="s">
        <v>52</v>
      </c>
      <c r="AV1" s="24" t="s">
        <v>53</v>
      </c>
      <c r="AW1" s="22" t="s">
        <v>54</v>
      </c>
      <c r="AX1" s="21" t="s">
        <v>55</v>
      </c>
      <c r="AY1" s="24" t="s">
        <v>72</v>
      </c>
      <c r="AZ1" s="22" t="s">
        <v>73</v>
      </c>
      <c r="BA1" s="21" t="s">
        <v>74</v>
      </c>
      <c r="BB1" s="21" t="s">
        <v>36</v>
      </c>
      <c r="BC1" s="25" t="s">
        <v>56</v>
      </c>
      <c r="BD1" s="26" t="s">
        <v>62</v>
      </c>
      <c r="BE1" s="27" t="s">
        <v>57</v>
      </c>
      <c r="BF1" s="26" t="s">
        <v>58</v>
      </c>
      <c r="BG1" s="28" t="s">
        <v>37</v>
      </c>
      <c r="BH1" s="26" t="s">
        <v>38</v>
      </c>
      <c r="BI1" s="26" t="s">
        <v>65</v>
      </c>
      <c r="BJ1" s="10" t="s">
        <v>59</v>
      </c>
      <c r="BK1" s="18" t="s">
        <v>61</v>
      </c>
      <c r="BL1" s="21" t="s">
        <v>60</v>
      </c>
      <c r="BM1" s="21" t="s">
        <v>39</v>
      </c>
      <c r="BN1" s="21" t="s">
        <v>40</v>
      </c>
      <c r="BO1" s="46" t="s">
        <v>46</v>
      </c>
      <c r="BP1" s="48" t="s">
        <v>43</v>
      </c>
      <c r="BQ1" s="48" t="s">
        <v>44</v>
      </c>
      <c r="BR1" s="48" t="s">
        <v>45</v>
      </c>
    </row>
    <row r="2" spans="1:70" ht="139.5" customHeight="1">
      <c r="A2" s="29">
        <v>1</v>
      </c>
      <c r="B2" s="30"/>
      <c r="C2" s="30"/>
      <c r="D2" s="30"/>
      <c r="E2" s="30"/>
      <c r="F2" s="30" t="s">
        <v>5</v>
      </c>
      <c r="G2" s="72" t="s">
        <v>76</v>
      </c>
      <c r="H2" s="30" t="s">
        <v>83</v>
      </c>
      <c r="I2" s="30" t="s">
        <v>84</v>
      </c>
      <c r="J2" s="72" t="s">
        <v>85</v>
      </c>
      <c r="K2" s="72" t="s">
        <v>85</v>
      </c>
      <c r="L2" s="69" t="s">
        <v>79</v>
      </c>
      <c r="M2" s="72" t="s">
        <v>86</v>
      </c>
      <c r="N2" s="30"/>
      <c r="O2" s="84" t="s">
        <v>87</v>
      </c>
      <c r="P2" s="76"/>
      <c r="Q2" s="30" t="s">
        <v>8</v>
      </c>
      <c r="R2" s="77"/>
      <c r="S2" s="31">
        <v>4.8499999999999996</v>
      </c>
      <c r="T2" s="30" t="s">
        <v>4</v>
      </c>
      <c r="U2" s="30" t="s">
        <v>80</v>
      </c>
      <c r="V2" s="61"/>
      <c r="W2" s="61"/>
      <c r="X2" s="61"/>
      <c r="Y2" s="61">
        <v>55</v>
      </c>
      <c r="Z2" s="61">
        <v>47</v>
      </c>
      <c r="AA2" s="61">
        <v>43</v>
      </c>
      <c r="AB2" s="32"/>
      <c r="AC2" s="32">
        <v>28</v>
      </c>
      <c r="AD2" s="78">
        <f>IF(Y2="","",Y2*Z2*AA2/1000000)</f>
        <v>0.111</v>
      </c>
      <c r="AE2" s="32">
        <v>65</v>
      </c>
      <c r="AF2" s="79">
        <f>IF(AC2="","",AE2/AD2*AC2)</f>
        <v>16396</v>
      </c>
      <c r="AG2" s="80">
        <v>3000</v>
      </c>
      <c r="AH2" s="33">
        <f>IF(ISERROR(AG2/AF2),"",AG2/AF2)</f>
        <v>0.18</v>
      </c>
      <c r="AI2" s="30" t="s">
        <v>81</v>
      </c>
      <c r="AJ2" s="81">
        <v>0.36599999999999999</v>
      </c>
      <c r="AK2" s="33">
        <f>IF(ISERROR(BE2*AJ2),"",BE2*AJ2)</f>
        <v>2.4900000000000002</v>
      </c>
      <c r="AL2" s="33">
        <f>IF(ISERROR(S2+AH2+AK2),"",S2+AH2+AK2)</f>
        <v>7.52</v>
      </c>
      <c r="AM2" s="34">
        <v>0.01</v>
      </c>
      <c r="AN2" s="33">
        <f t="shared" ref="AN2:AN51" si="0">IF(ISERROR(BE2*AM2),"",BE2*AM2)</f>
        <v>7.0000000000000007E-2</v>
      </c>
      <c r="AO2" s="34">
        <v>0</v>
      </c>
      <c r="AP2" s="33">
        <f>IF(ISERROR(BE2*AO2),"",BE2*AO2)</f>
        <v>0</v>
      </c>
      <c r="AQ2" s="34">
        <v>0</v>
      </c>
      <c r="AR2" s="33">
        <f>IF(ISERROR(BE2*AQ2),"",BE2*AQ2)</f>
        <v>0</v>
      </c>
      <c r="AS2" s="9"/>
      <c r="AT2" s="34">
        <v>0</v>
      </c>
      <c r="AU2" s="33">
        <f>IF(ISERROR(BE2*AT2),"",BE2*AT2)</f>
        <v>0</v>
      </c>
      <c r="AV2" s="9"/>
      <c r="AW2" s="34">
        <v>0</v>
      </c>
      <c r="AX2" s="33">
        <f>IF(ISERROR(BE2*AW2),"",BE2*AW2)</f>
        <v>0</v>
      </c>
      <c r="AY2" s="9"/>
      <c r="AZ2" s="34">
        <v>0</v>
      </c>
      <c r="BA2" s="33">
        <f>IF(ISERROR(BE2*AZ2),"",BE2*AZ2)</f>
        <v>0</v>
      </c>
      <c r="BB2" s="33">
        <f>IF(ISERROR(AN2++AP2+AR2+AU2+AX2+BA2),"",AN2++AP2+AR2+AU2+AX2+BA2)</f>
        <v>7.0000000000000007E-2</v>
      </c>
      <c r="BC2" s="33">
        <f>IF(ISERROR(S2+BB2),"",S2+BB2)</f>
        <v>4.92</v>
      </c>
      <c r="BD2" s="35">
        <f t="shared" ref="BD2:BD51" si="1">IF(ISERROR((BE2-BC2)/BE2),"",(BE2-BC2)/BE2)</f>
        <v>0.27650000000000002</v>
      </c>
      <c r="BE2" s="70">
        <v>6.8</v>
      </c>
      <c r="BF2" s="33">
        <f>IF(ISERROR(AH2+AK2+BE2),"",AH2+AK2+BE2)</f>
        <v>9.4700000000000006</v>
      </c>
      <c r="BG2" s="71">
        <v>24</v>
      </c>
      <c r="BH2" s="35">
        <f>IF(ISERROR((BG2-BE2)/BG2),"",(BG2-BE2)/BG2)</f>
        <v>0.7167</v>
      </c>
      <c r="BI2" s="35">
        <f>IF(ISERROR((BG2-BF2)/BG2),"",(BG2-BF2)/BG2)</f>
        <v>0.60540000000000005</v>
      </c>
      <c r="BJ2" s="82"/>
      <c r="BK2" s="32"/>
      <c r="BL2" s="83">
        <f>800+704+1152+544</f>
        <v>3200</v>
      </c>
      <c r="BM2" s="33">
        <f>IF(ISERROR(BC2*BL2),"",BC2*BL2)</f>
        <v>15744</v>
      </c>
      <c r="BN2" s="33">
        <f>IF(ISERROR(BE2*BL2),"",BE2*BL2)</f>
        <v>21760</v>
      </c>
      <c r="BO2" s="30"/>
      <c r="BP2" s="68" t="s">
        <v>82</v>
      </c>
      <c r="BQ2" s="2" t="s">
        <v>3</v>
      </c>
      <c r="BR2" s="2" t="s">
        <v>7</v>
      </c>
    </row>
    <row r="3" spans="1:70" ht="139.5" customHeight="1">
      <c r="A3" s="29">
        <v>2</v>
      </c>
      <c r="B3" s="30"/>
      <c r="C3" s="30"/>
      <c r="D3" s="30"/>
      <c r="E3" s="30"/>
      <c r="F3" s="30" t="s">
        <v>5</v>
      </c>
      <c r="G3" s="72" t="s">
        <v>77</v>
      </c>
      <c r="H3" s="30" t="s">
        <v>83</v>
      </c>
      <c r="I3" s="30" t="s">
        <v>84</v>
      </c>
      <c r="J3" s="72" t="s">
        <v>85</v>
      </c>
      <c r="K3" s="72" t="s">
        <v>85</v>
      </c>
      <c r="L3" s="69" t="s">
        <v>79</v>
      </c>
      <c r="M3" s="72" t="s">
        <v>86</v>
      </c>
      <c r="N3" s="30"/>
      <c r="O3" s="84" t="s">
        <v>88</v>
      </c>
      <c r="P3" s="76"/>
      <c r="Q3" s="30" t="s">
        <v>8</v>
      </c>
      <c r="R3" s="77"/>
      <c r="S3" s="31">
        <v>4.8499999999999996</v>
      </c>
      <c r="T3" s="30" t="s">
        <v>4</v>
      </c>
      <c r="U3" s="30" t="s">
        <v>80</v>
      </c>
      <c r="V3" s="61"/>
      <c r="W3" s="61"/>
      <c r="X3" s="61"/>
      <c r="Y3" s="61">
        <v>55</v>
      </c>
      <c r="Z3" s="61">
        <v>47</v>
      </c>
      <c r="AA3" s="61">
        <v>43</v>
      </c>
      <c r="AB3" s="32"/>
      <c r="AC3" s="32">
        <v>28</v>
      </c>
      <c r="AD3" s="78">
        <f t="shared" ref="AD3:AD51" si="2">IF(Y3="","",Y3*Z3*AA3/1000000)</f>
        <v>0.111</v>
      </c>
      <c r="AE3" s="32">
        <v>65</v>
      </c>
      <c r="AF3" s="79">
        <f t="shared" ref="AF3:AF51" si="3">IF(AC3="","",AE3/AD3*AC3)</f>
        <v>16396</v>
      </c>
      <c r="AG3" s="80">
        <v>3000</v>
      </c>
      <c r="AH3" s="33">
        <f t="shared" ref="AH3:AH51" si="4">IF(ISERROR(AG3/AF3),"",AG3/AF3)</f>
        <v>0.18</v>
      </c>
      <c r="AI3" s="30" t="s">
        <v>81</v>
      </c>
      <c r="AJ3" s="81">
        <v>0.36599999999999999</v>
      </c>
      <c r="AK3" s="33">
        <f t="shared" ref="AK3:AK51" si="5">IF(ISERROR(BE3*AJ3),"",BE3*AJ3)</f>
        <v>2.4900000000000002</v>
      </c>
      <c r="AL3" s="33">
        <f t="shared" ref="AL3:AL51" si="6">IF(ISERROR(S3+AH3+AK3),"",S3+AH3+AK3)</f>
        <v>7.52</v>
      </c>
      <c r="AM3" s="34">
        <v>0.01</v>
      </c>
      <c r="AN3" s="33">
        <f t="shared" si="0"/>
        <v>7.0000000000000007E-2</v>
      </c>
      <c r="AO3" s="34">
        <v>0</v>
      </c>
      <c r="AP3" s="33">
        <f t="shared" ref="AP3:AP51" si="7">IF(ISERROR(BE3*AO3),"",BE3*AO3)</f>
        <v>0</v>
      </c>
      <c r="AQ3" s="34">
        <v>0</v>
      </c>
      <c r="AR3" s="33">
        <f t="shared" ref="AR3:AR51" si="8">IF(ISERROR(BE3*AQ3),"",BE3*AQ3)</f>
        <v>0</v>
      </c>
      <c r="AS3" s="9"/>
      <c r="AT3" s="34">
        <v>0</v>
      </c>
      <c r="AU3" s="33">
        <f t="shared" ref="AU3:AU51" si="9">IF(ISERROR(BE3*AT3),"",BE3*AT3)</f>
        <v>0</v>
      </c>
      <c r="AV3" s="9"/>
      <c r="AW3" s="34">
        <v>0</v>
      </c>
      <c r="AX3" s="33">
        <f t="shared" ref="AX3:AX51" si="10">IF(ISERROR(BE3*AW3),"",BE3*AW3)</f>
        <v>0</v>
      </c>
      <c r="AY3" s="9"/>
      <c r="AZ3" s="34">
        <v>0</v>
      </c>
      <c r="BA3" s="33">
        <f t="shared" ref="BA3:BA51" si="11">IF(ISERROR(BE3*AZ3),"",BE3*AZ3)</f>
        <v>0</v>
      </c>
      <c r="BB3" s="33">
        <f t="shared" ref="BB3:BB51" si="12">IF(ISERROR(AN3++AP3+AR3+AU3+AX3+BA3),"",AN3++AP3+AR3+AU3+AX3+BA3)</f>
        <v>7.0000000000000007E-2</v>
      </c>
      <c r="BC3" s="33">
        <f t="shared" ref="BC3:BC51" si="13">IF(ISERROR(S3+BB3),"",S3+BB3)</f>
        <v>4.92</v>
      </c>
      <c r="BD3" s="35">
        <f t="shared" si="1"/>
        <v>0.27650000000000002</v>
      </c>
      <c r="BE3" s="70">
        <v>6.8</v>
      </c>
      <c r="BF3" s="33">
        <f t="shared" ref="BF3:BF51" si="14">IF(ISERROR(AH3+AK3+BE3),"",AH3+AK3+BE3)</f>
        <v>9.4700000000000006</v>
      </c>
      <c r="BG3" s="71">
        <v>24</v>
      </c>
      <c r="BH3" s="35">
        <f t="shared" ref="BH3:BH51" si="15">IF(ISERROR((BG3-BE3)/BG3),"",(BG3-BE3)/BG3)</f>
        <v>0.7167</v>
      </c>
      <c r="BI3" s="35">
        <f t="shared" ref="BI3:BI51" si="16">IF(ISERROR((BG3-BF3)/BG3),"",(BG3-BF3)/BG3)</f>
        <v>0.60540000000000005</v>
      </c>
      <c r="BJ3" s="82"/>
      <c r="BK3" s="32"/>
      <c r="BL3" s="83">
        <f>800+704+1152+544</f>
        <v>3200</v>
      </c>
      <c r="BM3" s="33">
        <f t="shared" ref="BM3:BM51" si="17">IF(ISERROR(BC3*BL3),"",BC3*BL3)</f>
        <v>15744</v>
      </c>
      <c r="BN3" s="33">
        <f t="shared" ref="BN3:BN51" si="18">IF(ISERROR(BE3*BL3),"",BE3*BL3)</f>
        <v>21760</v>
      </c>
      <c r="BO3" s="30"/>
      <c r="BP3" s="68" t="s">
        <v>82</v>
      </c>
      <c r="BQ3" s="2" t="s">
        <v>3</v>
      </c>
      <c r="BR3" s="2" t="s">
        <v>7</v>
      </c>
    </row>
    <row r="4" spans="1:70" ht="139.5" customHeight="1">
      <c r="A4" s="29">
        <v>3</v>
      </c>
      <c r="B4" s="30"/>
      <c r="C4" s="30"/>
      <c r="D4" s="30"/>
      <c r="E4" s="30"/>
      <c r="F4" s="30" t="s">
        <v>5</v>
      </c>
      <c r="G4" s="72" t="s">
        <v>78</v>
      </c>
      <c r="H4" s="30" t="s">
        <v>83</v>
      </c>
      <c r="I4" s="30" t="s">
        <v>84</v>
      </c>
      <c r="J4" s="72" t="s">
        <v>85</v>
      </c>
      <c r="K4" s="72" t="s">
        <v>85</v>
      </c>
      <c r="L4" s="69" t="s">
        <v>79</v>
      </c>
      <c r="M4" s="72" t="s">
        <v>86</v>
      </c>
      <c r="N4" s="30"/>
      <c r="O4" s="84" t="s">
        <v>89</v>
      </c>
      <c r="P4" s="76"/>
      <c r="Q4" s="30" t="s">
        <v>8</v>
      </c>
      <c r="R4" s="77"/>
      <c r="S4" s="31">
        <v>4.8499999999999996</v>
      </c>
      <c r="T4" s="30" t="s">
        <v>4</v>
      </c>
      <c r="U4" s="30" t="s">
        <v>80</v>
      </c>
      <c r="V4" s="61"/>
      <c r="W4" s="61"/>
      <c r="X4" s="61"/>
      <c r="Y4" s="61">
        <v>55</v>
      </c>
      <c r="Z4" s="61">
        <v>47</v>
      </c>
      <c r="AA4" s="61">
        <v>43</v>
      </c>
      <c r="AB4" s="32"/>
      <c r="AC4" s="32">
        <v>28</v>
      </c>
      <c r="AD4" s="78">
        <f t="shared" si="2"/>
        <v>0.111</v>
      </c>
      <c r="AE4" s="32">
        <v>65</v>
      </c>
      <c r="AF4" s="79">
        <f t="shared" si="3"/>
        <v>16396</v>
      </c>
      <c r="AG4" s="80">
        <v>3000</v>
      </c>
      <c r="AH4" s="33">
        <f t="shared" si="4"/>
        <v>0.18</v>
      </c>
      <c r="AI4" s="30" t="s">
        <v>81</v>
      </c>
      <c r="AJ4" s="81">
        <v>0.36599999999999999</v>
      </c>
      <c r="AK4" s="33">
        <f t="shared" si="5"/>
        <v>2.4900000000000002</v>
      </c>
      <c r="AL4" s="33">
        <f t="shared" si="6"/>
        <v>7.52</v>
      </c>
      <c r="AM4" s="34">
        <v>0.01</v>
      </c>
      <c r="AN4" s="33">
        <f t="shared" si="0"/>
        <v>7.0000000000000007E-2</v>
      </c>
      <c r="AO4" s="34">
        <v>0</v>
      </c>
      <c r="AP4" s="33">
        <f t="shared" si="7"/>
        <v>0</v>
      </c>
      <c r="AQ4" s="34">
        <v>0</v>
      </c>
      <c r="AR4" s="33">
        <f t="shared" si="8"/>
        <v>0</v>
      </c>
      <c r="AS4" s="9"/>
      <c r="AT4" s="34">
        <v>0</v>
      </c>
      <c r="AU4" s="33">
        <f t="shared" si="9"/>
        <v>0</v>
      </c>
      <c r="AV4" s="9"/>
      <c r="AW4" s="34">
        <v>0</v>
      </c>
      <c r="AX4" s="33">
        <f t="shared" si="10"/>
        <v>0</v>
      </c>
      <c r="AY4" s="9"/>
      <c r="AZ4" s="34">
        <v>0</v>
      </c>
      <c r="BA4" s="33">
        <f t="shared" si="11"/>
        <v>0</v>
      </c>
      <c r="BB4" s="33">
        <f t="shared" si="12"/>
        <v>7.0000000000000007E-2</v>
      </c>
      <c r="BC4" s="33">
        <f t="shared" si="13"/>
        <v>4.92</v>
      </c>
      <c r="BD4" s="35">
        <f t="shared" si="1"/>
        <v>0.27650000000000002</v>
      </c>
      <c r="BE4" s="70">
        <v>6.8</v>
      </c>
      <c r="BF4" s="33">
        <f t="shared" si="14"/>
        <v>9.4700000000000006</v>
      </c>
      <c r="BG4" s="71">
        <v>24</v>
      </c>
      <c r="BH4" s="35">
        <f t="shared" si="15"/>
        <v>0.7167</v>
      </c>
      <c r="BI4" s="35">
        <f t="shared" si="16"/>
        <v>0.60540000000000005</v>
      </c>
      <c r="BJ4" s="82"/>
      <c r="BK4" s="32"/>
      <c r="BL4" s="83">
        <f>540+2460</f>
        <v>3000</v>
      </c>
      <c r="BM4" s="33">
        <f t="shared" si="17"/>
        <v>14760</v>
      </c>
      <c r="BN4" s="33">
        <f t="shared" si="18"/>
        <v>20400</v>
      </c>
      <c r="BO4" s="30"/>
      <c r="BP4" s="68" t="s">
        <v>82</v>
      </c>
      <c r="BQ4" s="2" t="s">
        <v>3</v>
      </c>
      <c r="BR4" s="2" t="s">
        <v>7</v>
      </c>
    </row>
    <row r="5" spans="1:70" customFormat="1" hidden="1">
      <c r="A5" s="36">
        <v>4</v>
      </c>
      <c r="B5" s="1"/>
      <c r="C5" s="1"/>
      <c r="D5" s="1"/>
      <c r="E5" s="1"/>
      <c r="F5" s="30"/>
      <c r="G5" s="72"/>
      <c r="H5" s="30"/>
      <c r="I5" s="1"/>
      <c r="J5" s="50"/>
      <c r="K5" s="67"/>
      <c r="L5" s="1"/>
      <c r="M5" s="50"/>
      <c r="N5" s="1"/>
      <c r="O5" s="1"/>
      <c r="P5" s="51"/>
      <c r="Q5" s="1"/>
      <c r="R5" s="53"/>
      <c r="S5" s="58"/>
      <c r="T5" s="1"/>
      <c r="U5" s="1"/>
      <c r="V5" s="60"/>
      <c r="W5" s="60"/>
      <c r="X5" s="60"/>
      <c r="Y5" s="60"/>
      <c r="Z5" s="60"/>
      <c r="AA5" s="60"/>
      <c r="AB5" s="41"/>
      <c r="AC5" s="1"/>
      <c r="AD5" s="64" t="str">
        <f t="shared" si="2"/>
        <v/>
      </c>
      <c r="AE5" s="41"/>
      <c r="AF5" s="37" t="str">
        <f t="shared" si="3"/>
        <v/>
      </c>
      <c r="AG5" s="43"/>
      <c r="AH5" s="38" t="str">
        <f t="shared" si="4"/>
        <v/>
      </c>
      <c r="AI5" s="1"/>
      <c r="AJ5" s="44"/>
      <c r="AK5" s="38">
        <f t="shared" si="5"/>
        <v>0</v>
      </c>
      <c r="AL5" s="38" t="str">
        <f t="shared" si="6"/>
        <v/>
      </c>
      <c r="AM5" s="39">
        <v>0</v>
      </c>
      <c r="AN5" s="38">
        <f t="shared" si="0"/>
        <v>0</v>
      </c>
      <c r="AO5" s="39">
        <v>0</v>
      </c>
      <c r="AP5" s="38">
        <f t="shared" si="7"/>
        <v>0</v>
      </c>
      <c r="AQ5" s="39">
        <v>0</v>
      </c>
      <c r="AR5" s="38">
        <f t="shared" si="8"/>
        <v>0</v>
      </c>
      <c r="AS5" s="47"/>
      <c r="AT5" s="39">
        <v>0</v>
      </c>
      <c r="AU5" s="38">
        <f t="shared" si="9"/>
        <v>0</v>
      </c>
      <c r="AV5" s="47"/>
      <c r="AW5" s="39">
        <v>0</v>
      </c>
      <c r="AX5" s="38">
        <f t="shared" si="10"/>
        <v>0</v>
      </c>
      <c r="AY5" s="47"/>
      <c r="AZ5" s="39">
        <v>0</v>
      </c>
      <c r="BA5" s="38">
        <f t="shared" si="11"/>
        <v>0</v>
      </c>
      <c r="BB5" s="38">
        <f t="shared" si="12"/>
        <v>0</v>
      </c>
      <c r="BC5" s="38">
        <f t="shared" si="13"/>
        <v>0</v>
      </c>
      <c r="BD5" s="40" t="str">
        <f t="shared" si="1"/>
        <v/>
      </c>
      <c r="BE5" s="47"/>
      <c r="BF5" s="38" t="str">
        <f t="shared" si="14"/>
        <v/>
      </c>
      <c r="BG5" s="47"/>
      <c r="BH5" s="40" t="str">
        <f t="shared" si="15"/>
        <v/>
      </c>
      <c r="BI5" s="40" t="str">
        <f t="shared" si="16"/>
        <v/>
      </c>
      <c r="BJ5" s="42">
        <v>72772</v>
      </c>
      <c r="BK5" s="41">
        <f>2/16</f>
        <v>0.13</v>
      </c>
      <c r="BL5" s="56">
        <f t="shared" ref="BL5:BL51" si="19">IF(ISERROR(BJ5*BK5),"",BJ5*BK5)</f>
        <v>9460</v>
      </c>
      <c r="BM5" s="38">
        <f t="shared" si="17"/>
        <v>0</v>
      </c>
      <c r="BN5" s="38">
        <f t="shared" si="18"/>
        <v>0</v>
      </c>
      <c r="BO5" s="1"/>
      <c r="BP5" t="s">
        <v>6</v>
      </c>
      <c r="BQ5" t="s">
        <v>3</v>
      </c>
    </row>
    <row r="6" spans="1:70" customFormat="1" hidden="1">
      <c r="A6" s="36">
        <v>5</v>
      </c>
      <c r="B6" s="1"/>
      <c r="C6" s="1"/>
      <c r="D6" s="1"/>
      <c r="E6" s="1"/>
      <c r="F6" s="30"/>
      <c r="G6" s="72"/>
      <c r="H6" s="30"/>
      <c r="I6" s="1"/>
      <c r="J6" s="50"/>
      <c r="K6" s="67"/>
      <c r="L6" s="1"/>
      <c r="M6" s="50"/>
      <c r="N6" s="1"/>
      <c r="O6" s="1"/>
      <c r="P6" s="51"/>
      <c r="Q6" s="1"/>
      <c r="R6" s="53"/>
      <c r="S6" s="58"/>
      <c r="T6" s="1"/>
      <c r="U6" s="1"/>
      <c r="V6" s="60"/>
      <c r="W6" s="60"/>
      <c r="X6" s="60"/>
      <c r="Y6" s="60"/>
      <c r="Z6" s="60"/>
      <c r="AA6" s="60"/>
      <c r="AB6" s="41"/>
      <c r="AC6" s="1"/>
      <c r="AD6" s="64" t="str">
        <f t="shared" si="2"/>
        <v/>
      </c>
      <c r="AE6" s="41"/>
      <c r="AF6" s="37" t="str">
        <f t="shared" si="3"/>
        <v/>
      </c>
      <c r="AG6" s="43"/>
      <c r="AH6" s="38" t="str">
        <f t="shared" si="4"/>
        <v/>
      </c>
      <c r="AI6" s="1"/>
      <c r="AJ6" s="44"/>
      <c r="AK6" s="38">
        <f t="shared" si="5"/>
        <v>0</v>
      </c>
      <c r="AL6" s="38" t="str">
        <f t="shared" si="6"/>
        <v/>
      </c>
      <c r="AM6" s="39">
        <v>0</v>
      </c>
      <c r="AN6" s="38">
        <f t="shared" si="0"/>
        <v>0</v>
      </c>
      <c r="AO6" s="39">
        <v>0</v>
      </c>
      <c r="AP6" s="38">
        <f t="shared" si="7"/>
        <v>0</v>
      </c>
      <c r="AQ6" s="39">
        <v>0</v>
      </c>
      <c r="AR6" s="38">
        <f t="shared" si="8"/>
        <v>0</v>
      </c>
      <c r="AS6" s="47"/>
      <c r="AT6" s="39">
        <v>0</v>
      </c>
      <c r="AU6" s="38">
        <f t="shared" si="9"/>
        <v>0</v>
      </c>
      <c r="AV6" s="47"/>
      <c r="AW6" s="39">
        <v>0</v>
      </c>
      <c r="AX6" s="38">
        <f t="shared" si="10"/>
        <v>0</v>
      </c>
      <c r="AY6" s="47"/>
      <c r="AZ6" s="39">
        <v>0</v>
      </c>
      <c r="BA6" s="38">
        <f t="shared" si="11"/>
        <v>0</v>
      </c>
      <c r="BB6" s="38">
        <f t="shared" si="12"/>
        <v>0</v>
      </c>
      <c r="BC6" s="38">
        <f t="shared" si="13"/>
        <v>0</v>
      </c>
      <c r="BD6" s="40" t="str">
        <f t="shared" si="1"/>
        <v/>
      </c>
      <c r="BE6" s="47"/>
      <c r="BF6" s="38" t="str">
        <f t="shared" si="14"/>
        <v/>
      </c>
      <c r="BG6" s="47"/>
      <c r="BH6" s="40" t="str">
        <f t="shared" si="15"/>
        <v/>
      </c>
      <c r="BI6" s="40" t="str">
        <f t="shared" si="16"/>
        <v/>
      </c>
      <c r="BJ6" s="42">
        <v>72772</v>
      </c>
      <c r="BK6" s="41">
        <f>2/16</f>
        <v>0.13</v>
      </c>
      <c r="BL6" s="56">
        <f t="shared" si="19"/>
        <v>9460</v>
      </c>
      <c r="BM6" s="38">
        <f t="shared" si="17"/>
        <v>0</v>
      </c>
      <c r="BN6" s="38">
        <f t="shared" si="18"/>
        <v>0</v>
      </c>
      <c r="BO6" s="1"/>
      <c r="BP6" t="s">
        <v>6</v>
      </c>
      <c r="BQ6" t="s">
        <v>3</v>
      </c>
    </row>
    <row r="7" spans="1:70" customFormat="1" hidden="1">
      <c r="A7" s="36">
        <v>6</v>
      </c>
      <c r="B7" s="1"/>
      <c r="C7" s="1"/>
      <c r="D7" s="1"/>
      <c r="E7" s="1"/>
      <c r="F7" s="30"/>
      <c r="G7" s="73"/>
      <c r="H7" s="74"/>
      <c r="I7" s="49"/>
      <c r="J7" s="50"/>
      <c r="K7" s="67"/>
      <c r="L7" s="52"/>
      <c r="M7" s="50"/>
      <c r="N7" s="1"/>
      <c r="O7" s="1"/>
      <c r="P7" s="51"/>
      <c r="Q7" s="1"/>
      <c r="R7" s="53"/>
      <c r="S7" s="53"/>
      <c r="T7" s="1"/>
      <c r="U7" s="1"/>
      <c r="V7" s="60"/>
      <c r="W7" s="60"/>
      <c r="X7" s="60"/>
      <c r="Y7" s="60"/>
      <c r="Z7" s="60"/>
      <c r="AA7" s="60"/>
      <c r="AB7" s="41"/>
      <c r="AC7" s="42"/>
      <c r="AD7" s="64" t="str">
        <f t="shared" si="2"/>
        <v/>
      </c>
      <c r="AE7" s="41"/>
      <c r="AF7" s="37" t="str">
        <f t="shared" si="3"/>
        <v/>
      </c>
      <c r="AG7" s="43"/>
      <c r="AH7" s="38" t="str">
        <f t="shared" si="4"/>
        <v/>
      </c>
      <c r="AI7" s="54"/>
      <c r="AJ7" s="44"/>
      <c r="AK7" s="38">
        <f t="shared" si="5"/>
        <v>0</v>
      </c>
      <c r="AL7" s="38" t="str">
        <f t="shared" si="6"/>
        <v/>
      </c>
      <c r="AM7" s="39"/>
      <c r="AN7" s="38">
        <f t="shared" si="0"/>
        <v>0</v>
      </c>
      <c r="AO7" s="39"/>
      <c r="AP7" s="38">
        <f t="shared" si="7"/>
        <v>0</v>
      </c>
      <c r="AQ7" s="39"/>
      <c r="AR7" s="38">
        <f t="shared" si="8"/>
        <v>0</v>
      </c>
      <c r="AS7" s="47"/>
      <c r="AT7" s="39"/>
      <c r="AU7" s="38">
        <f t="shared" si="9"/>
        <v>0</v>
      </c>
      <c r="AV7" s="47"/>
      <c r="AW7" s="39"/>
      <c r="AX7" s="38">
        <f t="shared" si="10"/>
        <v>0</v>
      </c>
      <c r="AY7" s="47"/>
      <c r="AZ7" s="39"/>
      <c r="BA7" s="38">
        <f t="shared" si="11"/>
        <v>0</v>
      </c>
      <c r="BB7" s="38">
        <f t="shared" si="12"/>
        <v>0</v>
      </c>
      <c r="BC7" s="38">
        <f t="shared" si="13"/>
        <v>0</v>
      </c>
      <c r="BD7" s="40" t="str">
        <f t="shared" si="1"/>
        <v/>
      </c>
      <c r="BE7" s="55"/>
      <c r="BF7" s="38" t="str">
        <f t="shared" si="14"/>
        <v/>
      </c>
      <c r="BG7" s="55"/>
      <c r="BH7" s="40" t="str">
        <f t="shared" si="15"/>
        <v/>
      </c>
      <c r="BI7" s="40" t="str">
        <f t="shared" si="16"/>
        <v/>
      </c>
      <c r="BJ7" s="1"/>
      <c r="BK7" s="41"/>
      <c r="BL7" s="56">
        <f t="shared" si="19"/>
        <v>0</v>
      </c>
      <c r="BM7" s="38">
        <f t="shared" si="17"/>
        <v>0</v>
      </c>
      <c r="BN7" s="38">
        <f t="shared" si="18"/>
        <v>0</v>
      </c>
      <c r="BO7" s="1"/>
      <c r="BP7" t="s">
        <v>6</v>
      </c>
      <c r="BQ7" t="s">
        <v>3</v>
      </c>
    </row>
    <row r="8" spans="1:70" customFormat="1" hidden="1">
      <c r="A8" s="36">
        <v>7</v>
      </c>
      <c r="B8" s="1"/>
      <c r="C8" s="1"/>
      <c r="D8" s="1"/>
      <c r="E8" s="1"/>
      <c r="F8" s="30"/>
      <c r="G8" s="73"/>
      <c r="H8" s="30"/>
      <c r="I8" s="1"/>
      <c r="J8" s="50"/>
      <c r="K8" s="67"/>
      <c r="L8" s="52"/>
      <c r="M8" s="50"/>
      <c r="N8" s="1"/>
      <c r="O8" s="1"/>
      <c r="P8" s="51"/>
      <c r="Q8" s="1"/>
      <c r="R8" s="53"/>
      <c r="S8" s="53"/>
      <c r="T8" s="1"/>
      <c r="U8" s="1"/>
      <c r="V8" s="60"/>
      <c r="W8" s="60"/>
      <c r="X8" s="60"/>
      <c r="Y8" s="60"/>
      <c r="Z8" s="60"/>
      <c r="AA8" s="60"/>
      <c r="AB8" s="41"/>
      <c r="AC8" s="42"/>
      <c r="AD8" s="64" t="str">
        <f t="shared" si="2"/>
        <v/>
      </c>
      <c r="AE8" s="41"/>
      <c r="AF8" s="37" t="str">
        <f t="shared" si="3"/>
        <v/>
      </c>
      <c r="AG8" s="43"/>
      <c r="AH8" s="38" t="str">
        <f t="shared" si="4"/>
        <v/>
      </c>
      <c r="AI8" s="54"/>
      <c r="AJ8" s="44"/>
      <c r="AK8" s="38">
        <f t="shared" si="5"/>
        <v>0</v>
      </c>
      <c r="AL8" s="38" t="str">
        <f t="shared" si="6"/>
        <v/>
      </c>
      <c r="AM8" s="39"/>
      <c r="AN8" s="38">
        <f t="shared" si="0"/>
        <v>0</v>
      </c>
      <c r="AO8" s="39"/>
      <c r="AP8" s="38">
        <f t="shared" si="7"/>
        <v>0</v>
      </c>
      <c r="AQ8" s="39"/>
      <c r="AR8" s="38">
        <f t="shared" si="8"/>
        <v>0</v>
      </c>
      <c r="AS8" s="47"/>
      <c r="AT8" s="39"/>
      <c r="AU8" s="38">
        <f t="shared" si="9"/>
        <v>0</v>
      </c>
      <c r="AV8" s="47"/>
      <c r="AW8" s="39"/>
      <c r="AX8" s="38">
        <f t="shared" si="10"/>
        <v>0</v>
      </c>
      <c r="AY8" s="47"/>
      <c r="AZ8" s="39"/>
      <c r="BA8" s="38">
        <f t="shared" si="11"/>
        <v>0</v>
      </c>
      <c r="BB8" s="38">
        <f t="shared" si="12"/>
        <v>0</v>
      </c>
      <c r="BC8" s="38">
        <f t="shared" si="13"/>
        <v>0</v>
      </c>
      <c r="BD8" s="40" t="str">
        <f t="shared" si="1"/>
        <v/>
      </c>
      <c r="BE8" s="55"/>
      <c r="BF8" s="38" t="str">
        <f t="shared" si="14"/>
        <v/>
      </c>
      <c r="BG8" s="55"/>
      <c r="BH8" s="40" t="str">
        <f t="shared" si="15"/>
        <v/>
      </c>
      <c r="BI8" s="40" t="str">
        <f t="shared" si="16"/>
        <v/>
      </c>
      <c r="BJ8" s="1"/>
      <c r="BK8" s="41"/>
      <c r="BL8" s="56">
        <f t="shared" si="19"/>
        <v>0</v>
      </c>
      <c r="BM8" s="38">
        <f t="shared" si="17"/>
        <v>0</v>
      </c>
      <c r="BN8" s="38">
        <f t="shared" si="18"/>
        <v>0</v>
      </c>
      <c r="BO8" s="1"/>
      <c r="BP8" t="s">
        <v>6</v>
      </c>
      <c r="BQ8" t="s">
        <v>3</v>
      </c>
    </row>
    <row r="9" spans="1:70" hidden="1">
      <c r="A9" s="29">
        <v>8</v>
      </c>
      <c r="B9" s="30"/>
      <c r="C9" s="30"/>
      <c r="D9" s="30"/>
      <c r="E9" s="1"/>
      <c r="F9" s="30"/>
      <c r="G9" s="30"/>
      <c r="H9" s="30"/>
      <c r="I9" s="30"/>
      <c r="J9" s="30"/>
      <c r="K9" s="67"/>
      <c r="L9" s="30"/>
      <c r="M9" s="30"/>
      <c r="N9" s="30"/>
      <c r="O9" s="30"/>
      <c r="P9" s="30"/>
      <c r="Q9" s="30"/>
      <c r="R9" s="31"/>
      <c r="S9" s="31"/>
      <c r="T9" s="1"/>
      <c r="U9" s="1"/>
      <c r="V9" s="61"/>
      <c r="W9" s="61"/>
      <c r="X9" s="61"/>
      <c r="Y9" s="61"/>
      <c r="Z9" s="61"/>
      <c r="AA9" s="61"/>
      <c r="AB9" s="32"/>
      <c r="AC9" s="8"/>
      <c r="AD9" s="64" t="str">
        <f t="shared" si="2"/>
        <v/>
      </c>
      <c r="AE9" s="32"/>
      <c r="AF9" s="37" t="str">
        <f t="shared" si="3"/>
        <v/>
      </c>
      <c r="AG9" s="30"/>
      <c r="AH9" s="33" t="str">
        <f t="shared" si="4"/>
        <v/>
      </c>
      <c r="AI9" s="30"/>
      <c r="AJ9" s="34"/>
      <c r="AK9" s="38">
        <f t="shared" si="5"/>
        <v>0</v>
      </c>
      <c r="AL9" s="38" t="str">
        <f t="shared" si="6"/>
        <v/>
      </c>
      <c r="AM9" s="34"/>
      <c r="AN9" s="33">
        <f t="shared" si="0"/>
        <v>0</v>
      </c>
      <c r="AO9" s="34"/>
      <c r="AP9" s="38">
        <f t="shared" si="7"/>
        <v>0</v>
      </c>
      <c r="AQ9" s="34"/>
      <c r="AR9" s="38">
        <f t="shared" si="8"/>
        <v>0</v>
      </c>
      <c r="AS9" s="9"/>
      <c r="AT9" s="34"/>
      <c r="AU9" s="38">
        <f t="shared" si="9"/>
        <v>0</v>
      </c>
      <c r="AV9" s="9"/>
      <c r="AW9" s="34"/>
      <c r="AX9" s="38">
        <f t="shared" si="10"/>
        <v>0</v>
      </c>
      <c r="AY9" s="9"/>
      <c r="AZ9" s="34"/>
      <c r="BA9" s="38">
        <f t="shared" si="11"/>
        <v>0</v>
      </c>
      <c r="BB9" s="38">
        <f t="shared" si="12"/>
        <v>0</v>
      </c>
      <c r="BC9" s="38">
        <f t="shared" si="13"/>
        <v>0</v>
      </c>
      <c r="BD9" s="35" t="str">
        <f t="shared" si="1"/>
        <v/>
      </c>
      <c r="BE9" s="9"/>
      <c r="BF9" s="38" t="str">
        <f t="shared" si="14"/>
        <v/>
      </c>
      <c r="BG9" s="9"/>
      <c r="BH9" s="40" t="str">
        <f t="shared" si="15"/>
        <v/>
      </c>
      <c r="BI9" s="40" t="str">
        <f t="shared" si="16"/>
        <v/>
      </c>
      <c r="BJ9" s="8"/>
      <c r="BK9" s="32"/>
      <c r="BL9" s="56">
        <f t="shared" si="19"/>
        <v>0</v>
      </c>
      <c r="BM9" s="38">
        <f t="shared" si="17"/>
        <v>0</v>
      </c>
      <c r="BN9" s="38">
        <f t="shared" si="18"/>
        <v>0</v>
      </c>
      <c r="BO9" s="30"/>
      <c r="BP9"/>
      <c r="BQ9"/>
      <c r="BR9"/>
    </row>
    <row r="10" spans="1:70" hidden="1">
      <c r="A10" s="29">
        <v>9</v>
      </c>
      <c r="B10" s="30"/>
      <c r="C10" s="30"/>
      <c r="D10" s="30"/>
      <c r="E10" s="1"/>
      <c r="F10" s="30"/>
      <c r="G10" s="30"/>
      <c r="H10" s="30"/>
      <c r="I10" s="30"/>
      <c r="J10" s="30"/>
      <c r="K10" s="67"/>
      <c r="L10" s="30"/>
      <c r="M10" s="30"/>
      <c r="N10" s="30"/>
      <c r="O10" s="30"/>
      <c r="P10" s="30"/>
      <c r="Q10" s="30"/>
      <c r="R10" s="31"/>
      <c r="S10" s="31"/>
      <c r="T10" s="1"/>
      <c r="U10" s="1"/>
      <c r="V10" s="61"/>
      <c r="W10" s="61"/>
      <c r="X10" s="61"/>
      <c r="Y10" s="61"/>
      <c r="Z10" s="61"/>
      <c r="AA10" s="61"/>
      <c r="AB10" s="32"/>
      <c r="AC10" s="8"/>
      <c r="AD10" s="64" t="str">
        <f t="shared" si="2"/>
        <v/>
      </c>
      <c r="AE10" s="32"/>
      <c r="AF10" s="37" t="str">
        <f t="shared" si="3"/>
        <v/>
      </c>
      <c r="AG10" s="30"/>
      <c r="AH10" s="33" t="str">
        <f t="shared" si="4"/>
        <v/>
      </c>
      <c r="AI10" s="30"/>
      <c r="AJ10" s="34"/>
      <c r="AK10" s="38">
        <f t="shared" si="5"/>
        <v>0</v>
      </c>
      <c r="AL10" s="38" t="str">
        <f t="shared" si="6"/>
        <v/>
      </c>
      <c r="AM10" s="34"/>
      <c r="AN10" s="33">
        <f t="shared" si="0"/>
        <v>0</v>
      </c>
      <c r="AO10" s="34"/>
      <c r="AP10" s="38">
        <f t="shared" si="7"/>
        <v>0</v>
      </c>
      <c r="AQ10" s="34"/>
      <c r="AR10" s="38">
        <f t="shared" si="8"/>
        <v>0</v>
      </c>
      <c r="AS10" s="9"/>
      <c r="AT10" s="34"/>
      <c r="AU10" s="38">
        <f t="shared" si="9"/>
        <v>0</v>
      </c>
      <c r="AV10" s="9"/>
      <c r="AW10" s="34"/>
      <c r="AX10" s="38">
        <f t="shared" si="10"/>
        <v>0</v>
      </c>
      <c r="AY10" s="9"/>
      <c r="AZ10" s="34"/>
      <c r="BA10" s="38">
        <f t="shared" si="11"/>
        <v>0</v>
      </c>
      <c r="BB10" s="38">
        <f t="shared" si="12"/>
        <v>0</v>
      </c>
      <c r="BC10" s="38">
        <f t="shared" si="13"/>
        <v>0</v>
      </c>
      <c r="BD10" s="35" t="str">
        <f t="shared" si="1"/>
        <v/>
      </c>
      <c r="BE10" s="9"/>
      <c r="BF10" s="38" t="str">
        <f t="shared" si="14"/>
        <v/>
      </c>
      <c r="BG10" s="9"/>
      <c r="BH10" s="40" t="str">
        <f t="shared" si="15"/>
        <v/>
      </c>
      <c r="BI10" s="40" t="str">
        <f t="shared" si="16"/>
        <v/>
      </c>
      <c r="BJ10" s="8"/>
      <c r="BK10" s="32"/>
      <c r="BL10" s="56">
        <f t="shared" si="19"/>
        <v>0</v>
      </c>
      <c r="BM10" s="38">
        <f t="shared" si="17"/>
        <v>0</v>
      </c>
      <c r="BN10" s="38">
        <f t="shared" si="18"/>
        <v>0</v>
      </c>
      <c r="BO10" s="30"/>
      <c r="BP10"/>
      <c r="BQ10"/>
      <c r="BR10"/>
    </row>
    <row r="11" spans="1:70" hidden="1">
      <c r="A11" s="29">
        <v>10</v>
      </c>
      <c r="B11" s="30"/>
      <c r="C11" s="30"/>
      <c r="D11" s="30"/>
      <c r="E11" s="1"/>
      <c r="F11" s="30"/>
      <c r="G11" s="30"/>
      <c r="H11" s="30"/>
      <c r="I11" s="30"/>
      <c r="J11" s="30"/>
      <c r="K11" s="67"/>
      <c r="L11" s="30"/>
      <c r="M11" s="30"/>
      <c r="N11" s="30"/>
      <c r="O11" s="30"/>
      <c r="P11" s="30"/>
      <c r="Q11" s="30"/>
      <c r="R11" s="31"/>
      <c r="S11" s="31"/>
      <c r="T11" s="1"/>
      <c r="U11" s="1"/>
      <c r="V11" s="61"/>
      <c r="W11" s="61"/>
      <c r="X11" s="61"/>
      <c r="Y11" s="61"/>
      <c r="Z11" s="61"/>
      <c r="AA11" s="61"/>
      <c r="AB11" s="32"/>
      <c r="AC11" s="8"/>
      <c r="AD11" s="64" t="str">
        <f t="shared" si="2"/>
        <v/>
      </c>
      <c r="AE11" s="32"/>
      <c r="AF11" s="37" t="str">
        <f t="shared" si="3"/>
        <v/>
      </c>
      <c r="AG11" s="30"/>
      <c r="AH11" s="33" t="str">
        <f t="shared" si="4"/>
        <v/>
      </c>
      <c r="AI11" s="30"/>
      <c r="AJ11" s="34"/>
      <c r="AK11" s="38">
        <f t="shared" si="5"/>
        <v>0</v>
      </c>
      <c r="AL11" s="38" t="str">
        <f t="shared" si="6"/>
        <v/>
      </c>
      <c r="AM11" s="34"/>
      <c r="AN11" s="33">
        <f t="shared" si="0"/>
        <v>0</v>
      </c>
      <c r="AO11" s="34"/>
      <c r="AP11" s="38">
        <f t="shared" si="7"/>
        <v>0</v>
      </c>
      <c r="AQ11" s="34"/>
      <c r="AR11" s="38">
        <f t="shared" si="8"/>
        <v>0</v>
      </c>
      <c r="AS11" s="9"/>
      <c r="AT11" s="34"/>
      <c r="AU11" s="38">
        <f t="shared" si="9"/>
        <v>0</v>
      </c>
      <c r="AV11" s="9"/>
      <c r="AW11" s="34"/>
      <c r="AX11" s="38">
        <f t="shared" si="10"/>
        <v>0</v>
      </c>
      <c r="AY11" s="9"/>
      <c r="AZ11" s="34"/>
      <c r="BA11" s="38">
        <f t="shared" si="11"/>
        <v>0</v>
      </c>
      <c r="BB11" s="38">
        <f t="shared" si="12"/>
        <v>0</v>
      </c>
      <c r="BC11" s="38">
        <f t="shared" si="13"/>
        <v>0</v>
      </c>
      <c r="BD11" s="35" t="str">
        <f t="shared" si="1"/>
        <v/>
      </c>
      <c r="BE11" s="9"/>
      <c r="BF11" s="38" t="str">
        <f t="shared" si="14"/>
        <v/>
      </c>
      <c r="BG11" s="9"/>
      <c r="BH11" s="40" t="str">
        <f t="shared" si="15"/>
        <v/>
      </c>
      <c r="BI11" s="40" t="str">
        <f t="shared" si="16"/>
        <v/>
      </c>
      <c r="BJ11" s="8"/>
      <c r="BK11" s="32"/>
      <c r="BL11" s="56">
        <f t="shared" si="19"/>
        <v>0</v>
      </c>
      <c r="BM11" s="38">
        <f t="shared" si="17"/>
        <v>0</v>
      </c>
      <c r="BN11" s="38">
        <f t="shared" si="18"/>
        <v>0</v>
      </c>
      <c r="BO11" s="30"/>
      <c r="BP11"/>
      <c r="BQ11"/>
      <c r="BR11"/>
    </row>
    <row r="12" spans="1:70" hidden="1">
      <c r="A12" s="29">
        <v>11</v>
      </c>
      <c r="B12" s="30"/>
      <c r="C12" s="30"/>
      <c r="D12" s="30"/>
      <c r="E12" s="1"/>
      <c r="F12" s="30"/>
      <c r="G12" s="30"/>
      <c r="H12" s="30"/>
      <c r="I12" s="30"/>
      <c r="J12" s="30"/>
      <c r="K12" s="67"/>
      <c r="L12" s="30"/>
      <c r="M12" s="30"/>
      <c r="N12" s="30"/>
      <c r="O12" s="30"/>
      <c r="P12" s="30"/>
      <c r="Q12" s="30"/>
      <c r="R12" s="31"/>
      <c r="S12" s="31"/>
      <c r="T12" s="1"/>
      <c r="U12" s="1"/>
      <c r="V12" s="61"/>
      <c r="W12" s="61"/>
      <c r="X12" s="61"/>
      <c r="Y12" s="61"/>
      <c r="Z12" s="61"/>
      <c r="AA12" s="61"/>
      <c r="AB12" s="32"/>
      <c r="AC12" s="8"/>
      <c r="AD12" s="64" t="str">
        <f t="shared" si="2"/>
        <v/>
      </c>
      <c r="AE12" s="32"/>
      <c r="AF12" s="37" t="str">
        <f t="shared" si="3"/>
        <v/>
      </c>
      <c r="AG12" s="30"/>
      <c r="AH12" s="33" t="str">
        <f t="shared" si="4"/>
        <v/>
      </c>
      <c r="AI12" s="30"/>
      <c r="AJ12" s="34"/>
      <c r="AK12" s="38">
        <f t="shared" si="5"/>
        <v>0</v>
      </c>
      <c r="AL12" s="38" t="str">
        <f t="shared" si="6"/>
        <v/>
      </c>
      <c r="AM12" s="34"/>
      <c r="AN12" s="33">
        <f t="shared" si="0"/>
        <v>0</v>
      </c>
      <c r="AO12" s="34"/>
      <c r="AP12" s="38">
        <f t="shared" si="7"/>
        <v>0</v>
      </c>
      <c r="AQ12" s="34"/>
      <c r="AR12" s="38">
        <f t="shared" si="8"/>
        <v>0</v>
      </c>
      <c r="AS12" s="9"/>
      <c r="AT12" s="34"/>
      <c r="AU12" s="38">
        <f t="shared" si="9"/>
        <v>0</v>
      </c>
      <c r="AV12" s="9"/>
      <c r="AW12" s="34"/>
      <c r="AX12" s="38">
        <f t="shared" si="10"/>
        <v>0</v>
      </c>
      <c r="AY12" s="9"/>
      <c r="AZ12" s="34"/>
      <c r="BA12" s="38">
        <f t="shared" si="11"/>
        <v>0</v>
      </c>
      <c r="BB12" s="38">
        <f t="shared" si="12"/>
        <v>0</v>
      </c>
      <c r="BC12" s="38">
        <f t="shared" si="13"/>
        <v>0</v>
      </c>
      <c r="BD12" s="35" t="str">
        <f t="shared" si="1"/>
        <v/>
      </c>
      <c r="BE12" s="9"/>
      <c r="BF12" s="38" t="str">
        <f t="shared" si="14"/>
        <v/>
      </c>
      <c r="BG12" s="9"/>
      <c r="BH12" s="40" t="str">
        <f t="shared" si="15"/>
        <v/>
      </c>
      <c r="BI12" s="40" t="str">
        <f t="shared" si="16"/>
        <v/>
      </c>
      <c r="BJ12" s="8"/>
      <c r="BK12" s="32"/>
      <c r="BL12" s="56">
        <f t="shared" si="19"/>
        <v>0</v>
      </c>
      <c r="BM12" s="38">
        <f t="shared" si="17"/>
        <v>0</v>
      </c>
      <c r="BN12" s="38">
        <f t="shared" si="18"/>
        <v>0</v>
      </c>
      <c r="BO12" s="30"/>
      <c r="BP12"/>
      <c r="BQ12"/>
      <c r="BR12"/>
    </row>
    <row r="13" spans="1:70" hidden="1">
      <c r="A13" s="29">
        <v>12</v>
      </c>
      <c r="B13" s="30"/>
      <c r="C13" s="30"/>
      <c r="D13" s="30"/>
      <c r="E13" s="1"/>
      <c r="F13" s="30"/>
      <c r="G13" s="30"/>
      <c r="H13" s="30"/>
      <c r="I13" s="30"/>
      <c r="J13" s="30"/>
      <c r="K13" s="67"/>
      <c r="L13" s="30"/>
      <c r="M13" s="30"/>
      <c r="N13" s="30"/>
      <c r="O13" s="30"/>
      <c r="P13" s="30"/>
      <c r="Q13" s="30"/>
      <c r="R13" s="31"/>
      <c r="S13" s="31"/>
      <c r="T13" s="1"/>
      <c r="U13" s="1"/>
      <c r="V13" s="61"/>
      <c r="W13" s="61"/>
      <c r="X13" s="61"/>
      <c r="Y13" s="61"/>
      <c r="Z13" s="61"/>
      <c r="AA13" s="61"/>
      <c r="AB13" s="32"/>
      <c r="AC13" s="8"/>
      <c r="AD13" s="64" t="str">
        <f t="shared" si="2"/>
        <v/>
      </c>
      <c r="AE13" s="32"/>
      <c r="AF13" s="37" t="str">
        <f t="shared" si="3"/>
        <v/>
      </c>
      <c r="AG13" s="30"/>
      <c r="AH13" s="33" t="str">
        <f t="shared" si="4"/>
        <v/>
      </c>
      <c r="AI13" s="30"/>
      <c r="AJ13" s="34"/>
      <c r="AK13" s="38">
        <f t="shared" si="5"/>
        <v>0</v>
      </c>
      <c r="AL13" s="38" t="str">
        <f t="shared" si="6"/>
        <v/>
      </c>
      <c r="AM13" s="34"/>
      <c r="AN13" s="33">
        <f t="shared" si="0"/>
        <v>0</v>
      </c>
      <c r="AO13" s="34"/>
      <c r="AP13" s="38">
        <f t="shared" si="7"/>
        <v>0</v>
      </c>
      <c r="AQ13" s="34"/>
      <c r="AR13" s="38">
        <f t="shared" si="8"/>
        <v>0</v>
      </c>
      <c r="AS13" s="9"/>
      <c r="AT13" s="34"/>
      <c r="AU13" s="38">
        <f t="shared" si="9"/>
        <v>0</v>
      </c>
      <c r="AV13" s="9"/>
      <c r="AW13" s="34"/>
      <c r="AX13" s="38">
        <f t="shared" si="10"/>
        <v>0</v>
      </c>
      <c r="AY13" s="9"/>
      <c r="AZ13" s="34"/>
      <c r="BA13" s="38">
        <f t="shared" si="11"/>
        <v>0</v>
      </c>
      <c r="BB13" s="38">
        <f t="shared" si="12"/>
        <v>0</v>
      </c>
      <c r="BC13" s="38">
        <f t="shared" si="13"/>
        <v>0</v>
      </c>
      <c r="BD13" s="35" t="str">
        <f t="shared" si="1"/>
        <v/>
      </c>
      <c r="BE13" s="9"/>
      <c r="BF13" s="38" t="str">
        <f t="shared" si="14"/>
        <v/>
      </c>
      <c r="BG13" s="9"/>
      <c r="BH13" s="40" t="str">
        <f t="shared" si="15"/>
        <v/>
      </c>
      <c r="BI13" s="40" t="str">
        <f t="shared" si="16"/>
        <v/>
      </c>
      <c r="BJ13" s="8"/>
      <c r="BK13" s="32"/>
      <c r="BL13" s="56">
        <f t="shared" si="19"/>
        <v>0</v>
      </c>
      <c r="BM13" s="38">
        <f t="shared" si="17"/>
        <v>0</v>
      </c>
      <c r="BN13" s="38">
        <f t="shared" si="18"/>
        <v>0</v>
      </c>
      <c r="BO13" s="30"/>
      <c r="BP13"/>
      <c r="BQ13"/>
      <c r="BR13"/>
    </row>
    <row r="14" spans="1:70" hidden="1">
      <c r="A14" s="29">
        <v>13</v>
      </c>
      <c r="B14" s="30"/>
      <c r="C14" s="30"/>
      <c r="D14" s="30"/>
      <c r="E14" s="1"/>
      <c r="F14" s="30"/>
      <c r="G14" s="30"/>
      <c r="H14" s="30"/>
      <c r="I14" s="30"/>
      <c r="J14" s="30"/>
      <c r="K14" s="67"/>
      <c r="L14" s="30"/>
      <c r="M14" s="30"/>
      <c r="N14" s="30"/>
      <c r="O14" s="30"/>
      <c r="P14" s="30"/>
      <c r="Q14" s="30"/>
      <c r="R14" s="31"/>
      <c r="S14" s="31"/>
      <c r="T14" s="1"/>
      <c r="U14" s="1"/>
      <c r="V14" s="61"/>
      <c r="W14" s="61"/>
      <c r="X14" s="61"/>
      <c r="Y14" s="61"/>
      <c r="Z14" s="61"/>
      <c r="AA14" s="61"/>
      <c r="AB14" s="32"/>
      <c r="AC14" s="8"/>
      <c r="AD14" s="64" t="str">
        <f t="shared" si="2"/>
        <v/>
      </c>
      <c r="AE14" s="32"/>
      <c r="AF14" s="37" t="str">
        <f t="shared" si="3"/>
        <v/>
      </c>
      <c r="AG14" s="30"/>
      <c r="AH14" s="33" t="str">
        <f t="shared" si="4"/>
        <v/>
      </c>
      <c r="AI14" s="30"/>
      <c r="AJ14" s="34"/>
      <c r="AK14" s="38">
        <f t="shared" si="5"/>
        <v>0</v>
      </c>
      <c r="AL14" s="38" t="str">
        <f t="shared" si="6"/>
        <v/>
      </c>
      <c r="AM14" s="34"/>
      <c r="AN14" s="33">
        <f t="shared" si="0"/>
        <v>0</v>
      </c>
      <c r="AO14" s="34"/>
      <c r="AP14" s="38">
        <f t="shared" si="7"/>
        <v>0</v>
      </c>
      <c r="AQ14" s="34"/>
      <c r="AR14" s="38">
        <f t="shared" si="8"/>
        <v>0</v>
      </c>
      <c r="AS14" s="9"/>
      <c r="AT14" s="34"/>
      <c r="AU14" s="38">
        <f t="shared" si="9"/>
        <v>0</v>
      </c>
      <c r="AV14" s="9"/>
      <c r="AW14" s="34"/>
      <c r="AX14" s="38">
        <f t="shared" si="10"/>
        <v>0</v>
      </c>
      <c r="AY14" s="9"/>
      <c r="AZ14" s="34"/>
      <c r="BA14" s="38">
        <f t="shared" si="11"/>
        <v>0</v>
      </c>
      <c r="BB14" s="38">
        <f t="shared" si="12"/>
        <v>0</v>
      </c>
      <c r="BC14" s="38">
        <f t="shared" si="13"/>
        <v>0</v>
      </c>
      <c r="BD14" s="35" t="str">
        <f t="shared" si="1"/>
        <v/>
      </c>
      <c r="BE14" s="9"/>
      <c r="BF14" s="38" t="str">
        <f t="shared" si="14"/>
        <v/>
      </c>
      <c r="BG14" s="9"/>
      <c r="BH14" s="40" t="str">
        <f t="shared" si="15"/>
        <v/>
      </c>
      <c r="BI14" s="40" t="str">
        <f t="shared" si="16"/>
        <v/>
      </c>
      <c r="BJ14" s="8"/>
      <c r="BK14" s="32"/>
      <c r="BL14" s="56">
        <f t="shared" si="19"/>
        <v>0</v>
      </c>
      <c r="BM14" s="38">
        <f t="shared" si="17"/>
        <v>0</v>
      </c>
      <c r="BN14" s="38">
        <f t="shared" si="18"/>
        <v>0</v>
      </c>
      <c r="BO14" s="30"/>
      <c r="BP14"/>
      <c r="BQ14"/>
      <c r="BR14"/>
    </row>
    <row r="15" spans="1:70" hidden="1">
      <c r="A15" s="29">
        <v>14</v>
      </c>
      <c r="B15" s="30"/>
      <c r="C15" s="30"/>
      <c r="D15" s="30"/>
      <c r="E15" s="1"/>
      <c r="F15" s="30"/>
      <c r="G15" s="30"/>
      <c r="H15" s="30"/>
      <c r="I15" s="30"/>
      <c r="J15" s="30"/>
      <c r="K15" s="67"/>
      <c r="L15" s="30"/>
      <c r="M15" s="30"/>
      <c r="N15" s="30"/>
      <c r="O15" s="30"/>
      <c r="P15" s="30"/>
      <c r="Q15" s="30"/>
      <c r="R15" s="31"/>
      <c r="S15" s="31"/>
      <c r="T15" s="1"/>
      <c r="U15" s="1"/>
      <c r="V15" s="61"/>
      <c r="W15" s="61"/>
      <c r="X15" s="61"/>
      <c r="Y15" s="61"/>
      <c r="Z15" s="61"/>
      <c r="AA15" s="61"/>
      <c r="AB15" s="32"/>
      <c r="AC15" s="8"/>
      <c r="AD15" s="64" t="str">
        <f t="shared" si="2"/>
        <v/>
      </c>
      <c r="AE15" s="32"/>
      <c r="AF15" s="37" t="str">
        <f t="shared" si="3"/>
        <v/>
      </c>
      <c r="AG15" s="30"/>
      <c r="AH15" s="33" t="str">
        <f t="shared" si="4"/>
        <v/>
      </c>
      <c r="AI15" s="30"/>
      <c r="AJ15" s="34"/>
      <c r="AK15" s="38">
        <f t="shared" si="5"/>
        <v>0</v>
      </c>
      <c r="AL15" s="38" t="str">
        <f t="shared" si="6"/>
        <v/>
      </c>
      <c r="AM15" s="34"/>
      <c r="AN15" s="33">
        <f t="shared" si="0"/>
        <v>0</v>
      </c>
      <c r="AO15" s="34"/>
      <c r="AP15" s="38">
        <f t="shared" si="7"/>
        <v>0</v>
      </c>
      <c r="AQ15" s="34"/>
      <c r="AR15" s="38">
        <f t="shared" si="8"/>
        <v>0</v>
      </c>
      <c r="AS15" s="9"/>
      <c r="AT15" s="34"/>
      <c r="AU15" s="38">
        <f t="shared" si="9"/>
        <v>0</v>
      </c>
      <c r="AV15" s="9"/>
      <c r="AW15" s="34"/>
      <c r="AX15" s="38">
        <f t="shared" si="10"/>
        <v>0</v>
      </c>
      <c r="AY15" s="9"/>
      <c r="AZ15" s="34"/>
      <c r="BA15" s="38">
        <f t="shared" si="11"/>
        <v>0</v>
      </c>
      <c r="BB15" s="38">
        <f t="shared" si="12"/>
        <v>0</v>
      </c>
      <c r="BC15" s="38">
        <f t="shared" si="13"/>
        <v>0</v>
      </c>
      <c r="BD15" s="35" t="str">
        <f t="shared" si="1"/>
        <v/>
      </c>
      <c r="BE15" s="9"/>
      <c r="BF15" s="38" t="str">
        <f t="shared" si="14"/>
        <v/>
      </c>
      <c r="BG15" s="9"/>
      <c r="BH15" s="40" t="str">
        <f t="shared" si="15"/>
        <v/>
      </c>
      <c r="BI15" s="40" t="str">
        <f t="shared" si="16"/>
        <v/>
      </c>
      <c r="BJ15" s="8"/>
      <c r="BK15" s="32"/>
      <c r="BL15" s="56">
        <f t="shared" si="19"/>
        <v>0</v>
      </c>
      <c r="BM15" s="38">
        <f t="shared" si="17"/>
        <v>0</v>
      </c>
      <c r="BN15" s="38">
        <f t="shared" si="18"/>
        <v>0</v>
      </c>
      <c r="BO15" s="30"/>
      <c r="BP15"/>
      <c r="BQ15"/>
      <c r="BR15"/>
    </row>
    <row r="16" spans="1:70" hidden="1">
      <c r="A16" s="29">
        <v>15</v>
      </c>
      <c r="B16" s="30"/>
      <c r="C16" s="30"/>
      <c r="D16" s="30"/>
      <c r="E16" s="1"/>
      <c r="F16" s="30"/>
      <c r="G16" s="30"/>
      <c r="H16" s="30"/>
      <c r="I16" s="30"/>
      <c r="J16" s="30"/>
      <c r="K16" s="67"/>
      <c r="L16" s="30"/>
      <c r="M16" s="30"/>
      <c r="N16" s="30"/>
      <c r="O16" s="30"/>
      <c r="P16" s="30"/>
      <c r="Q16" s="30"/>
      <c r="R16" s="31"/>
      <c r="S16" s="31"/>
      <c r="T16" s="1"/>
      <c r="U16" s="1"/>
      <c r="V16" s="61"/>
      <c r="W16" s="61"/>
      <c r="X16" s="61"/>
      <c r="Y16" s="61"/>
      <c r="Z16" s="61"/>
      <c r="AA16" s="61"/>
      <c r="AB16" s="32"/>
      <c r="AC16" s="8"/>
      <c r="AD16" s="64" t="str">
        <f t="shared" si="2"/>
        <v/>
      </c>
      <c r="AE16" s="32"/>
      <c r="AF16" s="37" t="str">
        <f t="shared" si="3"/>
        <v/>
      </c>
      <c r="AG16" s="30"/>
      <c r="AH16" s="33" t="str">
        <f t="shared" si="4"/>
        <v/>
      </c>
      <c r="AI16" s="30"/>
      <c r="AJ16" s="34"/>
      <c r="AK16" s="38">
        <f t="shared" si="5"/>
        <v>0</v>
      </c>
      <c r="AL16" s="38" t="str">
        <f t="shared" si="6"/>
        <v/>
      </c>
      <c r="AM16" s="34"/>
      <c r="AN16" s="33">
        <f t="shared" si="0"/>
        <v>0</v>
      </c>
      <c r="AO16" s="34"/>
      <c r="AP16" s="38">
        <f t="shared" si="7"/>
        <v>0</v>
      </c>
      <c r="AQ16" s="34"/>
      <c r="AR16" s="38">
        <f t="shared" si="8"/>
        <v>0</v>
      </c>
      <c r="AS16" s="9"/>
      <c r="AT16" s="34"/>
      <c r="AU16" s="38">
        <f t="shared" si="9"/>
        <v>0</v>
      </c>
      <c r="AV16" s="9"/>
      <c r="AW16" s="34"/>
      <c r="AX16" s="38">
        <f t="shared" si="10"/>
        <v>0</v>
      </c>
      <c r="AY16" s="9"/>
      <c r="AZ16" s="34"/>
      <c r="BA16" s="38">
        <f t="shared" si="11"/>
        <v>0</v>
      </c>
      <c r="BB16" s="38">
        <f t="shared" si="12"/>
        <v>0</v>
      </c>
      <c r="BC16" s="38">
        <f t="shared" si="13"/>
        <v>0</v>
      </c>
      <c r="BD16" s="35" t="str">
        <f t="shared" si="1"/>
        <v/>
      </c>
      <c r="BE16" s="9"/>
      <c r="BF16" s="38" t="str">
        <f t="shared" si="14"/>
        <v/>
      </c>
      <c r="BG16" s="9"/>
      <c r="BH16" s="40" t="str">
        <f t="shared" si="15"/>
        <v/>
      </c>
      <c r="BI16" s="40" t="str">
        <f t="shared" si="16"/>
        <v/>
      </c>
      <c r="BJ16" s="8"/>
      <c r="BK16" s="32"/>
      <c r="BL16" s="56">
        <f t="shared" si="19"/>
        <v>0</v>
      </c>
      <c r="BM16" s="38">
        <f t="shared" si="17"/>
        <v>0</v>
      </c>
      <c r="BN16" s="38">
        <f t="shared" si="18"/>
        <v>0</v>
      </c>
      <c r="BO16" s="30"/>
      <c r="BP16"/>
      <c r="BQ16"/>
      <c r="BR16"/>
    </row>
    <row r="17" spans="1:70" hidden="1">
      <c r="A17" s="29">
        <v>16</v>
      </c>
      <c r="B17" s="30"/>
      <c r="C17" s="30"/>
      <c r="D17" s="30"/>
      <c r="E17" s="1"/>
      <c r="F17" s="30"/>
      <c r="G17" s="30"/>
      <c r="H17" s="30"/>
      <c r="I17" s="30"/>
      <c r="J17" s="30"/>
      <c r="K17" s="67"/>
      <c r="L17" s="30"/>
      <c r="M17" s="30"/>
      <c r="N17" s="30"/>
      <c r="O17" s="30"/>
      <c r="P17" s="30"/>
      <c r="Q17" s="30"/>
      <c r="R17" s="31"/>
      <c r="S17" s="31"/>
      <c r="T17" s="1"/>
      <c r="U17" s="1"/>
      <c r="V17" s="61"/>
      <c r="W17" s="61"/>
      <c r="X17" s="61"/>
      <c r="Y17" s="61"/>
      <c r="Z17" s="61"/>
      <c r="AA17" s="61"/>
      <c r="AB17" s="32"/>
      <c r="AC17" s="8"/>
      <c r="AD17" s="64" t="str">
        <f t="shared" si="2"/>
        <v/>
      </c>
      <c r="AE17" s="32"/>
      <c r="AF17" s="37" t="str">
        <f t="shared" si="3"/>
        <v/>
      </c>
      <c r="AG17" s="30"/>
      <c r="AH17" s="33" t="str">
        <f t="shared" si="4"/>
        <v/>
      </c>
      <c r="AI17" s="30"/>
      <c r="AJ17" s="34"/>
      <c r="AK17" s="38">
        <f t="shared" si="5"/>
        <v>0</v>
      </c>
      <c r="AL17" s="38" t="str">
        <f t="shared" si="6"/>
        <v/>
      </c>
      <c r="AM17" s="34"/>
      <c r="AN17" s="33">
        <f t="shared" si="0"/>
        <v>0</v>
      </c>
      <c r="AO17" s="34"/>
      <c r="AP17" s="38">
        <f t="shared" si="7"/>
        <v>0</v>
      </c>
      <c r="AQ17" s="34"/>
      <c r="AR17" s="38">
        <f t="shared" si="8"/>
        <v>0</v>
      </c>
      <c r="AS17" s="9"/>
      <c r="AT17" s="34"/>
      <c r="AU17" s="38">
        <f t="shared" si="9"/>
        <v>0</v>
      </c>
      <c r="AV17" s="9"/>
      <c r="AW17" s="34"/>
      <c r="AX17" s="38">
        <f t="shared" si="10"/>
        <v>0</v>
      </c>
      <c r="AY17" s="9"/>
      <c r="AZ17" s="34"/>
      <c r="BA17" s="38">
        <f t="shared" si="11"/>
        <v>0</v>
      </c>
      <c r="BB17" s="38">
        <f t="shared" si="12"/>
        <v>0</v>
      </c>
      <c r="BC17" s="38">
        <f t="shared" si="13"/>
        <v>0</v>
      </c>
      <c r="BD17" s="35" t="str">
        <f t="shared" si="1"/>
        <v/>
      </c>
      <c r="BE17" s="9"/>
      <c r="BF17" s="38" t="str">
        <f t="shared" si="14"/>
        <v/>
      </c>
      <c r="BG17" s="9"/>
      <c r="BH17" s="40" t="str">
        <f t="shared" si="15"/>
        <v/>
      </c>
      <c r="BI17" s="40" t="str">
        <f t="shared" si="16"/>
        <v/>
      </c>
      <c r="BJ17" s="8"/>
      <c r="BK17" s="32"/>
      <c r="BL17" s="56">
        <f t="shared" si="19"/>
        <v>0</v>
      </c>
      <c r="BM17" s="38">
        <f t="shared" si="17"/>
        <v>0</v>
      </c>
      <c r="BN17" s="38">
        <f t="shared" si="18"/>
        <v>0</v>
      </c>
      <c r="BO17" s="30"/>
      <c r="BP17"/>
      <c r="BQ17"/>
      <c r="BR17"/>
    </row>
    <row r="18" spans="1:70" hidden="1">
      <c r="A18" s="29">
        <v>17</v>
      </c>
      <c r="B18" s="30"/>
      <c r="C18" s="30"/>
      <c r="D18" s="30"/>
      <c r="E18" s="1"/>
      <c r="F18" s="30"/>
      <c r="G18" s="30"/>
      <c r="H18" s="30"/>
      <c r="I18" s="30"/>
      <c r="J18" s="30"/>
      <c r="K18" s="67"/>
      <c r="L18" s="30"/>
      <c r="M18" s="30"/>
      <c r="N18" s="30"/>
      <c r="O18" s="30"/>
      <c r="P18" s="30"/>
      <c r="Q18" s="30"/>
      <c r="R18" s="31"/>
      <c r="S18" s="31"/>
      <c r="T18" s="1"/>
      <c r="U18" s="1"/>
      <c r="V18" s="61"/>
      <c r="W18" s="61"/>
      <c r="X18" s="61"/>
      <c r="Y18" s="61"/>
      <c r="Z18" s="61"/>
      <c r="AA18" s="61"/>
      <c r="AB18" s="32"/>
      <c r="AC18" s="8"/>
      <c r="AD18" s="64" t="str">
        <f t="shared" si="2"/>
        <v/>
      </c>
      <c r="AE18" s="32"/>
      <c r="AF18" s="37" t="str">
        <f t="shared" si="3"/>
        <v/>
      </c>
      <c r="AG18" s="30"/>
      <c r="AH18" s="33" t="str">
        <f t="shared" si="4"/>
        <v/>
      </c>
      <c r="AI18" s="30"/>
      <c r="AJ18" s="34"/>
      <c r="AK18" s="38">
        <f t="shared" si="5"/>
        <v>0</v>
      </c>
      <c r="AL18" s="38" t="str">
        <f t="shared" si="6"/>
        <v/>
      </c>
      <c r="AM18" s="34"/>
      <c r="AN18" s="33">
        <f t="shared" si="0"/>
        <v>0</v>
      </c>
      <c r="AO18" s="34"/>
      <c r="AP18" s="38">
        <f t="shared" si="7"/>
        <v>0</v>
      </c>
      <c r="AQ18" s="34"/>
      <c r="AR18" s="38">
        <f t="shared" si="8"/>
        <v>0</v>
      </c>
      <c r="AS18" s="9"/>
      <c r="AT18" s="34"/>
      <c r="AU18" s="38">
        <f t="shared" si="9"/>
        <v>0</v>
      </c>
      <c r="AV18" s="9"/>
      <c r="AW18" s="34"/>
      <c r="AX18" s="38">
        <f t="shared" si="10"/>
        <v>0</v>
      </c>
      <c r="AY18" s="9"/>
      <c r="AZ18" s="34"/>
      <c r="BA18" s="38">
        <f t="shared" si="11"/>
        <v>0</v>
      </c>
      <c r="BB18" s="38">
        <f t="shared" si="12"/>
        <v>0</v>
      </c>
      <c r="BC18" s="38">
        <f t="shared" si="13"/>
        <v>0</v>
      </c>
      <c r="BD18" s="35" t="str">
        <f t="shared" si="1"/>
        <v/>
      </c>
      <c r="BE18" s="9"/>
      <c r="BF18" s="38" t="str">
        <f t="shared" si="14"/>
        <v/>
      </c>
      <c r="BG18" s="9"/>
      <c r="BH18" s="40" t="str">
        <f t="shared" si="15"/>
        <v/>
      </c>
      <c r="BI18" s="40" t="str">
        <f t="shared" si="16"/>
        <v/>
      </c>
      <c r="BJ18" s="8"/>
      <c r="BK18" s="32"/>
      <c r="BL18" s="56">
        <f t="shared" si="19"/>
        <v>0</v>
      </c>
      <c r="BM18" s="38">
        <f t="shared" si="17"/>
        <v>0</v>
      </c>
      <c r="BN18" s="38">
        <f t="shared" si="18"/>
        <v>0</v>
      </c>
      <c r="BO18" s="30"/>
      <c r="BP18"/>
      <c r="BQ18"/>
      <c r="BR18"/>
    </row>
    <row r="19" spans="1:70" hidden="1">
      <c r="A19" s="29">
        <v>18</v>
      </c>
      <c r="B19" s="30"/>
      <c r="C19" s="30"/>
      <c r="D19" s="30"/>
      <c r="E19" s="1"/>
      <c r="F19" s="30"/>
      <c r="G19" s="30"/>
      <c r="H19" s="30"/>
      <c r="I19" s="30"/>
      <c r="J19" s="30"/>
      <c r="K19" s="67"/>
      <c r="L19" s="30"/>
      <c r="M19" s="30"/>
      <c r="N19" s="30"/>
      <c r="O19" s="30"/>
      <c r="P19" s="30"/>
      <c r="Q19" s="30"/>
      <c r="R19" s="31"/>
      <c r="S19" s="31"/>
      <c r="T19" s="1"/>
      <c r="U19" s="1"/>
      <c r="V19" s="61"/>
      <c r="W19" s="61"/>
      <c r="X19" s="61"/>
      <c r="Y19" s="61"/>
      <c r="Z19" s="61"/>
      <c r="AA19" s="61"/>
      <c r="AB19" s="32"/>
      <c r="AC19" s="8"/>
      <c r="AD19" s="64" t="str">
        <f t="shared" si="2"/>
        <v/>
      </c>
      <c r="AE19" s="32"/>
      <c r="AF19" s="37" t="str">
        <f t="shared" si="3"/>
        <v/>
      </c>
      <c r="AG19" s="30"/>
      <c r="AH19" s="33" t="str">
        <f t="shared" si="4"/>
        <v/>
      </c>
      <c r="AI19" s="30"/>
      <c r="AJ19" s="34"/>
      <c r="AK19" s="38">
        <f t="shared" si="5"/>
        <v>0</v>
      </c>
      <c r="AL19" s="38" t="str">
        <f t="shared" si="6"/>
        <v/>
      </c>
      <c r="AM19" s="34"/>
      <c r="AN19" s="33">
        <f t="shared" si="0"/>
        <v>0</v>
      </c>
      <c r="AO19" s="34"/>
      <c r="AP19" s="38">
        <f t="shared" si="7"/>
        <v>0</v>
      </c>
      <c r="AQ19" s="34"/>
      <c r="AR19" s="38">
        <f t="shared" si="8"/>
        <v>0</v>
      </c>
      <c r="AS19" s="9"/>
      <c r="AT19" s="34"/>
      <c r="AU19" s="38">
        <f t="shared" si="9"/>
        <v>0</v>
      </c>
      <c r="AV19" s="9"/>
      <c r="AW19" s="34"/>
      <c r="AX19" s="38">
        <f t="shared" si="10"/>
        <v>0</v>
      </c>
      <c r="AY19" s="9"/>
      <c r="AZ19" s="34"/>
      <c r="BA19" s="38">
        <f t="shared" si="11"/>
        <v>0</v>
      </c>
      <c r="BB19" s="38">
        <f t="shared" si="12"/>
        <v>0</v>
      </c>
      <c r="BC19" s="38">
        <f t="shared" si="13"/>
        <v>0</v>
      </c>
      <c r="BD19" s="35" t="str">
        <f t="shared" si="1"/>
        <v/>
      </c>
      <c r="BE19" s="9"/>
      <c r="BF19" s="38" t="str">
        <f t="shared" si="14"/>
        <v/>
      </c>
      <c r="BG19" s="9"/>
      <c r="BH19" s="40" t="str">
        <f t="shared" si="15"/>
        <v/>
      </c>
      <c r="BI19" s="40" t="str">
        <f t="shared" si="16"/>
        <v/>
      </c>
      <c r="BJ19" s="8"/>
      <c r="BK19" s="32"/>
      <c r="BL19" s="56">
        <f t="shared" si="19"/>
        <v>0</v>
      </c>
      <c r="BM19" s="38">
        <f t="shared" si="17"/>
        <v>0</v>
      </c>
      <c r="BN19" s="38">
        <f t="shared" si="18"/>
        <v>0</v>
      </c>
      <c r="BO19" s="30"/>
      <c r="BP19"/>
      <c r="BQ19"/>
      <c r="BR19"/>
    </row>
    <row r="20" spans="1:70" hidden="1">
      <c r="A20" s="29">
        <v>19</v>
      </c>
      <c r="B20" s="30"/>
      <c r="C20" s="30"/>
      <c r="D20" s="30"/>
      <c r="E20" s="1"/>
      <c r="F20" s="30"/>
      <c r="G20" s="30"/>
      <c r="H20" s="30"/>
      <c r="I20" s="30"/>
      <c r="J20" s="30"/>
      <c r="K20" s="67"/>
      <c r="L20" s="30"/>
      <c r="M20" s="30"/>
      <c r="N20" s="30"/>
      <c r="O20" s="30"/>
      <c r="P20" s="30"/>
      <c r="Q20" s="30"/>
      <c r="R20" s="31"/>
      <c r="S20" s="31"/>
      <c r="T20" s="1"/>
      <c r="U20" s="1"/>
      <c r="V20" s="61"/>
      <c r="W20" s="61"/>
      <c r="X20" s="61"/>
      <c r="Y20" s="61"/>
      <c r="Z20" s="61"/>
      <c r="AA20" s="61"/>
      <c r="AB20" s="32"/>
      <c r="AC20" s="8"/>
      <c r="AD20" s="64" t="str">
        <f t="shared" si="2"/>
        <v/>
      </c>
      <c r="AE20" s="32"/>
      <c r="AF20" s="37" t="str">
        <f t="shared" si="3"/>
        <v/>
      </c>
      <c r="AG20" s="30"/>
      <c r="AH20" s="33" t="str">
        <f t="shared" si="4"/>
        <v/>
      </c>
      <c r="AI20" s="30"/>
      <c r="AJ20" s="34"/>
      <c r="AK20" s="38">
        <f t="shared" si="5"/>
        <v>0</v>
      </c>
      <c r="AL20" s="38" t="str">
        <f t="shared" si="6"/>
        <v/>
      </c>
      <c r="AM20" s="34"/>
      <c r="AN20" s="33">
        <f t="shared" si="0"/>
        <v>0</v>
      </c>
      <c r="AO20" s="34"/>
      <c r="AP20" s="38">
        <f t="shared" si="7"/>
        <v>0</v>
      </c>
      <c r="AQ20" s="34"/>
      <c r="AR20" s="38">
        <f t="shared" si="8"/>
        <v>0</v>
      </c>
      <c r="AS20" s="9"/>
      <c r="AT20" s="34"/>
      <c r="AU20" s="38">
        <f t="shared" si="9"/>
        <v>0</v>
      </c>
      <c r="AV20" s="9"/>
      <c r="AW20" s="34"/>
      <c r="AX20" s="38">
        <f t="shared" si="10"/>
        <v>0</v>
      </c>
      <c r="AY20" s="9"/>
      <c r="AZ20" s="34"/>
      <c r="BA20" s="38">
        <f t="shared" si="11"/>
        <v>0</v>
      </c>
      <c r="BB20" s="38">
        <f t="shared" si="12"/>
        <v>0</v>
      </c>
      <c r="BC20" s="38">
        <f t="shared" si="13"/>
        <v>0</v>
      </c>
      <c r="BD20" s="35" t="str">
        <f t="shared" si="1"/>
        <v/>
      </c>
      <c r="BE20" s="9"/>
      <c r="BF20" s="38" t="str">
        <f t="shared" si="14"/>
        <v/>
      </c>
      <c r="BG20" s="9"/>
      <c r="BH20" s="40" t="str">
        <f t="shared" si="15"/>
        <v/>
      </c>
      <c r="BI20" s="40" t="str">
        <f t="shared" si="16"/>
        <v/>
      </c>
      <c r="BJ20" s="8"/>
      <c r="BK20" s="32"/>
      <c r="BL20" s="56">
        <f t="shared" si="19"/>
        <v>0</v>
      </c>
      <c r="BM20" s="38">
        <f t="shared" si="17"/>
        <v>0</v>
      </c>
      <c r="BN20" s="38">
        <f t="shared" si="18"/>
        <v>0</v>
      </c>
      <c r="BO20" s="30"/>
      <c r="BP20"/>
      <c r="BQ20"/>
      <c r="BR20"/>
    </row>
    <row r="21" spans="1:70" hidden="1">
      <c r="A21" s="29">
        <v>20</v>
      </c>
      <c r="B21" s="30"/>
      <c r="C21" s="30"/>
      <c r="D21" s="30"/>
      <c r="E21" s="1"/>
      <c r="F21" s="30"/>
      <c r="G21" s="30"/>
      <c r="H21" s="30"/>
      <c r="I21" s="30"/>
      <c r="J21" s="30"/>
      <c r="K21" s="67"/>
      <c r="L21" s="30"/>
      <c r="M21" s="30"/>
      <c r="N21" s="30"/>
      <c r="O21" s="30"/>
      <c r="P21" s="30"/>
      <c r="Q21" s="30"/>
      <c r="R21" s="31"/>
      <c r="S21" s="31"/>
      <c r="T21" s="1"/>
      <c r="U21" s="1"/>
      <c r="V21" s="61"/>
      <c r="W21" s="61"/>
      <c r="X21" s="61"/>
      <c r="Y21" s="61"/>
      <c r="Z21" s="61"/>
      <c r="AA21" s="61"/>
      <c r="AB21" s="32"/>
      <c r="AC21" s="8"/>
      <c r="AD21" s="64" t="str">
        <f t="shared" si="2"/>
        <v/>
      </c>
      <c r="AE21" s="32"/>
      <c r="AF21" s="37" t="str">
        <f t="shared" si="3"/>
        <v/>
      </c>
      <c r="AG21" s="30"/>
      <c r="AH21" s="33" t="str">
        <f t="shared" si="4"/>
        <v/>
      </c>
      <c r="AI21" s="30"/>
      <c r="AJ21" s="34"/>
      <c r="AK21" s="38">
        <f t="shared" si="5"/>
        <v>0</v>
      </c>
      <c r="AL21" s="38" t="str">
        <f t="shared" si="6"/>
        <v/>
      </c>
      <c r="AM21" s="34"/>
      <c r="AN21" s="33">
        <f t="shared" si="0"/>
        <v>0</v>
      </c>
      <c r="AO21" s="34"/>
      <c r="AP21" s="38">
        <f t="shared" si="7"/>
        <v>0</v>
      </c>
      <c r="AQ21" s="34"/>
      <c r="AR21" s="38">
        <f t="shared" si="8"/>
        <v>0</v>
      </c>
      <c r="AS21" s="9"/>
      <c r="AT21" s="34"/>
      <c r="AU21" s="38">
        <f t="shared" si="9"/>
        <v>0</v>
      </c>
      <c r="AV21" s="9"/>
      <c r="AW21" s="34"/>
      <c r="AX21" s="38">
        <f t="shared" si="10"/>
        <v>0</v>
      </c>
      <c r="AY21" s="9"/>
      <c r="AZ21" s="34"/>
      <c r="BA21" s="38">
        <f t="shared" si="11"/>
        <v>0</v>
      </c>
      <c r="BB21" s="38">
        <f t="shared" si="12"/>
        <v>0</v>
      </c>
      <c r="BC21" s="38">
        <f t="shared" si="13"/>
        <v>0</v>
      </c>
      <c r="BD21" s="35" t="str">
        <f t="shared" si="1"/>
        <v/>
      </c>
      <c r="BE21" s="9"/>
      <c r="BF21" s="38" t="str">
        <f t="shared" si="14"/>
        <v/>
      </c>
      <c r="BG21" s="9"/>
      <c r="BH21" s="40" t="str">
        <f t="shared" si="15"/>
        <v/>
      </c>
      <c r="BI21" s="40" t="str">
        <f t="shared" si="16"/>
        <v/>
      </c>
      <c r="BJ21" s="8"/>
      <c r="BK21" s="32"/>
      <c r="BL21" s="56">
        <f t="shared" si="19"/>
        <v>0</v>
      </c>
      <c r="BM21" s="38">
        <f t="shared" si="17"/>
        <v>0</v>
      </c>
      <c r="BN21" s="38">
        <f t="shared" si="18"/>
        <v>0</v>
      </c>
      <c r="BO21" s="30"/>
      <c r="BP21"/>
      <c r="BQ21"/>
      <c r="BR21"/>
    </row>
    <row r="22" spans="1:70" hidden="1">
      <c r="A22" s="29">
        <v>21</v>
      </c>
      <c r="B22" s="30"/>
      <c r="C22" s="30"/>
      <c r="D22" s="30"/>
      <c r="E22" s="1"/>
      <c r="F22" s="30"/>
      <c r="G22" s="30"/>
      <c r="H22" s="30"/>
      <c r="I22" s="30"/>
      <c r="J22" s="30"/>
      <c r="K22" s="67"/>
      <c r="L22" s="30"/>
      <c r="M22" s="30"/>
      <c r="N22" s="30"/>
      <c r="O22" s="30"/>
      <c r="P22" s="30"/>
      <c r="Q22" s="30"/>
      <c r="R22" s="31"/>
      <c r="S22" s="31"/>
      <c r="T22" s="1"/>
      <c r="U22" s="1"/>
      <c r="V22" s="61"/>
      <c r="W22" s="61"/>
      <c r="X22" s="61"/>
      <c r="Y22" s="61"/>
      <c r="Z22" s="61"/>
      <c r="AA22" s="61"/>
      <c r="AB22" s="32"/>
      <c r="AC22" s="8"/>
      <c r="AD22" s="64" t="str">
        <f t="shared" si="2"/>
        <v/>
      </c>
      <c r="AE22" s="32"/>
      <c r="AF22" s="37" t="str">
        <f t="shared" si="3"/>
        <v/>
      </c>
      <c r="AG22" s="30"/>
      <c r="AH22" s="33" t="str">
        <f t="shared" si="4"/>
        <v/>
      </c>
      <c r="AI22" s="30"/>
      <c r="AJ22" s="34"/>
      <c r="AK22" s="38">
        <f t="shared" si="5"/>
        <v>0</v>
      </c>
      <c r="AL22" s="38" t="str">
        <f t="shared" si="6"/>
        <v/>
      </c>
      <c r="AM22" s="34"/>
      <c r="AN22" s="33">
        <f t="shared" si="0"/>
        <v>0</v>
      </c>
      <c r="AO22" s="34"/>
      <c r="AP22" s="38">
        <f t="shared" si="7"/>
        <v>0</v>
      </c>
      <c r="AQ22" s="34"/>
      <c r="AR22" s="38">
        <f t="shared" si="8"/>
        <v>0</v>
      </c>
      <c r="AS22" s="9"/>
      <c r="AT22" s="34"/>
      <c r="AU22" s="38">
        <f t="shared" si="9"/>
        <v>0</v>
      </c>
      <c r="AV22" s="9"/>
      <c r="AW22" s="34"/>
      <c r="AX22" s="38">
        <f t="shared" si="10"/>
        <v>0</v>
      </c>
      <c r="AY22" s="9"/>
      <c r="AZ22" s="34"/>
      <c r="BA22" s="38">
        <f t="shared" si="11"/>
        <v>0</v>
      </c>
      <c r="BB22" s="38">
        <f t="shared" si="12"/>
        <v>0</v>
      </c>
      <c r="BC22" s="38">
        <f t="shared" si="13"/>
        <v>0</v>
      </c>
      <c r="BD22" s="35" t="str">
        <f t="shared" si="1"/>
        <v/>
      </c>
      <c r="BE22" s="9"/>
      <c r="BF22" s="38" t="str">
        <f t="shared" si="14"/>
        <v/>
      </c>
      <c r="BG22" s="9"/>
      <c r="BH22" s="40" t="str">
        <f t="shared" si="15"/>
        <v/>
      </c>
      <c r="BI22" s="40" t="str">
        <f t="shared" si="16"/>
        <v/>
      </c>
      <c r="BJ22" s="8"/>
      <c r="BK22" s="32"/>
      <c r="BL22" s="56">
        <f t="shared" si="19"/>
        <v>0</v>
      </c>
      <c r="BM22" s="38">
        <f t="shared" si="17"/>
        <v>0</v>
      </c>
      <c r="BN22" s="38">
        <f t="shared" si="18"/>
        <v>0</v>
      </c>
      <c r="BO22" s="30"/>
      <c r="BP22"/>
      <c r="BQ22"/>
      <c r="BR22"/>
    </row>
    <row r="23" spans="1:70" hidden="1">
      <c r="A23" s="29">
        <v>22</v>
      </c>
      <c r="B23" s="30"/>
      <c r="C23" s="30"/>
      <c r="D23" s="30"/>
      <c r="E23" s="1"/>
      <c r="F23" s="30"/>
      <c r="G23" s="30"/>
      <c r="H23" s="30"/>
      <c r="I23" s="30"/>
      <c r="J23" s="30"/>
      <c r="K23" s="67"/>
      <c r="L23" s="30"/>
      <c r="M23" s="30"/>
      <c r="N23" s="30"/>
      <c r="O23" s="30"/>
      <c r="P23" s="30"/>
      <c r="Q23" s="30"/>
      <c r="R23" s="31"/>
      <c r="S23" s="31"/>
      <c r="T23" s="1"/>
      <c r="U23" s="1"/>
      <c r="V23" s="61"/>
      <c r="W23" s="61"/>
      <c r="X23" s="61"/>
      <c r="Y23" s="61"/>
      <c r="Z23" s="61"/>
      <c r="AA23" s="61"/>
      <c r="AB23" s="32"/>
      <c r="AC23" s="8"/>
      <c r="AD23" s="64" t="str">
        <f t="shared" si="2"/>
        <v/>
      </c>
      <c r="AE23" s="32"/>
      <c r="AF23" s="37" t="str">
        <f t="shared" si="3"/>
        <v/>
      </c>
      <c r="AG23" s="30"/>
      <c r="AH23" s="33" t="str">
        <f t="shared" si="4"/>
        <v/>
      </c>
      <c r="AI23" s="30"/>
      <c r="AJ23" s="34"/>
      <c r="AK23" s="38">
        <f t="shared" si="5"/>
        <v>0</v>
      </c>
      <c r="AL23" s="38" t="str">
        <f t="shared" si="6"/>
        <v/>
      </c>
      <c r="AM23" s="34"/>
      <c r="AN23" s="33">
        <f t="shared" si="0"/>
        <v>0</v>
      </c>
      <c r="AO23" s="34"/>
      <c r="AP23" s="38">
        <f t="shared" si="7"/>
        <v>0</v>
      </c>
      <c r="AQ23" s="34"/>
      <c r="AR23" s="38">
        <f t="shared" si="8"/>
        <v>0</v>
      </c>
      <c r="AS23" s="9"/>
      <c r="AT23" s="34"/>
      <c r="AU23" s="38">
        <f t="shared" si="9"/>
        <v>0</v>
      </c>
      <c r="AV23" s="9"/>
      <c r="AW23" s="34"/>
      <c r="AX23" s="38">
        <f t="shared" si="10"/>
        <v>0</v>
      </c>
      <c r="AY23" s="9"/>
      <c r="AZ23" s="34"/>
      <c r="BA23" s="38">
        <f t="shared" si="11"/>
        <v>0</v>
      </c>
      <c r="BB23" s="38">
        <f t="shared" si="12"/>
        <v>0</v>
      </c>
      <c r="BC23" s="38">
        <f t="shared" si="13"/>
        <v>0</v>
      </c>
      <c r="BD23" s="35" t="str">
        <f t="shared" si="1"/>
        <v/>
      </c>
      <c r="BE23" s="9"/>
      <c r="BF23" s="38" t="str">
        <f t="shared" si="14"/>
        <v/>
      </c>
      <c r="BG23" s="9"/>
      <c r="BH23" s="40" t="str">
        <f t="shared" si="15"/>
        <v/>
      </c>
      <c r="BI23" s="40" t="str">
        <f t="shared" si="16"/>
        <v/>
      </c>
      <c r="BJ23" s="8"/>
      <c r="BK23" s="32"/>
      <c r="BL23" s="56">
        <f t="shared" si="19"/>
        <v>0</v>
      </c>
      <c r="BM23" s="38">
        <f t="shared" si="17"/>
        <v>0</v>
      </c>
      <c r="BN23" s="38">
        <f t="shared" si="18"/>
        <v>0</v>
      </c>
      <c r="BO23" s="30"/>
      <c r="BP23"/>
      <c r="BQ23"/>
      <c r="BR23"/>
    </row>
    <row r="24" spans="1:70" hidden="1">
      <c r="A24" s="29">
        <v>23</v>
      </c>
      <c r="B24" s="30"/>
      <c r="C24" s="30"/>
      <c r="D24" s="30"/>
      <c r="E24" s="1"/>
      <c r="F24" s="30"/>
      <c r="G24" s="30"/>
      <c r="H24" s="30"/>
      <c r="I24" s="30"/>
      <c r="J24" s="30"/>
      <c r="K24" s="67"/>
      <c r="L24" s="30"/>
      <c r="M24" s="30"/>
      <c r="N24" s="30"/>
      <c r="O24" s="30"/>
      <c r="P24" s="30"/>
      <c r="Q24" s="30"/>
      <c r="R24" s="31"/>
      <c r="S24" s="31"/>
      <c r="T24" s="1"/>
      <c r="U24" s="1"/>
      <c r="V24" s="61"/>
      <c r="W24" s="61"/>
      <c r="X24" s="61"/>
      <c r="Y24" s="61"/>
      <c r="Z24" s="61"/>
      <c r="AA24" s="61"/>
      <c r="AB24" s="32"/>
      <c r="AC24" s="8"/>
      <c r="AD24" s="64" t="str">
        <f t="shared" si="2"/>
        <v/>
      </c>
      <c r="AE24" s="32"/>
      <c r="AF24" s="37" t="str">
        <f t="shared" si="3"/>
        <v/>
      </c>
      <c r="AG24" s="30"/>
      <c r="AH24" s="33" t="str">
        <f t="shared" si="4"/>
        <v/>
      </c>
      <c r="AI24" s="30"/>
      <c r="AJ24" s="34"/>
      <c r="AK24" s="38">
        <f t="shared" si="5"/>
        <v>0</v>
      </c>
      <c r="AL24" s="38" t="str">
        <f t="shared" si="6"/>
        <v/>
      </c>
      <c r="AM24" s="34"/>
      <c r="AN24" s="33">
        <f t="shared" si="0"/>
        <v>0</v>
      </c>
      <c r="AO24" s="34"/>
      <c r="AP24" s="38">
        <f t="shared" si="7"/>
        <v>0</v>
      </c>
      <c r="AQ24" s="34"/>
      <c r="AR24" s="38">
        <f t="shared" si="8"/>
        <v>0</v>
      </c>
      <c r="AS24" s="9"/>
      <c r="AT24" s="34"/>
      <c r="AU24" s="38">
        <f t="shared" si="9"/>
        <v>0</v>
      </c>
      <c r="AV24" s="9"/>
      <c r="AW24" s="34"/>
      <c r="AX24" s="38">
        <f t="shared" si="10"/>
        <v>0</v>
      </c>
      <c r="AY24" s="9"/>
      <c r="AZ24" s="34"/>
      <c r="BA24" s="38">
        <f t="shared" si="11"/>
        <v>0</v>
      </c>
      <c r="BB24" s="38">
        <f t="shared" si="12"/>
        <v>0</v>
      </c>
      <c r="BC24" s="38">
        <f t="shared" si="13"/>
        <v>0</v>
      </c>
      <c r="BD24" s="35" t="str">
        <f t="shared" si="1"/>
        <v/>
      </c>
      <c r="BE24" s="9"/>
      <c r="BF24" s="38" t="str">
        <f t="shared" si="14"/>
        <v/>
      </c>
      <c r="BG24" s="9"/>
      <c r="BH24" s="40" t="str">
        <f t="shared" si="15"/>
        <v/>
      </c>
      <c r="BI24" s="40" t="str">
        <f t="shared" si="16"/>
        <v/>
      </c>
      <c r="BJ24" s="8"/>
      <c r="BK24" s="32"/>
      <c r="BL24" s="56">
        <f t="shared" si="19"/>
        <v>0</v>
      </c>
      <c r="BM24" s="38">
        <f t="shared" si="17"/>
        <v>0</v>
      </c>
      <c r="BN24" s="38">
        <f t="shared" si="18"/>
        <v>0</v>
      </c>
      <c r="BO24" s="30"/>
      <c r="BP24"/>
      <c r="BQ24"/>
      <c r="BR24"/>
    </row>
    <row r="25" spans="1:70" hidden="1">
      <c r="A25" s="29">
        <v>24</v>
      </c>
      <c r="B25" s="30"/>
      <c r="C25" s="30"/>
      <c r="D25" s="30"/>
      <c r="E25" s="1"/>
      <c r="F25" s="30"/>
      <c r="G25" s="30"/>
      <c r="H25" s="30"/>
      <c r="I25" s="30"/>
      <c r="J25" s="30"/>
      <c r="K25" s="67"/>
      <c r="L25" s="30"/>
      <c r="M25" s="30"/>
      <c r="N25" s="30"/>
      <c r="O25" s="30"/>
      <c r="P25" s="30"/>
      <c r="Q25" s="30"/>
      <c r="R25" s="31"/>
      <c r="S25" s="31"/>
      <c r="T25" s="1"/>
      <c r="U25" s="1"/>
      <c r="V25" s="61"/>
      <c r="W25" s="61"/>
      <c r="X25" s="61"/>
      <c r="Y25" s="61"/>
      <c r="Z25" s="61"/>
      <c r="AA25" s="61"/>
      <c r="AB25" s="32"/>
      <c r="AC25" s="8"/>
      <c r="AD25" s="64" t="str">
        <f t="shared" si="2"/>
        <v/>
      </c>
      <c r="AE25" s="32"/>
      <c r="AF25" s="37" t="str">
        <f t="shared" si="3"/>
        <v/>
      </c>
      <c r="AG25" s="30"/>
      <c r="AH25" s="33" t="str">
        <f t="shared" si="4"/>
        <v/>
      </c>
      <c r="AI25" s="30"/>
      <c r="AJ25" s="34"/>
      <c r="AK25" s="38">
        <f t="shared" si="5"/>
        <v>0</v>
      </c>
      <c r="AL25" s="38" t="str">
        <f t="shared" si="6"/>
        <v/>
      </c>
      <c r="AM25" s="34"/>
      <c r="AN25" s="33">
        <f t="shared" si="0"/>
        <v>0</v>
      </c>
      <c r="AO25" s="34"/>
      <c r="AP25" s="38">
        <f t="shared" si="7"/>
        <v>0</v>
      </c>
      <c r="AQ25" s="34"/>
      <c r="AR25" s="38">
        <f t="shared" si="8"/>
        <v>0</v>
      </c>
      <c r="AS25" s="9"/>
      <c r="AT25" s="34"/>
      <c r="AU25" s="38">
        <f t="shared" si="9"/>
        <v>0</v>
      </c>
      <c r="AV25" s="9"/>
      <c r="AW25" s="34"/>
      <c r="AX25" s="38">
        <f t="shared" si="10"/>
        <v>0</v>
      </c>
      <c r="AY25" s="9"/>
      <c r="AZ25" s="34"/>
      <c r="BA25" s="38">
        <f t="shared" si="11"/>
        <v>0</v>
      </c>
      <c r="BB25" s="38">
        <f t="shared" si="12"/>
        <v>0</v>
      </c>
      <c r="BC25" s="38">
        <f t="shared" si="13"/>
        <v>0</v>
      </c>
      <c r="BD25" s="35" t="str">
        <f t="shared" si="1"/>
        <v/>
      </c>
      <c r="BE25" s="9"/>
      <c r="BF25" s="38" t="str">
        <f t="shared" si="14"/>
        <v/>
      </c>
      <c r="BG25" s="9"/>
      <c r="BH25" s="40" t="str">
        <f t="shared" si="15"/>
        <v/>
      </c>
      <c r="BI25" s="40" t="str">
        <f t="shared" si="16"/>
        <v/>
      </c>
      <c r="BJ25" s="8"/>
      <c r="BK25" s="32"/>
      <c r="BL25" s="56">
        <f t="shared" si="19"/>
        <v>0</v>
      </c>
      <c r="BM25" s="38">
        <f t="shared" si="17"/>
        <v>0</v>
      </c>
      <c r="BN25" s="38">
        <f t="shared" si="18"/>
        <v>0</v>
      </c>
      <c r="BO25" s="30"/>
      <c r="BP25"/>
      <c r="BQ25"/>
      <c r="BR25"/>
    </row>
    <row r="26" spans="1:70" hidden="1">
      <c r="A26" s="29">
        <v>25</v>
      </c>
      <c r="B26" s="30"/>
      <c r="C26" s="30"/>
      <c r="D26" s="30"/>
      <c r="E26" s="1"/>
      <c r="F26" s="30"/>
      <c r="G26" s="30"/>
      <c r="H26" s="30"/>
      <c r="I26" s="30"/>
      <c r="J26" s="30"/>
      <c r="K26" s="67"/>
      <c r="L26" s="30"/>
      <c r="M26" s="30"/>
      <c r="N26" s="30"/>
      <c r="O26" s="30"/>
      <c r="P26" s="30"/>
      <c r="Q26" s="30"/>
      <c r="R26" s="31"/>
      <c r="S26" s="31"/>
      <c r="T26" s="1"/>
      <c r="U26" s="1"/>
      <c r="V26" s="61"/>
      <c r="W26" s="61"/>
      <c r="X26" s="61"/>
      <c r="Y26" s="61"/>
      <c r="Z26" s="61"/>
      <c r="AA26" s="61"/>
      <c r="AB26" s="32"/>
      <c r="AC26" s="8"/>
      <c r="AD26" s="64" t="str">
        <f t="shared" si="2"/>
        <v/>
      </c>
      <c r="AE26" s="32"/>
      <c r="AF26" s="37" t="str">
        <f t="shared" si="3"/>
        <v/>
      </c>
      <c r="AG26" s="30"/>
      <c r="AH26" s="33" t="str">
        <f t="shared" si="4"/>
        <v/>
      </c>
      <c r="AI26" s="30"/>
      <c r="AJ26" s="34"/>
      <c r="AK26" s="38">
        <f t="shared" si="5"/>
        <v>0</v>
      </c>
      <c r="AL26" s="38" t="str">
        <f t="shared" si="6"/>
        <v/>
      </c>
      <c r="AM26" s="34"/>
      <c r="AN26" s="33">
        <f t="shared" si="0"/>
        <v>0</v>
      </c>
      <c r="AO26" s="34"/>
      <c r="AP26" s="38">
        <f t="shared" si="7"/>
        <v>0</v>
      </c>
      <c r="AQ26" s="34"/>
      <c r="AR26" s="38">
        <f t="shared" si="8"/>
        <v>0</v>
      </c>
      <c r="AS26" s="9"/>
      <c r="AT26" s="34"/>
      <c r="AU26" s="38">
        <f t="shared" si="9"/>
        <v>0</v>
      </c>
      <c r="AV26" s="9"/>
      <c r="AW26" s="34"/>
      <c r="AX26" s="38">
        <f t="shared" si="10"/>
        <v>0</v>
      </c>
      <c r="AY26" s="9"/>
      <c r="AZ26" s="34"/>
      <c r="BA26" s="38">
        <f t="shared" si="11"/>
        <v>0</v>
      </c>
      <c r="BB26" s="38">
        <f t="shared" si="12"/>
        <v>0</v>
      </c>
      <c r="BC26" s="38">
        <f t="shared" si="13"/>
        <v>0</v>
      </c>
      <c r="BD26" s="35" t="str">
        <f t="shared" si="1"/>
        <v/>
      </c>
      <c r="BE26" s="9"/>
      <c r="BF26" s="38" t="str">
        <f t="shared" si="14"/>
        <v/>
      </c>
      <c r="BG26" s="9"/>
      <c r="BH26" s="40" t="str">
        <f t="shared" si="15"/>
        <v/>
      </c>
      <c r="BI26" s="40" t="str">
        <f t="shared" si="16"/>
        <v/>
      </c>
      <c r="BJ26" s="8"/>
      <c r="BK26" s="32"/>
      <c r="BL26" s="56">
        <f t="shared" si="19"/>
        <v>0</v>
      </c>
      <c r="BM26" s="38">
        <f t="shared" si="17"/>
        <v>0</v>
      </c>
      <c r="BN26" s="38">
        <f t="shared" si="18"/>
        <v>0</v>
      </c>
      <c r="BO26" s="30"/>
      <c r="BP26"/>
      <c r="BQ26"/>
      <c r="BR26"/>
    </row>
    <row r="27" spans="1:70" hidden="1">
      <c r="A27" s="29">
        <v>26</v>
      </c>
      <c r="B27" s="30"/>
      <c r="C27" s="30"/>
      <c r="D27" s="30"/>
      <c r="E27" s="1"/>
      <c r="F27" s="30"/>
      <c r="G27" s="30"/>
      <c r="H27" s="30"/>
      <c r="I27" s="30"/>
      <c r="J27" s="30"/>
      <c r="K27" s="67"/>
      <c r="L27" s="30"/>
      <c r="M27" s="30"/>
      <c r="N27" s="30"/>
      <c r="O27" s="30"/>
      <c r="P27" s="30"/>
      <c r="Q27" s="30"/>
      <c r="R27" s="31"/>
      <c r="S27" s="31"/>
      <c r="T27" s="1"/>
      <c r="U27" s="1"/>
      <c r="V27" s="61"/>
      <c r="W27" s="61"/>
      <c r="X27" s="61"/>
      <c r="Y27" s="61"/>
      <c r="Z27" s="61"/>
      <c r="AA27" s="61"/>
      <c r="AB27" s="32"/>
      <c r="AC27" s="8"/>
      <c r="AD27" s="64" t="str">
        <f t="shared" si="2"/>
        <v/>
      </c>
      <c r="AE27" s="32"/>
      <c r="AF27" s="37" t="str">
        <f t="shared" si="3"/>
        <v/>
      </c>
      <c r="AG27" s="30"/>
      <c r="AH27" s="33" t="str">
        <f t="shared" si="4"/>
        <v/>
      </c>
      <c r="AI27" s="30"/>
      <c r="AJ27" s="34"/>
      <c r="AK27" s="38">
        <f t="shared" si="5"/>
        <v>0</v>
      </c>
      <c r="AL27" s="38" t="str">
        <f t="shared" si="6"/>
        <v/>
      </c>
      <c r="AM27" s="34"/>
      <c r="AN27" s="33">
        <f t="shared" si="0"/>
        <v>0</v>
      </c>
      <c r="AO27" s="34"/>
      <c r="AP27" s="38">
        <f t="shared" si="7"/>
        <v>0</v>
      </c>
      <c r="AQ27" s="34"/>
      <c r="AR27" s="38">
        <f t="shared" si="8"/>
        <v>0</v>
      </c>
      <c r="AS27" s="9"/>
      <c r="AT27" s="34"/>
      <c r="AU27" s="38">
        <f t="shared" si="9"/>
        <v>0</v>
      </c>
      <c r="AV27" s="9"/>
      <c r="AW27" s="34"/>
      <c r="AX27" s="38">
        <f t="shared" si="10"/>
        <v>0</v>
      </c>
      <c r="AY27" s="9"/>
      <c r="AZ27" s="34"/>
      <c r="BA27" s="38">
        <f t="shared" si="11"/>
        <v>0</v>
      </c>
      <c r="BB27" s="38">
        <f t="shared" si="12"/>
        <v>0</v>
      </c>
      <c r="BC27" s="38">
        <f t="shared" si="13"/>
        <v>0</v>
      </c>
      <c r="BD27" s="35" t="str">
        <f t="shared" si="1"/>
        <v/>
      </c>
      <c r="BE27" s="9"/>
      <c r="BF27" s="38" t="str">
        <f t="shared" si="14"/>
        <v/>
      </c>
      <c r="BG27" s="9"/>
      <c r="BH27" s="40" t="str">
        <f t="shared" si="15"/>
        <v/>
      </c>
      <c r="BI27" s="40" t="str">
        <f t="shared" si="16"/>
        <v/>
      </c>
      <c r="BJ27" s="8"/>
      <c r="BK27" s="32"/>
      <c r="BL27" s="56">
        <f t="shared" si="19"/>
        <v>0</v>
      </c>
      <c r="BM27" s="38">
        <f t="shared" si="17"/>
        <v>0</v>
      </c>
      <c r="BN27" s="38">
        <f t="shared" si="18"/>
        <v>0</v>
      </c>
      <c r="BO27" s="30"/>
      <c r="BP27"/>
      <c r="BQ27"/>
      <c r="BR27"/>
    </row>
    <row r="28" spans="1:70" hidden="1">
      <c r="A28" s="29">
        <v>27</v>
      </c>
      <c r="B28" s="30"/>
      <c r="C28" s="30"/>
      <c r="D28" s="30"/>
      <c r="E28" s="1"/>
      <c r="F28" s="30"/>
      <c r="G28" s="30"/>
      <c r="H28" s="30"/>
      <c r="I28" s="30"/>
      <c r="J28" s="30"/>
      <c r="K28" s="67"/>
      <c r="L28" s="30"/>
      <c r="M28" s="30"/>
      <c r="N28" s="30"/>
      <c r="O28" s="30"/>
      <c r="P28" s="30"/>
      <c r="Q28" s="30"/>
      <c r="R28" s="31"/>
      <c r="S28" s="31"/>
      <c r="T28" s="1"/>
      <c r="U28" s="1"/>
      <c r="V28" s="61"/>
      <c r="W28" s="61"/>
      <c r="X28" s="61"/>
      <c r="Y28" s="61"/>
      <c r="Z28" s="61"/>
      <c r="AA28" s="61"/>
      <c r="AB28" s="32"/>
      <c r="AC28" s="8"/>
      <c r="AD28" s="64" t="str">
        <f t="shared" si="2"/>
        <v/>
      </c>
      <c r="AE28" s="32"/>
      <c r="AF28" s="37" t="str">
        <f t="shared" si="3"/>
        <v/>
      </c>
      <c r="AG28" s="30"/>
      <c r="AH28" s="33" t="str">
        <f t="shared" si="4"/>
        <v/>
      </c>
      <c r="AI28" s="30"/>
      <c r="AJ28" s="34"/>
      <c r="AK28" s="38">
        <f t="shared" si="5"/>
        <v>0</v>
      </c>
      <c r="AL28" s="38" t="str">
        <f t="shared" si="6"/>
        <v/>
      </c>
      <c r="AM28" s="34"/>
      <c r="AN28" s="33">
        <f t="shared" si="0"/>
        <v>0</v>
      </c>
      <c r="AO28" s="34"/>
      <c r="AP28" s="38">
        <f t="shared" si="7"/>
        <v>0</v>
      </c>
      <c r="AQ28" s="34"/>
      <c r="AR28" s="38">
        <f t="shared" si="8"/>
        <v>0</v>
      </c>
      <c r="AS28" s="9"/>
      <c r="AT28" s="34"/>
      <c r="AU28" s="38">
        <f t="shared" si="9"/>
        <v>0</v>
      </c>
      <c r="AV28" s="9"/>
      <c r="AW28" s="34"/>
      <c r="AX28" s="38">
        <f t="shared" si="10"/>
        <v>0</v>
      </c>
      <c r="AY28" s="9"/>
      <c r="AZ28" s="34"/>
      <c r="BA28" s="38">
        <f t="shared" si="11"/>
        <v>0</v>
      </c>
      <c r="BB28" s="38">
        <f t="shared" si="12"/>
        <v>0</v>
      </c>
      <c r="BC28" s="38">
        <f t="shared" si="13"/>
        <v>0</v>
      </c>
      <c r="BD28" s="35" t="str">
        <f t="shared" si="1"/>
        <v/>
      </c>
      <c r="BE28" s="9"/>
      <c r="BF28" s="38" t="str">
        <f t="shared" si="14"/>
        <v/>
      </c>
      <c r="BG28" s="9"/>
      <c r="BH28" s="40" t="str">
        <f t="shared" si="15"/>
        <v/>
      </c>
      <c r="BI28" s="40" t="str">
        <f t="shared" si="16"/>
        <v/>
      </c>
      <c r="BJ28" s="8"/>
      <c r="BK28" s="32"/>
      <c r="BL28" s="56">
        <f t="shared" si="19"/>
        <v>0</v>
      </c>
      <c r="BM28" s="38">
        <f t="shared" si="17"/>
        <v>0</v>
      </c>
      <c r="BN28" s="38">
        <f t="shared" si="18"/>
        <v>0</v>
      </c>
      <c r="BO28" s="30"/>
      <c r="BP28"/>
      <c r="BQ28"/>
      <c r="BR28"/>
    </row>
    <row r="29" spans="1:70" hidden="1">
      <c r="A29" s="29">
        <v>28</v>
      </c>
      <c r="B29" s="30"/>
      <c r="C29" s="30"/>
      <c r="D29" s="30"/>
      <c r="E29" s="1"/>
      <c r="F29" s="30"/>
      <c r="G29" s="30"/>
      <c r="H29" s="30"/>
      <c r="I29" s="30"/>
      <c r="J29" s="30"/>
      <c r="K29" s="67"/>
      <c r="L29" s="30"/>
      <c r="M29" s="30"/>
      <c r="N29" s="30"/>
      <c r="O29" s="30"/>
      <c r="P29" s="30"/>
      <c r="Q29" s="30"/>
      <c r="R29" s="31"/>
      <c r="S29" s="31"/>
      <c r="T29" s="1"/>
      <c r="U29" s="1"/>
      <c r="V29" s="61"/>
      <c r="W29" s="61"/>
      <c r="X29" s="61"/>
      <c r="Y29" s="61"/>
      <c r="Z29" s="61"/>
      <c r="AA29" s="61"/>
      <c r="AB29" s="32"/>
      <c r="AC29" s="8"/>
      <c r="AD29" s="64" t="str">
        <f t="shared" si="2"/>
        <v/>
      </c>
      <c r="AE29" s="32"/>
      <c r="AF29" s="37" t="str">
        <f t="shared" si="3"/>
        <v/>
      </c>
      <c r="AG29" s="30"/>
      <c r="AH29" s="33" t="str">
        <f t="shared" si="4"/>
        <v/>
      </c>
      <c r="AI29" s="30"/>
      <c r="AJ29" s="34"/>
      <c r="AK29" s="38">
        <f t="shared" si="5"/>
        <v>0</v>
      </c>
      <c r="AL29" s="38" t="str">
        <f t="shared" si="6"/>
        <v/>
      </c>
      <c r="AM29" s="34"/>
      <c r="AN29" s="33">
        <f t="shared" si="0"/>
        <v>0</v>
      </c>
      <c r="AO29" s="34"/>
      <c r="AP29" s="38">
        <f t="shared" si="7"/>
        <v>0</v>
      </c>
      <c r="AQ29" s="34"/>
      <c r="AR29" s="38">
        <f t="shared" si="8"/>
        <v>0</v>
      </c>
      <c r="AS29" s="9"/>
      <c r="AT29" s="34"/>
      <c r="AU29" s="38">
        <f t="shared" si="9"/>
        <v>0</v>
      </c>
      <c r="AV29" s="9"/>
      <c r="AW29" s="34"/>
      <c r="AX29" s="38">
        <f t="shared" si="10"/>
        <v>0</v>
      </c>
      <c r="AY29" s="9"/>
      <c r="AZ29" s="34"/>
      <c r="BA29" s="38">
        <f t="shared" si="11"/>
        <v>0</v>
      </c>
      <c r="BB29" s="38">
        <f t="shared" si="12"/>
        <v>0</v>
      </c>
      <c r="BC29" s="38">
        <f t="shared" si="13"/>
        <v>0</v>
      </c>
      <c r="BD29" s="35" t="str">
        <f t="shared" si="1"/>
        <v/>
      </c>
      <c r="BE29" s="9"/>
      <c r="BF29" s="38" t="str">
        <f t="shared" si="14"/>
        <v/>
      </c>
      <c r="BG29" s="9"/>
      <c r="BH29" s="40" t="str">
        <f t="shared" si="15"/>
        <v/>
      </c>
      <c r="BI29" s="40" t="str">
        <f t="shared" si="16"/>
        <v/>
      </c>
      <c r="BJ29" s="8"/>
      <c r="BK29" s="32"/>
      <c r="BL29" s="56">
        <f t="shared" si="19"/>
        <v>0</v>
      </c>
      <c r="BM29" s="38">
        <f t="shared" si="17"/>
        <v>0</v>
      </c>
      <c r="BN29" s="38">
        <f t="shared" si="18"/>
        <v>0</v>
      </c>
      <c r="BO29" s="30"/>
      <c r="BP29"/>
      <c r="BQ29"/>
      <c r="BR29"/>
    </row>
    <row r="30" spans="1:70" hidden="1">
      <c r="A30" s="29">
        <v>29</v>
      </c>
      <c r="B30" s="30"/>
      <c r="C30" s="30"/>
      <c r="D30" s="30"/>
      <c r="E30" s="1"/>
      <c r="F30" s="30"/>
      <c r="G30" s="30"/>
      <c r="H30" s="30"/>
      <c r="I30" s="30"/>
      <c r="J30" s="30"/>
      <c r="K30" s="67"/>
      <c r="L30" s="30"/>
      <c r="M30" s="30"/>
      <c r="N30" s="30"/>
      <c r="O30" s="30"/>
      <c r="P30" s="30"/>
      <c r="Q30" s="30"/>
      <c r="R30" s="31"/>
      <c r="S30" s="31"/>
      <c r="T30" s="1"/>
      <c r="U30" s="1"/>
      <c r="V30" s="61"/>
      <c r="W30" s="61"/>
      <c r="X30" s="61"/>
      <c r="Y30" s="61"/>
      <c r="Z30" s="61"/>
      <c r="AA30" s="61"/>
      <c r="AB30" s="32"/>
      <c r="AC30" s="8"/>
      <c r="AD30" s="64" t="str">
        <f t="shared" si="2"/>
        <v/>
      </c>
      <c r="AE30" s="32"/>
      <c r="AF30" s="37" t="str">
        <f t="shared" si="3"/>
        <v/>
      </c>
      <c r="AG30" s="30"/>
      <c r="AH30" s="33" t="str">
        <f t="shared" si="4"/>
        <v/>
      </c>
      <c r="AI30" s="30"/>
      <c r="AJ30" s="34"/>
      <c r="AK30" s="38">
        <f t="shared" si="5"/>
        <v>0</v>
      </c>
      <c r="AL30" s="38" t="str">
        <f t="shared" si="6"/>
        <v/>
      </c>
      <c r="AM30" s="34"/>
      <c r="AN30" s="33">
        <f t="shared" si="0"/>
        <v>0</v>
      </c>
      <c r="AO30" s="34"/>
      <c r="AP30" s="38">
        <f t="shared" si="7"/>
        <v>0</v>
      </c>
      <c r="AQ30" s="34"/>
      <c r="AR30" s="38">
        <f t="shared" si="8"/>
        <v>0</v>
      </c>
      <c r="AS30" s="9"/>
      <c r="AT30" s="34"/>
      <c r="AU30" s="38">
        <f t="shared" si="9"/>
        <v>0</v>
      </c>
      <c r="AV30" s="9"/>
      <c r="AW30" s="34"/>
      <c r="AX30" s="38">
        <f t="shared" si="10"/>
        <v>0</v>
      </c>
      <c r="AY30" s="9"/>
      <c r="AZ30" s="34"/>
      <c r="BA30" s="38">
        <f t="shared" si="11"/>
        <v>0</v>
      </c>
      <c r="BB30" s="38">
        <f t="shared" si="12"/>
        <v>0</v>
      </c>
      <c r="BC30" s="38">
        <f t="shared" si="13"/>
        <v>0</v>
      </c>
      <c r="BD30" s="35" t="str">
        <f t="shared" si="1"/>
        <v/>
      </c>
      <c r="BE30" s="9"/>
      <c r="BF30" s="38" t="str">
        <f t="shared" si="14"/>
        <v/>
      </c>
      <c r="BG30" s="9"/>
      <c r="BH30" s="40" t="str">
        <f t="shared" si="15"/>
        <v/>
      </c>
      <c r="BI30" s="40" t="str">
        <f t="shared" si="16"/>
        <v/>
      </c>
      <c r="BJ30" s="8"/>
      <c r="BK30" s="32"/>
      <c r="BL30" s="56">
        <f t="shared" si="19"/>
        <v>0</v>
      </c>
      <c r="BM30" s="38">
        <f t="shared" si="17"/>
        <v>0</v>
      </c>
      <c r="BN30" s="38">
        <f t="shared" si="18"/>
        <v>0</v>
      </c>
      <c r="BO30" s="30"/>
      <c r="BP30"/>
      <c r="BQ30"/>
      <c r="BR30"/>
    </row>
    <row r="31" spans="1:70" hidden="1">
      <c r="A31" s="29">
        <v>30</v>
      </c>
      <c r="B31" s="30"/>
      <c r="C31" s="30"/>
      <c r="D31" s="30"/>
      <c r="E31" s="1"/>
      <c r="F31" s="30"/>
      <c r="G31" s="30"/>
      <c r="H31" s="30"/>
      <c r="I31" s="30"/>
      <c r="J31" s="30"/>
      <c r="K31" s="67"/>
      <c r="L31" s="30"/>
      <c r="M31" s="30"/>
      <c r="N31" s="30"/>
      <c r="O31" s="30"/>
      <c r="P31" s="30"/>
      <c r="Q31" s="30"/>
      <c r="R31" s="31"/>
      <c r="S31" s="31"/>
      <c r="T31" s="1"/>
      <c r="U31" s="1"/>
      <c r="V31" s="61"/>
      <c r="W31" s="61"/>
      <c r="X31" s="61"/>
      <c r="Y31" s="61"/>
      <c r="Z31" s="61"/>
      <c r="AA31" s="61"/>
      <c r="AB31" s="32"/>
      <c r="AC31" s="8"/>
      <c r="AD31" s="64" t="str">
        <f t="shared" si="2"/>
        <v/>
      </c>
      <c r="AE31" s="32"/>
      <c r="AF31" s="37" t="str">
        <f t="shared" si="3"/>
        <v/>
      </c>
      <c r="AG31" s="30"/>
      <c r="AH31" s="33" t="str">
        <f t="shared" si="4"/>
        <v/>
      </c>
      <c r="AI31" s="30"/>
      <c r="AJ31" s="34"/>
      <c r="AK31" s="38">
        <f t="shared" si="5"/>
        <v>0</v>
      </c>
      <c r="AL31" s="38" t="str">
        <f t="shared" si="6"/>
        <v/>
      </c>
      <c r="AM31" s="34"/>
      <c r="AN31" s="33">
        <f t="shared" si="0"/>
        <v>0</v>
      </c>
      <c r="AO31" s="34"/>
      <c r="AP31" s="38">
        <f t="shared" si="7"/>
        <v>0</v>
      </c>
      <c r="AQ31" s="34"/>
      <c r="AR31" s="38">
        <f t="shared" si="8"/>
        <v>0</v>
      </c>
      <c r="AS31" s="9"/>
      <c r="AT31" s="34"/>
      <c r="AU31" s="38">
        <f t="shared" si="9"/>
        <v>0</v>
      </c>
      <c r="AV31" s="9"/>
      <c r="AW31" s="34"/>
      <c r="AX31" s="38">
        <f t="shared" si="10"/>
        <v>0</v>
      </c>
      <c r="AY31" s="9"/>
      <c r="AZ31" s="34"/>
      <c r="BA31" s="38">
        <f t="shared" si="11"/>
        <v>0</v>
      </c>
      <c r="BB31" s="38">
        <f t="shared" si="12"/>
        <v>0</v>
      </c>
      <c r="BC31" s="38">
        <f t="shared" si="13"/>
        <v>0</v>
      </c>
      <c r="BD31" s="35" t="str">
        <f t="shared" si="1"/>
        <v/>
      </c>
      <c r="BE31" s="9"/>
      <c r="BF31" s="38" t="str">
        <f t="shared" si="14"/>
        <v/>
      </c>
      <c r="BG31" s="9"/>
      <c r="BH31" s="40" t="str">
        <f t="shared" si="15"/>
        <v/>
      </c>
      <c r="BI31" s="40" t="str">
        <f t="shared" si="16"/>
        <v/>
      </c>
      <c r="BJ31" s="8"/>
      <c r="BK31" s="32"/>
      <c r="BL31" s="56">
        <f t="shared" si="19"/>
        <v>0</v>
      </c>
      <c r="BM31" s="38">
        <f t="shared" si="17"/>
        <v>0</v>
      </c>
      <c r="BN31" s="38">
        <f t="shared" si="18"/>
        <v>0</v>
      </c>
      <c r="BO31" s="30"/>
      <c r="BP31"/>
      <c r="BQ31"/>
      <c r="BR31"/>
    </row>
    <row r="32" spans="1:70" hidden="1">
      <c r="A32" s="29">
        <v>31</v>
      </c>
      <c r="B32" s="30"/>
      <c r="C32" s="30"/>
      <c r="D32" s="30"/>
      <c r="E32" s="1"/>
      <c r="F32" s="30"/>
      <c r="G32" s="30"/>
      <c r="H32" s="30"/>
      <c r="I32" s="30"/>
      <c r="J32" s="30"/>
      <c r="K32" s="67"/>
      <c r="L32" s="30"/>
      <c r="M32" s="30"/>
      <c r="N32" s="30"/>
      <c r="O32" s="30"/>
      <c r="P32" s="30"/>
      <c r="Q32" s="30"/>
      <c r="R32" s="31"/>
      <c r="S32" s="31"/>
      <c r="T32" s="1"/>
      <c r="U32" s="1"/>
      <c r="V32" s="61"/>
      <c r="W32" s="61"/>
      <c r="X32" s="61"/>
      <c r="Y32" s="61"/>
      <c r="Z32" s="61"/>
      <c r="AA32" s="61"/>
      <c r="AB32" s="32"/>
      <c r="AC32" s="8"/>
      <c r="AD32" s="64" t="str">
        <f t="shared" si="2"/>
        <v/>
      </c>
      <c r="AE32" s="32"/>
      <c r="AF32" s="37" t="str">
        <f t="shared" si="3"/>
        <v/>
      </c>
      <c r="AG32" s="30"/>
      <c r="AH32" s="33" t="str">
        <f t="shared" si="4"/>
        <v/>
      </c>
      <c r="AI32" s="30"/>
      <c r="AJ32" s="34"/>
      <c r="AK32" s="38">
        <f t="shared" si="5"/>
        <v>0</v>
      </c>
      <c r="AL32" s="38" t="str">
        <f t="shared" si="6"/>
        <v/>
      </c>
      <c r="AM32" s="34"/>
      <c r="AN32" s="33">
        <f t="shared" si="0"/>
        <v>0</v>
      </c>
      <c r="AO32" s="34"/>
      <c r="AP32" s="38">
        <f t="shared" si="7"/>
        <v>0</v>
      </c>
      <c r="AQ32" s="34"/>
      <c r="AR32" s="38">
        <f t="shared" si="8"/>
        <v>0</v>
      </c>
      <c r="AS32" s="9"/>
      <c r="AT32" s="34"/>
      <c r="AU32" s="38">
        <f t="shared" si="9"/>
        <v>0</v>
      </c>
      <c r="AV32" s="9"/>
      <c r="AW32" s="34"/>
      <c r="AX32" s="38">
        <f t="shared" si="10"/>
        <v>0</v>
      </c>
      <c r="AY32" s="9"/>
      <c r="AZ32" s="34"/>
      <c r="BA32" s="38">
        <f t="shared" si="11"/>
        <v>0</v>
      </c>
      <c r="BB32" s="38">
        <f t="shared" si="12"/>
        <v>0</v>
      </c>
      <c r="BC32" s="38">
        <f t="shared" si="13"/>
        <v>0</v>
      </c>
      <c r="BD32" s="35" t="str">
        <f t="shared" si="1"/>
        <v/>
      </c>
      <c r="BE32" s="9"/>
      <c r="BF32" s="38" t="str">
        <f t="shared" si="14"/>
        <v/>
      </c>
      <c r="BG32" s="9"/>
      <c r="BH32" s="40" t="str">
        <f t="shared" si="15"/>
        <v/>
      </c>
      <c r="BI32" s="40" t="str">
        <f t="shared" si="16"/>
        <v/>
      </c>
      <c r="BJ32" s="8"/>
      <c r="BK32" s="32"/>
      <c r="BL32" s="56">
        <f t="shared" si="19"/>
        <v>0</v>
      </c>
      <c r="BM32" s="38">
        <f t="shared" si="17"/>
        <v>0</v>
      </c>
      <c r="BN32" s="38">
        <f t="shared" si="18"/>
        <v>0</v>
      </c>
      <c r="BO32" s="30"/>
      <c r="BP32"/>
      <c r="BQ32"/>
      <c r="BR32"/>
    </row>
    <row r="33" spans="1:70" hidden="1">
      <c r="A33" s="29">
        <v>32</v>
      </c>
      <c r="B33" s="30"/>
      <c r="C33" s="30"/>
      <c r="D33" s="30"/>
      <c r="E33" s="1"/>
      <c r="F33" s="30"/>
      <c r="G33" s="30"/>
      <c r="H33" s="30"/>
      <c r="I33" s="30"/>
      <c r="J33" s="30"/>
      <c r="K33" s="67"/>
      <c r="L33" s="30"/>
      <c r="M33" s="30"/>
      <c r="N33" s="30"/>
      <c r="O33" s="30"/>
      <c r="P33" s="30"/>
      <c r="Q33" s="30"/>
      <c r="R33" s="31"/>
      <c r="S33" s="31"/>
      <c r="T33" s="1"/>
      <c r="U33" s="1"/>
      <c r="V33" s="61"/>
      <c r="W33" s="61"/>
      <c r="X33" s="61"/>
      <c r="Y33" s="61"/>
      <c r="Z33" s="61"/>
      <c r="AA33" s="61"/>
      <c r="AB33" s="32"/>
      <c r="AC33" s="8"/>
      <c r="AD33" s="64" t="str">
        <f t="shared" si="2"/>
        <v/>
      </c>
      <c r="AE33" s="32"/>
      <c r="AF33" s="37" t="str">
        <f t="shared" si="3"/>
        <v/>
      </c>
      <c r="AG33" s="30"/>
      <c r="AH33" s="33" t="str">
        <f t="shared" si="4"/>
        <v/>
      </c>
      <c r="AI33" s="30"/>
      <c r="AJ33" s="34"/>
      <c r="AK33" s="38">
        <f t="shared" si="5"/>
        <v>0</v>
      </c>
      <c r="AL33" s="38" t="str">
        <f t="shared" si="6"/>
        <v/>
      </c>
      <c r="AM33" s="34"/>
      <c r="AN33" s="33">
        <f t="shared" si="0"/>
        <v>0</v>
      </c>
      <c r="AO33" s="34"/>
      <c r="AP33" s="38">
        <f t="shared" si="7"/>
        <v>0</v>
      </c>
      <c r="AQ33" s="34"/>
      <c r="AR33" s="38">
        <f t="shared" si="8"/>
        <v>0</v>
      </c>
      <c r="AS33" s="9"/>
      <c r="AT33" s="34"/>
      <c r="AU33" s="38">
        <f t="shared" si="9"/>
        <v>0</v>
      </c>
      <c r="AV33" s="9"/>
      <c r="AW33" s="34"/>
      <c r="AX33" s="38">
        <f t="shared" si="10"/>
        <v>0</v>
      </c>
      <c r="AY33" s="9"/>
      <c r="AZ33" s="34"/>
      <c r="BA33" s="38">
        <f t="shared" si="11"/>
        <v>0</v>
      </c>
      <c r="BB33" s="38">
        <f t="shared" si="12"/>
        <v>0</v>
      </c>
      <c r="BC33" s="38">
        <f t="shared" si="13"/>
        <v>0</v>
      </c>
      <c r="BD33" s="35" t="str">
        <f t="shared" si="1"/>
        <v/>
      </c>
      <c r="BE33" s="9"/>
      <c r="BF33" s="38" t="str">
        <f t="shared" si="14"/>
        <v/>
      </c>
      <c r="BG33" s="9"/>
      <c r="BH33" s="40" t="str">
        <f t="shared" si="15"/>
        <v/>
      </c>
      <c r="BI33" s="40" t="str">
        <f t="shared" si="16"/>
        <v/>
      </c>
      <c r="BJ33" s="8"/>
      <c r="BK33" s="32"/>
      <c r="BL33" s="56">
        <f t="shared" si="19"/>
        <v>0</v>
      </c>
      <c r="BM33" s="38">
        <f t="shared" si="17"/>
        <v>0</v>
      </c>
      <c r="BN33" s="38">
        <f t="shared" si="18"/>
        <v>0</v>
      </c>
      <c r="BO33" s="30"/>
      <c r="BP33"/>
      <c r="BQ33"/>
      <c r="BR33"/>
    </row>
    <row r="34" spans="1:70" hidden="1">
      <c r="A34" s="29">
        <v>33</v>
      </c>
      <c r="B34" s="30"/>
      <c r="C34" s="30"/>
      <c r="D34" s="30"/>
      <c r="E34" s="1"/>
      <c r="F34" s="30"/>
      <c r="G34" s="30"/>
      <c r="H34" s="30"/>
      <c r="I34" s="30"/>
      <c r="J34" s="30"/>
      <c r="K34" s="67"/>
      <c r="L34" s="30"/>
      <c r="M34" s="30"/>
      <c r="N34" s="30"/>
      <c r="O34" s="30"/>
      <c r="P34" s="30"/>
      <c r="Q34" s="30"/>
      <c r="R34" s="31"/>
      <c r="S34" s="31"/>
      <c r="T34" s="1"/>
      <c r="U34" s="1"/>
      <c r="V34" s="61"/>
      <c r="W34" s="61"/>
      <c r="X34" s="61"/>
      <c r="Y34" s="61"/>
      <c r="Z34" s="61"/>
      <c r="AA34" s="61"/>
      <c r="AB34" s="32"/>
      <c r="AC34" s="8"/>
      <c r="AD34" s="64" t="str">
        <f t="shared" si="2"/>
        <v/>
      </c>
      <c r="AE34" s="32"/>
      <c r="AF34" s="37" t="str">
        <f t="shared" si="3"/>
        <v/>
      </c>
      <c r="AG34" s="30"/>
      <c r="AH34" s="33" t="str">
        <f t="shared" si="4"/>
        <v/>
      </c>
      <c r="AI34" s="30"/>
      <c r="AJ34" s="34"/>
      <c r="AK34" s="38">
        <f t="shared" si="5"/>
        <v>0</v>
      </c>
      <c r="AL34" s="38" t="str">
        <f t="shared" si="6"/>
        <v/>
      </c>
      <c r="AM34" s="34"/>
      <c r="AN34" s="33">
        <f t="shared" si="0"/>
        <v>0</v>
      </c>
      <c r="AO34" s="34"/>
      <c r="AP34" s="38">
        <f t="shared" si="7"/>
        <v>0</v>
      </c>
      <c r="AQ34" s="34"/>
      <c r="AR34" s="38">
        <f t="shared" si="8"/>
        <v>0</v>
      </c>
      <c r="AS34" s="9"/>
      <c r="AT34" s="34"/>
      <c r="AU34" s="38">
        <f t="shared" si="9"/>
        <v>0</v>
      </c>
      <c r="AV34" s="9"/>
      <c r="AW34" s="34"/>
      <c r="AX34" s="38">
        <f t="shared" si="10"/>
        <v>0</v>
      </c>
      <c r="AY34" s="9"/>
      <c r="AZ34" s="34"/>
      <c r="BA34" s="38">
        <f t="shared" si="11"/>
        <v>0</v>
      </c>
      <c r="BB34" s="38">
        <f t="shared" si="12"/>
        <v>0</v>
      </c>
      <c r="BC34" s="38">
        <f t="shared" si="13"/>
        <v>0</v>
      </c>
      <c r="BD34" s="35" t="str">
        <f t="shared" si="1"/>
        <v/>
      </c>
      <c r="BE34" s="9"/>
      <c r="BF34" s="38" t="str">
        <f t="shared" si="14"/>
        <v/>
      </c>
      <c r="BG34" s="9"/>
      <c r="BH34" s="40" t="str">
        <f t="shared" si="15"/>
        <v/>
      </c>
      <c r="BI34" s="40" t="str">
        <f t="shared" si="16"/>
        <v/>
      </c>
      <c r="BJ34" s="8"/>
      <c r="BK34" s="32"/>
      <c r="BL34" s="56">
        <f t="shared" si="19"/>
        <v>0</v>
      </c>
      <c r="BM34" s="38">
        <f t="shared" si="17"/>
        <v>0</v>
      </c>
      <c r="BN34" s="38">
        <f t="shared" si="18"/>
        <v>0</v>
      </c>
      <c r="BO34" s="30"/>
      <c r="BP34"/>
      <c r="BQ34"/>
      <c r="BR34"/>
    </row>
    <row r="35" spans="1:70" hidden="1">
      <c r="A35" s="29">
        <v>34</v>
      </c>
      <c r="B35" s="30"/>
      <c r="C35" s="30"/>
      <c r="D35" s="30"/>
      <c r="E35" s="1"/>
      <c r="F35" s="30"/>
      <c r="G35" s="30"/>
      <c r="H35" s="30"/>
      <c r="I35" s="30"/>
      <c r="J35" s="30"/>
      <c r="K35" s="67"/>
      <c r="L35" s="30"/>
      <c r="M35" s="30"/>
      <c r="N35" s="30"/>
      <c r="O35" s="30"/>
      <c r="P35" s="30"/>
      <c r="Q35" s="30"/>
      <c r="R35" s="31"/>
      <c r="S35" s="31"/>
      <c r="T35" s="1"/>
      <c r="U35" s="1"/>
      <c r="V35" s="61"/>
      <c r="W35" s="61"/>
      <c r="X35" s="61"/>
      <c r="Y35" s="61"/>
      <c r="Z35" s="61"/>
      <c r="AA35" s="61"/>
      <c r="AB35" s="32"/>
      <c r="AC35" s="8"/>
      <c r="AD35" s="64" t="str">
        <f t="shared" si="2"/>
        <v/>
      </c>
      <c r="AE35" s="32"/>
      <c r="AF35" s="37" t="str">
        <f t="shared" si="3"/>
        <v/>
      </c>
      <c r="AG35" s="30"/>
      <c r="AH35" s="33" t="str">
        <f t="shared" si="4"/>
        <v/>
      </c>
      <c r="AI35" s="30"/>
      <c r="AJ35" s="34"/>
      <c r="AK35" s="38">
        <f t="shared" si="5"/>
        <v>0</v>
      </c>
      <c r="AL35" s="38" t="str">
        <f t="shared" si="6"/>
        <v/>
      </c>
      <c r="AM35" s="34"/>
      <c r="AN35" s="33">
        <f t="shared" si="0"/>
        <v>0</v>
      </c>
      <c r="AO35" s="34"/>
      <c r="AP35" s="38">
        <f t="shared" si="7"/>
        <v>0</v>
      </c>
      <c r="AQ35" s="34"/>
      <c r="AR35" s="38">
        <f t="shared" si="8"/>
        <v>0</v>
      </c>
      <c r="AS35" s="9"/>
      <c r="AT35" s="34"/>
      <c r="AU35" s="38">
        <f t="shared" si="9"/>
        <v>0</v>
      </c>
      <c r="AV35" s="9"/>
      <c r="AW35" s="34"/>
      <c r="AX35" s="38">
        <f t="shared" si="10"/>
        <v>0</v>
      </c>
      <c r="AY35" s="9"/>
      <c r="AZ35" s="34"/>
      <c r="BA35" s="38">
        <f t="shared" si="11"/>
        <v>0</v>
      </c>
      <c r="BB35" s="38">
        <f t="shared" si="12"/>
        <v>0</v>
      </c>
      <c r="BC35" s="38">
        <f t="shared" si="13"/>
        <v>0</v>
      </c>
      <c r="BD35" s="35" t="str">
        <f t="shared" si="1"/>
        <v/>
      </c>
      <c r="BE35" s="9"/>
      <c r="BF35" s="38" t="str">
        <f t="shared" si="14"/>
        <v/>
      </c>
      <c r="BG35" s="9"/>
      <c r="BH35" s="40" t="str">
        <f t="shared" si="15"/>
        <v/>
      </c>
      <c r="BI35" s="40" t="str">
        <f t="shared" si="16"/>
        <v/>
      </c>
      <c r="BJ35" s="8"/>
      <c r="BK35" s="32"/>
      <c r="BL35" s="56">
        <f t="shared" si="19"/>
        <v>0</v>
      </c>
      <c r="BM35" s="38">
        <f t="shared" si="17"/>
        <v>0</v>
      </c>
      <c r="BN35" s="38">
        <f t="shared" si="18"/>
        <v>0</v>
      </c>
      <c r="BO35" s="30"/>
      <c r="BP35"/>
      <c r="BQ35"/>
      <c r="BR35"/>
    </row>
    <row r="36" spans="1:70" hidden="1">
      <c r="A36" s="29">
        <v>35</v>
      </c>
      <c r="B36" s="30"/>
      <c r="C36" s="30"/>
      <c r="D36" s="30"/>
      <c r="E36" s="1"/>
      <c r="F36" s="30"/>
      <c r="G36" s="30"/>
      <c r="H36" s="30"/>
      <c r="I36" s="30"/>
      <c r="J36" s="30"/>
      <c r="K36" s="67"/>
      <c r="L36" s="30"/>
      <c r="M36" s="30"/>
      <c r="N36" s="30"/>
      <c r="O36" s="30"/>
      <c r="P36" s="30"/>
      <c r="Q36" s="30"/>
      <c r="R36" s="31"/>
      <c r="S36" s="31"/>
      <c r="T36" s="1"/>
      <c r="U36" s="1"/>
      <c r="V36" s="61"/>
      <c r="W36" s="61"/>
      <c r="X36" s="61"/>
      <c r="Y36" s="61"/>
      <c r="Z36" s="61"/>
      <c r="AA36" s="61"/>
      <c r="AB36" s="32"/>
      <c r="AC36" s="8"/>
      <c r="AD36" s="64" t="str">
        <f t="shared" si="2"/>
        <v/>
      </c>
      <c r="AE36" s="32"/>
      <c r="AF36" s="37" t="str">
        <f t="shared" si="3"/>
        <v/>
      </c>
      <c r="AG36" s="30"/>
      <c r="AH36" s="33" t="str">
        <f t="shared" si="4"/>
        <v/>
      </c>
      <c r="AI36" s="30"/>
      <c r="AJ36" s="34"/>
      <c r="AK36" s="38">
        <f t="shared" si="5"/>
        <v>0</v>
      </c>
      <c r="AL36" s="38" t="str">
        <f t="shared" si="6"/>
        <v/>
      </c>
      <c r="AM36" s="34"/>
      <c r="AN36" s="33">
        <f t="shared" si="0"/>
        <v>0</v>
      </c>
      <c r="AO36" s="34"/>
      <c r="AP36" s="38">
        <f t="shared" si="7"/>
        <v>0</v>
      </c>
      <c r="AQ36" s="34"/>
      <c r="AR36" s="38">
        <f t="shared" si="8"/>
        <v>0</v>
      </c>
      <c r="AS36" s="9"/>
      <c r="AT36" s="34"/>
      <c r="AU36" s="38">
        <f t="shared" si="9"/>
        <v>0</v>
      </c>
      <c r="AV36" s="9"/>
      <c r="AW36" s="34"/>
      <c r="AX36" s="38">
        <f t="shared" si="10"/>
        <v>0</v>
      </c>
      <c r="AY36" s="9"/>
      <c r="AZ36" s="34"/>
      <c r="BA36" s="38">
        <f t="shared" si="11"/>
        <v>0</v>
      </c>
      <c r="BB36" s="38">
        <f t="shared" si="12"/>
        <v>0</v>
      </c>
      <c r="BC36" s="38">
        <f t="shared" si="13"/>
        <v>0</v>
      </c>
      <c r="BD36" s="35" t="str">
        <f t="shared" si="1"/>
        <v/>
      </c>
      <c r="BE36" s="9"/>
      <c r="BF36" s="38" t="str">
        <f t="shared" si="14"/>
        <v/>
      </c>
      <c r="BG36" s="9"/>
      <c r="BH36" s="40" t="str">
        <f t="shared" si="15"/>
        <v/>
      </c>
      <c r="BI36" s="40" t="str">
        <f t="shared" si="16"/>
        <v/>
      </c>
      <c r="BJ36" s="8"/>
      <c r="BK36" s="32"/>
      <c r="BL36" s="56">
        <f t="shared" si="19"/>
        <v>0</v>
      </c>
      <c r="BM36" s="38">
        <f t="shared" si="17"/>
        <v>0</v>
      </c>
      <c r="BN36" s="38">
        <f t="shared" si="18"/>
        <v>0</v>
      </c>
      <c r="BO36" s="30"/>
      <c r="BP36"/>
      <c r="BQ36"/>
      <c r="BR36"/>
    </row>
    <row r="37" spans="1:70" hidden="1">
      <c r="A37" s="29">
        <v>36</v>
      </c>
      <c r="B37" s="30"/>
      <c r="C37" s="30"/>
      <c r="D37" s="30"/>
      <c r="E37" s="1"/>
      <c r="F37" s="30"/>
      <c r="G37" s="30"/>
      <c r="H37" s="30"/>
      <c r="I37" s="30"/>
      <c r="J37" s="30"/>
      <c r="K37" s="67"/>
      <c r="L37" s="30"/>
      <c r="M37" s="30"/>
      <c r="N37" s="30"/>
      <c r="O37" s="30"/>
      <c r="P37" s="30"/>
      <c r="Q37" s="30"/>
      <c r="R37" s="31"/>
      <c r="S37" s="31"/>
      <c r="T37" s="1"/>
      <c r="U37" s="1"/>
      <c r="V37" s="61"/>
      <c r="W37" s="61"/>
      <c r="X37" s="61"/>
      <c r="Y37" s="61"/>
      <c r="Z37" s="61"/>
      <c r="AA37" s="61"/>
      <c r="AB37" s="32"/>
      <c r="AC37" s="8"/>
      <c r="AD37" s="64" t="str">
        <f t="shared" si="2"/>
        <v/>
      </c>
      <c r="AE37" s="32"/>
      <c r="AF37" s="37" t="str">
        <f t="shared" si="3"/>
        <v/>
      </c>
      <c r="AG37" s="30"/>
      <c r="AH37" s="33" t="str">
        <f t="shared" si="4"/>
        <v/>
      </c>
      <c r="AI37" s="30"/>
      <c r="AJ37" s="34"/>
      <c r="AK37" s="38">
        <f t="shared" si="5"/>
        <v>0</v>
      </c>
      <c r="AL37" s="38" t="str">
        <f t="shared" si="6"/>
        <v/>
      </c>
      <c r="AM37" s="34"/>
      <c r="AN37" s="33">
        <f t="shared" si="0"/>
        <v>0</v>
      </c>
      <c r="AO37" s="34"/>
      <c r="AP37" s="38">
        <f t="shared" si="7"/>
        <v>0</v>
      </c>
      <c r="AQ37" s="34"/>
      <c r="AR37" s="38">
        <f t="shared" si="8"/>
        <v>0</v>
      </c>
      <c r="AS37" s="9"/>
      <c r="AT37" s="34"/>
      <c r="AU37" s="38">
        <f t="shared" si="9"/>
        <v>0</v>
      </c>
      <c r="AV37" s="9"/>
      <c r="AW37" s="34"/>
      <c r="AX37" s="38">
        <f t="shared" si="10"/>
        <v>0</v>
      </c>
      <c r="AY37" s="9"/>
      <c r="AZ37" s="34"/>
      <c r="BA37" s="38">
        <f t="shared" si="11"/>
        <v>0</v>
      </c>
      <c r="BB37" s="38">
        <f t="shared" si="12"/>
        <v>0</v>
      </c>
      <c r="BC37" s="38">
        <f t="shared" si="13"/>
        <v>0</v>
      </c>
      <c r="BD37" s="35" t="str">
        <f t="shared" si="1"/>
        <v/>
      </c>
      <c r="BE37" s="9"/>
      <c r="BF37" s="38" t="str">
        <f t="shared" si="14"/>
        <v/>
      </c>
      <c r="BG37" s="9"/>
      <c r="BH37" s="40" t="str">
        <f t="shared" si="15"/>
        <v/>
      </c>
      <c r="BI37" s="40" t="str">
        <f t="shared" si="16"/>
        <v/>
      </c>
      <c r="BJ37" s="8"/>
      <c r="BK37" s="32"/>
      <c r="BL37" s="56">
        <f t="shared" si="19"/>
        <v>0</v>
      </c>
      <c r="BM37" s="38">
        <f t="shared" si="17"/>
        <v>0</v>
      </c>
      <c r="BN37" s="38">
        <f t="shared" si="18"/>
        <v>0</v>
      </c>
      <c r="BO37" s="30"/>
      <c r="BP37"/>
      <c r="BQ37"/>
      <c r="BR37"/>
    </row>
    <row r="38" spans="1:70" hidden="1">
      <c r="A38" s="29">
        <v>37</v>
      </c>
      <c r="B38" s="30"/>
      <c r="C38" s="30"/>
      <c r="D38" s="30"/>
      <c r="E38" s="1"/>
      <c r="F38" s="30"/>
      <c r="G38" s="30"/>
      <c r="H38" s="30"/>
      <c r="I38" s="30"/>
      <c r="J38" s="30"/>
      <c r="K38" s="67"/>
      <c r="L38" s="30"/>
      <c r="M38" s="30"/>
      <c r="N38" s="30"/>
      <c r="O38" s="30"/>
      <c r="P38" s="30"/>
      <c r="Q38" s="30"/>
      <c r="R38" s="31"/>
      <c r="S38" s="31"/>
      <c r="T38" s="1"/>
      <c r="U38" s="1"/>
      <c r="V38" s="61"/>
      <c r="W38" s="61"/>
      <c r="X38" s="61"/>
      <c r="Y38" s="61"/>
      <c r="Z38" s="61"/>
      <c r="AA38" s="61"/>
      <c r="AB38" s="32"/>
      <c r="AC38" s="8"/>
      <c r="AD38" s="64" t="str">
        <f t="shared" si="2"/>
        <v/>
      </c>
      <c r="AE38" s="32"/>
      <c r="AF38" s="37" t="str">
        <f t="shared" si="3"/>
        <v/>
      </c>
      <c r="AG38" s="30"/>
      <c r="AH38" s="33" t="str">
        <f t="shared" si="4"/>
        <v/>
      </c>
      <c r="AI38" s="30"/>
      <c r="AJ38" s="34"/>
      <c r="AK38" s="38">
        <f t="shared" si="5"/>
        <v>0</v>
      </c>
      <c r="AL38" s="38" t="str">
        <f t="shared" si="6"/>
        <v/>
      </c>
      <c r="AM38" s="34"/>
      <c r="AN38" s="33">
        <f t="shared" si="0"/>
        <v>0</v>
      </c>
      <c r="AO38" s="34"/>
      <c r="AP38" s="38">
        <f t="shared" si="7"/>
        <v>0</v>
      </c>
      <c r="AQ38" s="34"/>
      <c r="AR38" s="38">
        <f t="shared" si="8"/>
        <v>0</v>
      </c>
      <c r="AS38" s="9"/>
      <c r="AT38" s="34"/>
      <c r="AU38" s="38">
        <f t="shared" si="9"/>
        <v>0</v>
      </c>
      <c r="AV38" s="9"/>
      <c r="AW38" s="34"/>
      <c r="AX38" s="38">
        <f t="shared" si="10"/>
        <v>0</v>
      </c>
      <c r="AY38" s="9"/>
      <c r="AZ38" s="34"/>
      <c r="BA38" s="38">
        <f t="shared" si="11"/>
        <v>0</v>
      </c>
      <c r="BB38" s="38">
        <f t="shared" si="12"/>
        <v>0</v>
      </c>
      <c r="BC38" s="38">
        <f t="shared" si="13"/>
        <v>0</v>
      </c>
      <c r="BD38" s="35" t="str">
        <f t="shared" si="1"/>
        <v/>
      </c>
      <c r="BE38" s="9"/>
      <c r="BF38" s="38" t="str">
        <f t="shared" si="14"/>
        <v/>
      </c>
      <c r="BG38" s="9"/>
      <c r="BH38" s="40" t="str">
        <f t="shared" si="15"/>
        <v/>
      </c>
      <c r="BI38" s="40" t="str">
        <f t="shared" si="16"/>
        <v/>
      </c>
      <c r="BJ38" s="8"/>
      <c r="BK38" s="32"/>
      <c r="BL38" s="56">
        <f t="shared" si="19"/>
        <v>0</v>
      </c>
      <c r="BM38" s="38">
        <f t="shared" si="17"/>
        <v>0</v>
      </c>
      <c r="BN38" s="38">
        <f t="shared" si="18"/>
        <v>0</v>
      </c>
      <c r="BO38" s="30"/>
      <c r="BP38"/>
      <c r="BQ38"/>
      <c r="BR38"/>
    </row>
    <row r="39" spans="1:70" hidden="1">
      <c r="A39" s="29">
        <v>38</v>
      </c>
      <c r="B39" s="30"/>
      <c r="C39" s="30"/>
      <c r="D39" s="30"/>
      <c r="E39" s="1"/>
      <c r="F39" s="30"/>
      <c r="G39" s="30"/>
      <c r="H39" s="30"/>
      <c r="I39" s="30"/>
      <c r="J39" s="30"/>
      <c r="K39" s="67"/>
      <c r="L39" s="30"/>
      <c r="M39" s="30"/>
      <c r="N39" s="30"/>
      <c r="O39" s="30"/>
      <c r="P39" s="30"/>
      <c r="Q39" s="30"/>
      <c r="R39" s="31"/>
      <c r="S39" s="31"/>
      <c r="T39" s="1"/>
      <c r="U39" s="1"/>
      <c r="V39" s="61"/>
      <c r="W39" s="61"/>
      <c r="X39" s="61"/>
      <c r="Y39" s="61"/>
      <c r="Z39" s="61"/>
      <c r="AA39" s="61"/>
      <c r="AB39" s="32"/>
      <c r="AC39" s="8"/>
      <c r="AD39" s="64" t="str">
        <f t="shared" si="2"/>
        <v/>
      </c>
      <c r="AE39" s="32"/>
      <c r="AF39" s="37" t="str">
        <f t="shared" si="3"/>
        <v/>
      </c>
      <c r="AG39" s="30"/>
      <c r="AH39" s="33" t="str">
        <f t="shared" si="4"/>
        <v/>
      </c>
      <c r="AI39" s="30"/>
      <c r="AJ39" s="34"/>
      <c r="AK39" s="38">
        <f t="shared" si="5"/>
        <v>0</v>
      </c>
      <c r="AL39" s="38" t="str">
        <f t="shared" si="6"/>
        <v/>
      </c>
      <c r="AM39" s="34"/>
      <c r="AN39" s="33">
        <f t="shared" si="0"/>
        <v>0</v>
      </c>
      <c r="AO39" s="34"/>
      <c r="AP39" s="38">
        <f t="shared" si="7"/>
        <v>0</v>
      </c>
      <c r="AQ39" s="34"/>
      <c r="AR39" s="38">
        <f t="shared" si="8"/>
        <v>0</v>
      </c>
      <c r="AS39" s="9"/>
      <c r="AT39" s="34"/>
      <c r="AU39" s="38">
        <f t="shared" si="9"/>
        <v>0</v>
      </c>
      <c r="AV39" s="9"/>
      <c r="AW39" s="34"/>
      <c r="AX39" s="38">
        <f t="shared" si="10"/>
        <v>0</v>
      </c>
      <c r="AY39" s="9"/>
      <c r="AZ39" s="34"/>
      <c r="BA39" s="38">
        <f t="shared" si="11"/>
        <v>0</v>
      </c>
      <c r="BB39" s="38">
        <f t="shared" si="12"/>
        <v>0</v>
      </c>
      <c r="BC39" s="38">
        <f t="shared" si="13"/>
        <v>0</v>
      </c>
      <c r="BD39" s="35" t="str">
        <f t="shared" si="1"/>
        <v/>
      </c>
      <c r="BE39" s="9"/>
      <c r="BF39" s="38" t="str">
        <f t="shared" si="14"/>
        <v/>
      </c>
      <c r="BG39" s="9"/>
      <c r="BH39" s="40" t="str">
        <f t="shared" si="15"/>
        <v/>
      </c>
      <c r="BI39" s="40" t="str">
        <f t="shared" si="16"/>
        <v/>
      </c>
      <c r="BJ39" s="8"/>
      <c r="BK39" s="32"/>
      <c r="BL39" s="56">
        <f t="shared" si="19"/>
        <v>0</v>
      </c>
      <c r="BM39" s="38">
        <f t="shared" si="17"/>
        <v>0</v>
      </c>
      <c r="BN39" s="38">
        <f t="shared" si="18"/>
        <v>0</v>
      </c>
      <c r="BO39" s="30"/>
      <c r="BP39"/>
      <c r="BQ39"/>
      <c r="BR39"/>
    </row>
    <row r="40" spans="1:70" hidden="1">
      <c r="A40" s="29">
        <v>39</v>
      </c>
      <c r="B40" s="30"/>
      <c r="C40" s="30"/>
      <c r="D40" s="30"/>
      <c r="E40" s="1"/>
      <c r="F40" s="30"/>
      <c r="G40" s="30"/>
      <c r="H40" s="30"/>
      <c r="I40" s="30"/>
      <c r="J40" s="30"/>
      <c r="K40" s="67"/>
      <c r="L40" s="30"/>
      <c r="M40" s="30"/>
      <c r="N40" s="30"/>
      <c r="O40" s="30"/>
      <c r="P40" s="30"/>
      <c r="Q40" s="30"/>
      <c r="R40" s="31"/>
      <c r="S40" s="31"/>
      <c r="T40" s="1"/>
      <c r="U40" s="1"/>
      <c r="V40" s="61"/>
      <c r="W40" s="61"/>
      <c r="X40" s="61"/>
      <c r="Y40" s="61"/>
      <c r="Z40" s="61"/>
      <c r="AA40" s="61"/>
      <c r="AB40" s="32"/>
      <c r="AC40" s="8"/>
      <c r="AD40" s="64" t="str">
        <f t="shared" si="2"/>
        <v/>
      </c>
      <c r="AE40" s="32"/>
      <c r="AF40" s="37" t="str">
        <f t="shared" si="3"/>
        <v/>
      </c>
      <c r="AG40" s="30"/>
      <c r="AH40" s="33" t="str">
        <f t="shared" si="4"/>
        <v/>
      </c>
      <c r="AI40" s="30"/>
      <c r="AJ40" s="34"/>
      <c r="AK40" s="38">
        <f t="shared" si="5"/>
        <v>0</v>
      </c>
      <c r="AL40" s="38" t="str">
        <f t="shared" si="6"/>
        <v/>
      </c>
      <c r="AM40" s="34"/>
      <c r="AN40" s="33">
        <f t="shared" si="0"/>
        <v>0</v>
      </c>
      <c r="AO40" s="34"/>
      <c r="AP40" s="38">
        <f t="shared" si="7"/>
        <v>0</v>
      </c>
      <c r="AQ40" s="34"/>
      <c r="AR40" s="38">
        <f t="shared" si="8"/>
        <v>0</v>
      </c>
      <c r="AS40" s="9"/>
      <c r="AT40" s="34"/>
      <c r="AU40" s="38">
        <f t="shared" si="9"/>
        <v>0</v>
      </c>
      <c r="AV40" s="9"/>
      <c r="AW40" s="34"/>
      <c r="AX40" s="38">
        <f t="shared" si="10"/>
        <v>0</v>
      </c>
      <c r="AY40" s="9"/>
      <c r="AZ40" s="34"/>
      <c r="BA40" s="38">
        <f t="shared" si="11"/>
        <v>0</v>
      </c>
      <c r="BB40" s="38">
        <f t="shared" si="12"/>
        <v>0</v>
      </c>
      <c r="BC40" s="38">
        <f t="shared" si="13"/>
        <v>0</v>
      </c>
      <c r="BD40" s="35" t="str">
        <f t="shared" si="1"/>
        <v/>
      </c>
      <c r="BE40" s="9"/>
      <c r="BF40" s="38" t="str">
        <f t="shared" si="14"/>
        <v/>
      </c>
      <c r="BG40" s="9"/>
      <c r="BH40" s="40" t="str">
        <f t="shared" si="15"/>
        <v/>
      </c>
      <c r="BI40" s="40" t="str">
        <f t="shared" si="16"/>
        <v/>
      </c>
      <c r="BJ40" s="8"/>
      <c r="BK40" s="32"/>
      <c r="BL40" s="56">
        <f t="shared" si="19"/>
        <v>0</v>
      </c>
      <c r="BM40" s="38">
        <f t="shared" si="17"/>
        <v>0</v>
      </c>
      <c r="BN40" s="38">
        <f t="shared" si="18"/>
        <v>0</v>
      </c>
      <c r="BO40" s="30"/>
      <c r="BP40"/>
      <c r="BQ40"/>
      <c r="BR40"/>
    </row>
    <row r="41" spans="1:70" hidden="1">
      <c r="A41" s="29">
        <v>40</v>
      </c>
      <c r="B41" s="30"/>
      <c r="C41" s="30"/>
      <c r="D41" s="30"/>
      <c r="E41" s="1"/>
      <c r="F41" s="30"/>
      <c r="G41" s="30"/>
      <c r="H41" s="30"/>
      <c r="I41" s="30"/>
      <c r="J41" s="30"/>
      <c r="K41" s="67"/>
      <c r="L41" s="30"/>
      <c r="M41" s="30"/>
      <c r="N41" s="30"/>
      <c r="O41" s="30"/>
      <c r="P41" s="30"/>
      <c r="Q41" s="30"/>
      <c r="R41" s="31"/>
      <c r="S41" s="31"/>
      <c r="T41" s="1"/>
      <c r="U41" s="1"/>
      <c r="V41" s="61"/>
      <c r="W41" s="61"/>
      <c r="X41" s="61"/>
      <c r="Y41" s="61"/>
      <c r="Z41" s="61"/>
      <c r="AA41" s="61"/>
      <c r="AB41" s="32"/>
      <c r="AC41" s="8"/>
      <c r="AD41" s="64" t="str">
        <f t="shared" si="2"/>
        <v/>
      </c>
      <c r="AE41" s="32"/>
      <c r="AF41" s="37" t="str">
        <f t="shared" si="3"/>
        <v/>
      </c>
      <c r="AG41" s="30"/>
      <c r="AH41" s="33" t="str">
        <f t="shared" si="4"/>
        <v/>
      </c>
      <c r="AI41" s="30"/>
      <c r="AJ41" s="34"/>
      <c r="AK41" s="38">
        <f t="shared" si="5"/>
        <v>0</v>
      </c>
      <c r="AL41" s="38" t="str">
        <f t="shared" si="6"/>
        <v/>
      </c>
      <c r="AM41" s="34"/>
      <c r="AN41" s="33">
        <f t="shared" si="0"/>
        <v>0</v>
      </c>
      <c r="AO41" s="34"/>
      <c r="AP41" s="38">
        <f t="shared" si="7"/>
        <v>0</v>
      </c>
      <c r="AQ41" s="34"/>
      <c r="AR41" s="38">
        <f t="shared" si="8"/>
        <v>0</v>
      </c>
      <c r="AS41" s="9"/>
      <c r="AT41" s="34"/>
      <c r="AU41" s="38">
        <f t="shared" si="9"/>
        <v>0</v>
      </c>
      <c r="AV41" s="9"/>
      <c r="AW41" s="34"/>
      <c r="AX41" s="38">
        <f t="shared" si="10"/>
        <v>0</v>
      </c>
      <c r="AY41" s="9"/>
      <c r="AZ41" s="34"/>
      <c r="BA41" s="38">
        <f t="shared" si="11"/>
        <v>0</v>
      </c>
      <c r="BB41" s="38">
        <f t="shared" si="12"/>
        <v>0</v>
      </c>
      <c r="BC41" s="38">
        <f t="shared" si="13"/>
        <v>0</v>
      </c>
      <c r="BD41" s="35" t="str">
        <f t="shared" si="1"/>
        <v/>
      </c>
      <c r="BE41" s="9"/>
      <c r="BF41" s="38" t="str">
        <f t="shared" si="14"/>
        <v/>
      </c>
      <c r="BG41" s="9"/>
      <c r="BH41" s="40" t="str">
        <f t="shared" si="15"/>
        <v/>
      </c>
      <c r="BI41" s="40" t="str">
        <f t="shared" si="16"/>
        <v/>
      </c>
      <c r="BJ41" s="8"/>
      <c r="BK41" s="32"/>
      <c r="BL41" s="56">
        <f t="shared" si="19"/>
        <v>0</v>
      </c>
      <c r="BM41" s="38">
        <f t="shared" si="17"/>
        <v>0</v>
      </c>
      <c r="BN41" s="38">
        <f t="shared" si="18"/>
        <v>0</v>
      </c>
      <c r="BO41" s="30"/>
      <c r="BP41"/>
      <c r="BQ41"/>
      <c r="BR41"/>
    </row>
    <row r="42" spans="1:70" hidden="1">
      <c r="A42" s="29">
        <v>41</v>
      </c>
      <c r="B42" s="30"/>
      <c r="C42" s="30"/>
      <c r="D42" s="30"/>
      <c r="E42" s="1"/>
      <c r="F42" s="30"/>
      <c r="G42" s="30"/>
      <c r="H42" s="30"/>
      <c r="I42" s="30"/>
      <c r="J42" s="30"/>
      <c r="K42" s="67"/>
      <c r="L42" s="30"/>
      <c r="M42" s="30"/>
      <c r="N42" s="30"/>
      <c r="O42" s="30"/>
      <c r="P42" s="30"/>
      <c r="Q42" s="30"/>
      <c r="R42" s="31"/>
      <c r="S42" s="31"/>
      <c r="T42" s="1"/>
      <c r="U42" s="1"/>
      <c r="V42" s="61"/>
      <c r="W42" s="61"/>
      <c r="X42" s="61"/>
      <c r="Y42" s="61"/>
      <c r="Z42" s="61"/>
      <c r="AA42" s="61"/>
      <c r="AB42" s="32"/>
      <c r="AC42" s="8"/>
      <c r="AD42" s="64" t="str">
        <f t="shared" si="2"/>
        <v/>
      </c>
      <c r="AE42" s="32"/>
      <c r="AF42" s="37" t="str">
        <f t="shared" si="3"/>
        <v/>
      </c>
      <c r="AG42" s="30"/>
      <c r="AH42" s="33" t="str">
        <f t="shared" si="4"/>
        <v/>
      </c>
      <c r="AI42" s="30"/>
      <c r="AJ42" s="34"/>
      <c r="AK42" s="38">
        <f t="shared" si="5"/>
        <v>0</v>
      </c>
      <c r="AL42" s="38" t="str">
        <f t="shared" si="6"/>
        <v/>
      </c>
      <c r="AM42" s="34"/>
      <c r="AN42" s="33">
        <f t="shared" si="0"/>
        <v>0</v>
      </c>
      <c r="AO42" s="34"/>
      <c r="AP42" s="38">
        <f t="shared" si="7"/>
        <v>0</v>
      </c>
      <c r="AQ42" s="34"/>
      <c r="AR42" s="38">
        <f t="shared" si="8"/>
        <v>0</v>
      </c>
      <c r="AS42" s="9"/>
      <c r="AT42" s="34"/>
      <c r="AU42" s="38">
        <f t="shared" si="9"/>
        <v>0</v>
      </c>
      <c r="AV42" s="9"/>
      <c r="AW42" s="34"/>
      <c r="AX42" s="38">
        <f t="shared" si="10"/>
        <v>0</v>
      </c>
      <c r="AY42" s="9"/>
      <c r="AZ42" s="34"/>
      <c r="BA42" s="38">
        <f t="shared" si="11"/>
        <v>0</v>
      </c>
      <c r="BB42" s="38">
        <f t="shared" si="12"/>
        <v>0</v>
      </c>
      <c r="BC42" s="38">
        <f t="shared" si="13"/>
        <v>0</v>
      </c>
      <c r="BD42" s="35" t="str">
        <f t="shared" si="1"/>
        <v/>
      </c>
      <c r="BE42" s="9"/>
      <c r="BF42" s="38" t="str">
        <f t="shared" si="14"/>
        <v/>
      </c>
      <c r="BG42" s="9"/>
      <c r="BH42" s="40" t="str">
        <f t="shared" si="15"/>
        <v/>
      </c>
      <c r="BI42" s="40" t="str">
        <f t="shared" si="16"/>
        <v/>
      </c>
      <c r="BJ42" s="8"/>
      <c r="BK42" s="32"/>
      <c r="BL42" s="56">
        <f t="shared" si="19"/>
        <v>0</v>
      </c>
      <c r="BM42" s="38">
        <f t="shared" si="17"/>
        <v>0</v>
      </c>
      <c r="BN42" s="38">
        <f t="shared" si="18"/>
        <v>0</v>
      </c>
      <c r="BO42" s="30"/>
      <c r="BP42"/>
      <c r="BQ42"/>
      <c r="BR42"/>
    </row>
    <row r="43" spans="1:70" hidden="1">
      <c r="A43" s="29">
        <v>42</v>
      </c>
      <c r="B43" s="30"/>
      <c r="C43" s="30"/>
      <c r="D43" s="30"/>
      <c r="E43" s="1"/>
      <c r="F43" s="30"/>
      <c r="G43" s="30"/>
      <c r="H43" s="30"/>
      <c r="I43" s="30"/>
      <c r="J43" s="30"/>
      <c r="K43" s="67"/>
      <c r="L43" s="30"/>
      <c r="M43" s="30"/>
      <c r="N43" s="30"/>
      <c r="O43" s="30"/>
      <c r="P43" s="30"/>
      <c r="Q43" s="30"/>
      <c r="R43" s="31"/>
      <c r="S43" s="31"/>
      <c r="T43" s="1"/>
      <c r="U43" s="1"/>
      <c r="V43" s="61"/>
      <c r="W43" s="61"/>
      <c r="X43" s="61"/>
      <c r="Y43" s="61"/>
      <c r="Z43" s="61"/>
      <c r="AA43" s="61"/>
      <c r="AB43" s="32"/>
      <c r="AC43" s="8"/>
      <c r="AD43" s="64" t="str">
        <f t="shared" si="2"/>
        <v/>
      </c>
      <c r="AE43" s="32"/>
      <c r="AF43" s="37" t="str">
        <f t="shared" si="3"/>
        <v/>
      </c>
      <c r="AG43" s="30"/>
      <c r="AH43" s="33" t="str">
        <f t="shared" si="4"/>
        <v/>
      </c>
      <c r="AI43" s="30"/>
      <c r="AJ43" s="34"/>
      <c r="AK43" s="38">
        <f t="shared" si="5"/>
        <v>0</v>
      </c>
      <c r="AL43" s="38" t="str">
        <f t="shared" si="6"/>
        <v/>
      </c>
      <c r="AM43" s="34"/>
      <c r="AN43" s="33">
        <f t="shared" si="0"/>
        <v>0</v>
      </c>
      <c r="AO43" s="34"/>
      <c r="AP43" s="38">
        <f t="shared" si="7"/>
        <v>0</v>
      </c>
      <c r="AQ43" s="34"/>
      <c r="AR43" s="38">
        <f t="shared" si="8"/>
        <v>0</v>
      </c>
      <c r="AS43" s="9"/>
      <c r="AT43" s="34"/>
      <c r="AU43" s="38">
        <f t="shared" si="9"/>
        <v>0</v>
      </c>
      <c r="AV43" s="9"/>
      <c r="AW43" s="34"/>
      <c r="AX43" s="38">
        <f t="shared" si="10"/>
        <v>0</v>
      </c>
      <c r="AY43" s="9"/>
      <c r="AZ43" s="34"/>
      <c r="BA43" s="38">
        <f t="shared" si="11"/>
        <v>0</v>
      </c>
      <c r="BB43" s="38">
        <f t="shared" si="12"/>
        <v>0</v>
      </c>
      <c r="BC43" s="38">
        <f t="shared" si="13"/>
        <v>0</v>
      </c>
      <c r="BD43" s="35" t="str">
        <f t="shared" si="1"/>
        <v/>
      </c>
      <c r="BE43" s="9"/>
      <c r="BF43" s="38" t="str">
        <f t="shared" si="14"/>
        <v/>
      </c>
      <c r="BG43" s="9"/>
      <c r="BH43" s="40" t="str">
        <f t="shared" si="15"/>
        <v/>
      </c>
      <c r="BI43" s="40" t="str">
        <f t="shared" si="16"/>
        <v/>
      </c>
      <c r="BJ43" s="8"/>
      <c r="BK43" s="32"/>
      <c r="BL43" s="56">
        <f t="shared" si="19"/>
        <v>0</v>
      </c>
      <c r="BM43" s="38">
        <f t="shared" si="17"/>
        <v>0</v>
      </c>
      <c r="BN43" s="38">
        <f t="shared" si="18"/>
        <v>0</v>
      </c>
      <c r="BO43" s="30"/>
      <c r="BP43"/>
      <c r="BQ43"/>
      <c r="BR43"/>
    </row>
    <row r="44" spans="1:70" hidden="1">
      <c r="A44" s="29">
        <v>43</v>
      </c>
      <c r="B44" s="30"/>
      <c r="C44" s="30"/>
      <c r="D44" s="30"/>
      <c r="E44" s="1"/>
      <c r="F44" s="30"/>
      <c r="G44" s="30"/>
      <c r="H44" s="30"/>
      <c r="I44" s="30"/>
      <c r="J44" s="30"/>
      <c r="K44" s="67"/>
      <c r="L44" s="30"/>
      <c r="M44" s="30"/>
      <c r="N44" s="30"/>
      <c r="O44" s="30"/>
      <c r="P44" s="30"/>
      <c r="Q44" s="30"/>
      <c r="R44" s="31"/>
      <c r="S44" s="31"/>
      <c r="T44" s="1"/>
      <c r="U44" s="1"/>
      <c r="V44" s="61"/>
      <c r="W44" s="61"/>
      <c r="X44" s="61"/>
      <c r="Y44" s="61"/>
      <c r="Z44" s="61"/>
      <c r="AA44" s="61"/>
      <c r="AB44" s="32"/>
      <c r="AC44" s="8"/>
      <c r="AD44" s="64" t="str">
        <f t="shared" si="2"/>
        <v/>
      </c>
      <c r="AE44" s="32"/>
      <c r="AF44" s="37" t="str">
        <f t="shared" si="3"/>
        <v/>
      </c>
      <c r="AG44" s="30"/>
      <c r="AH44" s="33" t="str">
        <f t="shared" si="4"/>
        <v/>
      </c>
      <c r="AI44" s="30"/>
      <c r="AJ44" s="34"/>
      <c r="AK44" s="38">
        <f t="shared" si="5"/>
        <v>0</v>
      </c>
      <c r="AL44" s="38" t="str">
        <f t="shared" si="6"/>
        <v/>
      </c>
      <c r="AM44" s="34"/>
      <c r="AN44" s="33">
        <f t="shared" si="0"/>
        <v>0</v>
      </c>
      <c r="AO44" s="34"/>
      <c r="AP44" s="38">
        <f t="shared" si="7"/>
        <v>0</v>
      </c>
      <c r="AQ44" s="34"/>
      <c r="AR44" s="38">
        <f t="shared" si="8"/>
        <v>0</v>
      </c>
      <c r="AS44" s="9"/>
      <c r="AT44" s="34"/>
      <c r="AU44" s="38">
        <f t="shared" si="9"/>
        <v>0</v>
      </c>
      <c r="AV44" s="9"/>
      <c r="AW44" s="34"/>
      <c r="AX44" s="38">
        <f t="shared" si="10"/>
        <v>0</v>
      </c>
      <c r="AY44" s="9"/>
      <c r="AZ44" s="34"/>
      <c r="BA44" s="38">
        <f t="shared" si="11"/>
        <v>0</v>
      </c>
      <c r="BB44" s="38">
        <f t="shared" si="12"/>
        <v>0</v>
      </c>
      <c r="BC44" s="38">
        <f t="shared" si="13"/>
        <v>0</v>
      </c>
      <c r="BD44" s="35" t="str">
        <f t="shared" si="1"/>
        <v/>
      </c>
      <c r="BE44" s="9"/>
      <c r="BF44" s="38" t="str">
        <f t="shared" si="14"/>
        <v/>
      </c>
      <c r="BG44" s="9"/>
      <c r="BH44" s="40" t="str">
        <f t="shared" si="15"/>
        <v/>
      </c>
      <c r="BI44" s="40" t="str">
        <f t="shared" si="16"/>
        <v/>
      </c>
      <c r="BJ44" s="8"/>
      <c r="BK44" s="32"/>
      <c r="BL44" s="56">
        <f t="shared" si="19"/>
        <v>0</v>
      </c>
      <c r="BM44" s="38">
        <f t="shared" si="17"/>
        <v>0</v>
      </c>
      <c r="BN44" s="38">
        <f t="shared" si="18"/>
        <v>0</v>
      </c>
      <c r="BO44" s="30"/>
      <c r="BP44"/>
      <c r="BQ44"/>
      <c r="BR44"/>
    </row>
    <row r="45" spans="1:70" hidden="1">
      <c r="A45" s="29">
        <v>44</v>
      </c>
      <c r="B45" s="30"/>
      <c r="C45" s="30"/>
      <c r="D45" s="30"/>
      <c r="E45" s="1"/>
      <c r="F45" s="30"/>
      <c r="G45" s="30"/>
      <c r="H45" s="30"/>
      <c r="I45" s="30"/>
      <c r="J45" s="30"/>
      <c r="K45" s="67"/>
      <c r="L45" s="30"/>
      <c r="M45" s="30"/>
      <c r="N45" s="30"/>
      <c r="O45" s="30"/>
      <c r="P45" s="30"/>
      <c r="Q45" s="30"/>
      <c r="R45" s="31"/>
      <c r="S45" s="31"/>
      <c r="T45" s="1"/>
      <c r="U45" s="1"/>
      <c r="V45" s="61"/>
      <c r="W45" s="61"/>
      <c r="X45" s="61"/>
      <c r="Y45" s="61"/>
      <c r="Z45" s="61"/>
      <c r="AA45" s="61"/>
      <c r="AB45" s="32"/>
      <c r="AC45" s="8"/>
      <c r="AD45" s="64" t="str">
        <f t="shared" si="2"/>
        <v/>
      </c>
      <c r="AE45" s="32"/>
      <c r="AF45" s="37" t="str">
        <f t="shared" si="3"/>
        <v/>
      </c>
      <c r="AG45" s="30"/>
      <c r="AH45" s="33" t="str">
        <f t="shared" si="4"/>
        <v/>
      </c>
      <c r="AI45" s="30"/>
      <c r="AJ45" s="34"/>
      <c r="AK45" s="38">
        <f t="shared" si="5"/>
        <v>0</v>
      </c>
      <c r="AL45" s="38" t="str">
        <f t="shared" si="6"/>
        <v/>
      </c>
      <c r="AM45" s="34"/>
      <c r="AN45" s="33">
        <f t="shared" si="0"/>
        <v>0</v>
      </c>
      <c r="AO45" s="34"/>
      <c r="AP45" s="38">
        <f t="shared" si="7"/>
        <v>0</v>
      </c>
      <c r="AQ45" s="34"/>
      <c r="AR45" s="38">
        <f t="shared" si="8"/>
        <v>0</v>
      </c>
      <c r="AS45" s="9"/>
      <c r="AT45" s="34"/>
      <c r="AU45" s="38">
        <f t="shared" si="9"/>
        <v>0</v>
      </c>
      <c r="AV45" s="9"/>
      <c r="AW45" s="34"/>
      <c r="AX45" s="38">
        <f t="shared" si="10"/>
        <v>0</v>
      </c>
      <c r="AY45" s="9"/>
      <c r="AZ45" s="34"/>
      <c r="BA45" s="38">
        <f t="shared" si="11"/>
        <v>0</v>
      </c>
      <c r="BB45" s="38">
        <f t="shared" si="12"/>
        <v>0</v>
      </c>
      <c r="BC45" s="38">
        <f t="shared" si="13"/>
        <v>0</v>
      </c>
      <c r="BD45" s="35" t="str">
        <f t="shared" si="1"/>
        <v/>
      </c>
      <c r="BE45" s="9"/>
      <c r="BF45" s="38" t="str">
        <f t="shared" si="14"/>
        <v/>
      </c>
      <c r="BG45" s="9"/>
      <c r="BH45" s="40" t="str">
        <f t="shared" si="15"/>
        <v/>
      </c>
      <c r="BI45" s="40" t="str">
        <f t="shared" si="16"/>
        <v/>
      </c>
      <c r="BJ45" s="8"/>
      <c r="BK45" s="32"/>
      <c r="BL45" s="56">
        <f t="shared" si="19"/>
        <v>0</v>
      </c>
      <c r="BM45" s="38">
        <f t="shared" si="17"/>
        <v>0</v>
      </c>
      <c r="BN45" s="38">
        <f t="shared" si="18"/>
        <v>0</v>
      </c>
      <c r="BO45" s="30"/>
      <c r="BP45"/>
      <c r="BQ45"/>
      <c r="BR45"/>
    </row>
    <row r="46" spans="1:70" hidden="1">
      <c r="A46" s="29">
        <v>45</v>
      </c>
      <c r="B46" s="30"/>
      <c r="C46" s="30"/>
      <c r="D46" s="30"/>
      <c r="E46" s="1"/>
      <c r="F46" s="30"/>
      <c r="G46" s="30"/>
      <c r="H46" s="30"/>
      <c r="I46" s="30"/>
      <c r="J46" s="30"/>
      <c r="K46" s="67"/>
      <c r="L46" s="30"/>
      <c r="M46" s="30"/>
      <c r="N46" s="30"/>
      <c r="O46" s="30"/>
      <c r="P46" s="30"/>
      <c r="Q46" s="30"/>
      <c r="R46" s="31"/>
      <c r="S46" s="31"/>
      <c r="T46" s="1"/>
      <c r="U46" s="1"/>
      <c r="V46" s="61"/>
      <c r="W46" s="61"/>
      <c r="X46" s="61"/>
      <c r="Y46" s="61"/>
      <c r="Z46" s="61"/>
      <c r="AA46" s="61"/>
      <c r="AB46" s="32"/>
      <c r="AC46" s="8"/>
      <c r="AD46" s="64" t="str">
        <f t="shared" si="2"/>
        <v/>
      </c>
      <c r="AE46" s="32"/>
      <c r="AF46" s="37" t="str">
        <f t="shared" si="3"/>
        <v/>
      </c>
      <c r="AG46" s="30"/>
      <c r="AH46" s="33" t="str">
        <f t="shared" si="4"/>
        <v/>
      </c>
      <c r="AI46" s="30"/>
      <c r="AJ46" s="34"/>
      <c r="AK46" s="38">
        <f t="shared" si="5"/>
        <v>0</v>
      </c>
      <c r="AL46" s="38" t="str">
        <f t="shared" si="6"/>
        <v/>
      </c>
      <c r="AM46" s="34"/>
      <c r="AN46" s="33">
        <f t="shared" si="0"/>
        <v>0</v>
      </c>
      <c r="AO46" s="34"/>
      <c r="AP46" s="38">
        <f t="shared" si="7"/>
        <v>0</v>
      </c>
      <c r="AQ46" s="34"/>
      <c r="AR46" s="38">
        <f t="shared" si="8"/>
        <v>0</v>
      </c>
      <c r="AS46" s="9"/>
      <c r="AT46" s="34"/>
      <c r="AU46" s="38">
        <f t="shared" si="9"/>
        <v>0</v>
      </c>
      <c r="AV46" s="9"/>
      <c r="AW46" s="34"/>
      <c r="AX46" s="38">
        <f t="shared" si="10"/>
        <v>0</v>
      </c>
      <c r="AY46" s="9"/>
      <c r="AZ46" s="34"/>
      <c r="BA46" s="38">
        <f t="shared" si="11"/>
        <v>0</v>
      </c>
      <c r="BB46" s="38">
        <f t="shared" si="12"/>
        <v>0</v>
      </c>
      <c r="BC46" s="38">
        <f t="shared" si="13"/>
        <v>0</v>
      </c>
      <c r="BD46" s="35" t="str">
        <f t="shared" si="1"/>
        <v/>
      </c>
      <c r="BE46" s="9"/>
      <c r="BF46" s="38" t="str">
        <f t="shared" si="14"/>
        <v/>
      </c>
      <c r="BG46" s="9"/>
      <c r="BH46" s="40" t="str">
        <f t="shared" si="15"/>
        <v/>
      </c>
      <c r="BI46" s="40" t="str">
        <f t="shared" si="16"/>
        <v/>
      </c>
      <c r="BJ46" s="8"/>
      <c r="BK46" s="32"/>
      <c r="BL46" s="56">
        <f t="shared" si="19"/>
        <v>0</v>
      </c>
      <c r="BM46" s="38">
        <f t="shared" si="17"/>
        <v>0</v>
      </c>
      <c r="BN46" s="38">
        <f t="shared" si="18"/>
        <v>0</v>
      </c>
      <c r="BO46" s="30"/>
      <c r="BP46"/>
      <c r="BQ46"/>
      <c r="BR46"/>
    </row>
    <row r="47" spans="1:70" hidden="1">
      <c r="A47" s="29">
        <v>46</v>
      </c>
      <c r="B47" s="30"/>
      <c r="C47" s="30"/>
      <c r="D47" s="30"/>
      <c r="E47" s="1"/>
      <c r="F47" s="30"/>
      <c r="G47" s="30"/>
      <c r="H47" s="30"/>
      <c r="I47" s="30"/>
      <c r="J47" s="30"/>
      <c r="K47" s="67"/>
      <c r="L47" s="30"/>
      <c r="M47" s="30"/>
      <c r="N47" s="30"/>
      <c r="O47" s="30"/>
      <c r="P47" s="30"/>
      <c r="Q47" s="30"/>
      <c r="R47" s="31"/>
      <c r="S47" s="31"/>
      <c r="T47" s="1"/>
      <c r="U47" s="1"/>
      <c r="V47" s="61"/>
      <c r="W47" s="61"/>
      <c r="X47" s="61"/>
      <c r="Y47" s="61"/>
      <c r="Z47" s="61"/>
      <c r="AA47" s="61"/>
      <c r="AB47" s="32"/>
      <c r="AC47" s="8"/>
      <c r="AD47" s="64" t="str">
        <f t="shared" si="2"/>
        <v/>
      </c>
      <c r="AE47" s="32"/>
      <c r="AF47" s="37" t="str">
        <f t="shared" si="3"/>
        <v/>
      </c>
      <c r="AG47" s="30"/>
      <c r="AH47" s="33" t="str">
        <f t="shared" si="4"/>
        <v/>
      </c>
      <c r="AI47" s="30"/>
      <c r="AJ47" s="34"/>
      <c r="AK47" s="38">
        <f t="shared" si="5"/>
        <v>0</v>
      </c>
      <c r="AL47" s="38" t="str">
        <f t="shared" si="6"/>
        <v/>
      </c>
      <c r="AM47" s="34"/>
      <c r="AN47" s="33">
        <f t="shared" si="0"/>
        <v>0</v>
      </c>
      <c r="AO47" s="34"/>
      <c r="AP47" s="38">
        <f t="shared" si="7"/>
        <v>0</v>
      </c>
      <c r="AQ47" s="34"/>
      <c r="AR47" s="38">
        <f t="shared" si="8"/>
        <v>0</v>
      </c>
      <c r="AS47" s="9"/>
      <c r="AT47" s="34"/>
      <c r="AU47" s="38">
        <f t="shared" si="9"/>
        <v>0</v>
      </c>
      <c r="AV47" s="9"/>
      <c r="AW47" s="34"/>
      <c r="AX47" s="38">
        <f t="shared" si="10"/>
        <v>0</v>
      </c>
      <c r="AY47" s="9"/>
      <c r="AZ47" s="34"/>
      <c r="BA47" s="38">
        <f t="shared" si="11"/>
        <v>0</v>
      </c>
      <c r="BB47" s="38">
        <f t="shared" si="12"/>
        <v>0</v>
      </c>
      <c r="BC47" s="38">
        <f t="shared" si="13"/>
        <v>0</v>
      </c>
      <c r="BD47" s="35" t="str">
        <f t="shared" si="1"/>
        <v/>
      </c>
      <c r="BE47" s="9"/>
      <c r="BF47" s="38" t="str">
        <f t="shared" si="14"/>
        <v/>
      </c>
      <c r="BG47" s="9"/>
      <c r="BH47" s="40" t="str">
        <f t="shared" si="15"/>
        <v/>
      </c>
      <c r="BI47" s="40" t="str">
        <f t="shared" si="16"/>
        <v/>
      </c>
      <c r="BJ47" s="8"/>
      <c r="BK47" s="32"/>
      <c r="BL47" s="56">
        <f t="shared" si="19"/>
        <v>0</v>
      </c>
      <c r="BM47" s="38">
        <f t="shared" si="17"/>
        <v>0</v>
      </c>
      <c r="BN47" s="38">
        <f t="shared" si="18"/>
        <v>0</v>
      </c>
      <c r="BO47" s="30"/>
      <c r="BP47"/>
      <c r="BQ47"/>
      <c r="BR47"/>
    </row>
    <row r="48" spans="1:70" hidden="1">
      <c r="A48" s="29">
        <v>47</v>
      </c>
      <c r="B48" s="30"/>
      <c r="C48" s="30"/>
      <c r="D48" s="30"/>
      <c r="E48" s="1"/>
      <c r="F48" s="30"/>
      <c r="G48" s="30"/>
      <c r="H48" s="30"/>
      <c r="I48" s="30"/>
      <c r="J48" s="30"/>
      <c r="K48" s="67"/>
      <c r="L48" s="30"/>
      <c r="M48" s="30"/>
      <c r="N48" s="30"/>
      <c r="O48" s="30"/>
      <c r="P48" s="30"/>
      <c r="Q48" s="30"/>
      <c r="R48" s="31"/>
      <c r="S48" s="31"/>
      <c r="T48" s="1"/>
      <c r="U48" s="1"/>
      <c r="V48" s="61"/>
      <c r="W48" s="61"/>
      <c r="X48" s="61"/>
      <c r="Y48" s="61"/>
      <c r="Z48" s="61"/>
      <c r="AA48" s="61"/>
      <c r="AB48" s="32"/>
      <c r="AC48" s="8"/>
      <c r="AD48" s="64" t="str">
        <f t="shared" si="2"/>
        <v/>
      </c>
      <c r="AE48" s="32"/>
      <c r="AF48" s="37" t="str">
        <f t="shared" si="3"/>
        <v/>
      </c>
      <c r="AG48" s="30"/>
      <c r="AH48" s="33" t="str">
        <f t="shared" si="4"/>
        <v/>
      </c>
      <c r="AI48" s="30"/>
      <c r="AJ48" s="34"/>
      <c r="AK48" s="38">
        <f t="shared" si="5"/>
        <v>0</v>
      </c>
      <c r="AL48" s="38" t="str">
        <f t="shared" si="6"/>
        <v/>
      </c>
      <c r="AM48" s="34"/>
      <c r="AN48" s="33">
        <f t="shared" si="0"/>
        <v>0</v>
      </c>
      <c r="AO48" s="34"/>
      <c r="AP48" s="38">
        <f t="shared" si="7"/>
        <v>0</v>
      </c>
      <c r="AQ48" s="34"/>
      <c r="AR48" s="38">
        <f t="shared" si="8"/>
        <v>0</v>
      </c>
      <c r="AS48" s="9"/>
      <c r="AT48" s="34"/>
      <c r="AU48" s="38">
        <f t="shared" si="9"/>
        <v>0</v>
      </c>
      <c r="AV48" s="9"/>
      <c r="AW48" s="34"/>
      <c r="AX48" s="38">
        <f t="shared" si="10"/>
        <v>0</v>
      </c>
      <c r="AY48" s="9"/>
      <c r="AZ48" s="34"/>
      <c r="BA48" s="38">
        <f t="shared" si="11"/>
        <v>0</v>
      </c>
      <c r="BB48" s="38">
        <f t="shared" si="12"/>
        <v>0</v>
      </c>
      <c r="BC48" s="38">
        <f t="shared" si="13"/>
        <v>0</v>
      </c>
      <c r="BD48" s="35" t="str">
        <f t="shared" si="1"/>
        <v/>
      </c>
      <c r="BE48" s="9"/>
      <c r="BF48" s="38" t="str">
        <f t="shared" si="14"/>
        <v/>
      </c>
      <c r="BG48" s="9"/>
      <c r="BH48" s="40" t="str">
        <f t="shared" si="15"/>
        <v/>
      </c>
      <c r="BI48" s="40" t="str">
        <f t="shared" si="16"/>
        <v/>
      </c>
      <c r="BJ48" s="8"/>
      <c r="BK48" s="32"/>
      <c r="BL48" s="56">
        <f t="shared" si="19"/>
        <v>0</v>
      </c>
      <c r="BM48" s="38">
        <f t="shared" si="17"/>
        <v>0</v>
      </c>
      <c r="BN48" s="38">
        <f t="shared" si="18"/>
        <v>0</v>
      </c>
      <c r="BO48" s="30"/>
      <c r="BP48"/>
      <c r="BQ48"/>
      <c r="BR48"/>
    </row>
    <row r="49" spans="1:70" hidden="1">
      <c r="A49" s="29">
        <v>48</v>
      </c>
      <c r="B49" s="30"/>
      <c r="C49" s="30"/>
      <c r="D49" s="30"/>
      <c r="E49" s="1"/>
      <c r="F49" s="30"/>
      <c r="G49" s="30"/>
      <c r="H49" s="30"/>
      <c r="I49" s="30"/>
      <c r="J49" s="30"/>
      <c r="K49" s="67"/>
      <c r="L49" s="30"/>
      <c r="M49" s="30"/>
      <c r="N49" s="30"/>
      <c r="O49" s="30"/>
      <c r="P49" s="30"/>
      <c r="Q49" s="30"/>
      <c r="R49" s="31"/>
      <c r="S49" s="31"/>
      <c r="T49" s="1"/>
      <c r="U49" s="1"/>
      <c r="V49" s="61"/>
      <c r="W49" s="61"/>
      <c r="X49" s="61"/>
      <c r="Y49" s="61"/>
      <c r="Z49" s="61"/>
      <c r="AA49" s="61"/>
      <c r="AB49" s="32"/>
      <c r="AC49" s="8"/>
      <c r="AD49" s="64" t="str">
        <f t="shared" si="2"/>
        <v/>
      </c>
      <c r="AE49" s="32"/>
      <c r="AF49" s="37" t="str">
        <f t="shared" si="3"/>
        <v/>
      </c>
      <c r="AG49" s="30"/>
      <c r="AH49" s="33" t="str">
        <f t="shared" si="4"/>
        <v/>
      </c>
      <c r="AI49" s="30"/>
      <c r="AJ49" s="34"/>
      <c r="AK49" s="38">
        <f t="shared" si="5"/>
        <v>0</v>
      </c>
      <c r="AL49" s="38" t="str">
        <f t="shared" si="6"/>
        <v/>
      </c>
      <c r="AM49" s="34"/>
      <c r="AN49" s="33">
        <f t="shared" si="0"/>
        <v>0</v>
      </c>
      <c r="AO49" s="34"/>
      <c r="AP49" s="38">
        <f t="shared" si="7"/>
        <v>0</v>
      </c>
      <c r="AQ49" s="34"/>
      <c r="AR49" s="38">
        <f t="shared" si="8"/>
        <v>0</v>
      </c>
      <c r="AS49" s="9"/>
      <c r="AT49" s="34"/>
      <c r="AU49" s="38">
        <f t="shared" si="9"/>
        <v>0</v>
      </c>
      <c r="AV49" s="9"/>
      <c r="AW49" s="34"/>
      <c r="AX49" s="38">
        <f t="shared" si="10"/>
        <v>0</v>
      </c>
      <c r="AY49" s="9"/>
      <c r="AZ49" s="34"/>
      <c r="BA49" s="38">
        <f t="shared" si="11"/>
        <v>0</v>
      </c>
      <c r="BB49" s="38">
        <f t="shared" si="12"/>
        <v>0</v>
      </c>
      <c r="BC49" s="38">
        <f t="shared" si="13"/>
        <v>0</v>
      </c>
      <c r="BD49" s="35" t="str">
        <f t="shared" si="1"/>
        <v/>
      </c>
      <c r="BE49" s="9"/>
      <c r="BF49" s="38" t="str">
        <f t="shared" si="14"/>
        <v/>
      </c>
      <c r="BG49" s="9"/>
      <c r="BH49" s="40" t="str">
        <f t="shared" si="15"/>
        <v/>
      </c>
      <c r="BI49" s="40" t="str">
        <f t="shared" si="16"/>
        <v/>
      </c>
      <c r="BJ49" s="8"/>
      <c r="BK49" s="32"/>
      <c r="BL49" s="56">
        <f t="shared" si="19"/>
        <v>0</v>
      </c>
      <c r="BM49" s="38">
        <f t="shared" si="17"/>
        <v>0</v>
      </c>
      <c r="BN49" s="38">
        <f t="shared" si="18"/>
        <v>0</v>
      </c>
      <c r="BO49" s="30"/>
      <c r="BP49"/>
      <c r="BQ49"/>
      <c r="BR49"/>
    </row>
    <row r="50" spans="1:70" hidden="1">
      <c r="A50" s="29">
        <v>49</v>
      </c>
      <c r="B50" s="30"/>
      <c r="C50" s="30"/>
      <c r="D50" s="30"/>
      <c r="E50" s="1"/>
      <c r="F50" s="30"/>
      <c r="G50" s="30"/>
      <c r="H50" s="30"/>
      <c r="I50" s="30"/>
      <c r="J50" s="30"/>
      <c r="K50" s="67"/>
      <c r="L50" s="30"/>
      <c r="M50" s="30"/>
      <c r="N50" s="30"/>
      <c r="O50" s="30"/>
      <c r="P50" s="30"/>
      <c r="Q50" s="30"/>
      <c r="R50" s="31"/>
      <c r="S50" s="31"/>
      <c r="T50" s="1"/>
      <c r="U50" s="1"/>
      <c r="V50" s="61"/>
      <c r="W50" s="61"/>
      <c r="X50" s="61"/>
      <c r="Y50" s="61"/>
      <c r="Z50" s="61"/>
      <c r="AA50" s="61"/>
      <c r="AB50" s="32"/>
      <c r="AC50" s="8"/>
      <c r="AD50" s="64" t="str">
        <f t="shared" si="2"/>
        <v/>
      </c>
      <c r="AE50" s="32"/>
      <c r="AF50" s="37" t="str">
        <f t="shared" si="3"/>
        <v/>
      </c>
      <c r="AG50" s="30"/>
      <c r="AH50" s="33" t="str">
        <f t="shared" si="4"/>
        <v/>
      </c>
      <c r="AI50" s="30"/>
      <c r="AJ50" s="34"/>
      <c r="AK50" s="38">
        <f t="shared" si="5"/>
        <v>0</v>
      </c>
      <c r="AL50" s="38" t="str">
        <f t="shared" si="6"/>
        <v/>
      </c>
      <c r="AM50" s="34"/>
      <c r="AN50" s="33">
        <f t="shared" si="0"/>
        <v>0</v>
      </c>
      <c r="AO50" s="34"/>
      <c r="AP50" s="38">
        <f t="shared" si="7"/>
        <v>0</v>
      </c>
      <c r="AQ50" s="34"/>
      <c r="AR50" s="38">
        <f t="shared" si="8"/>
        <v>0</v>
      </c>
      <c r="AS50" s="9"/>
      <c r="AT50" s="34"/>
      <c r="AU50" s="38">
        <f t="shared" si="9"/>
        <v>0</v>
      </c>
      <c r="AV50" s="9"/>
      <c r="AW50" s="34"/>
      <c r="AX50" s="38">
        <f t="shared" si="10"/>
        <v>0</v>
      </c>
      <c r="AY50" s="9"/>
      <c r="AZ50" s="34"/>
      <c r="BA50" s="38">
        <f t="shared" si="11"/>
        <v>0</v>
      </c>
      <c r="BB50" s="38">
        <f t="shared" si="12"/>
        <v>0</v>
      </c>
      <c r="BC50" s="38">
        <f t="shared" si="13"/>
        <v>0</v>
      </c>
      <c r="BD50" s="35" t="str">
        <f t="shared" si="1"/>
        <v/>
      </c>
      <c r="BE50" s="9"/>
      <c r="BF50" s="38" t="str">
        <f t="shared" si="14"/>
        <v/>
      </c>
      <c r="BG50" s="9"/>
      <c r="BH50" s="40" t="str">
        <f t="shared" si="15"/>
        <v/>
      </c>
      <c r="BI50" s="40" t="str">
        <f t="shared" si="16"/>
        <v/>
      </c>
      <c r="BJ50" s="8"/>
      <c r="BK50" s="32"/>
      <c r="BL50" s="56">
        <f t="shared" si="19"/>
        <v>0</v>
      </c>
      <c r="BM50" s="38">
        <f t="shared" si="17"/>
        <v>0</v>
      </c>
      <c r="BN50" s="38">
        <f t="shared" si="18"/>
        <v>0</v>
      </c>
      <c r="BO50" s="30"/>
      <c r="BP50"/>
      <c r="BQ50"/>
      <c r="BR50"/>
    </row>
    <row r="51" spans="1:70" hidden="1">
      <c r="A51" s="29">
        <v>50</v>
      </c>
      <c r="B51" s="30"/>
      <c r="C51" s="30"/>
      <c r="D51" s="30"/>
      <c r="E51" s="1"/>
      <c r="F51" s="30"/>
      <c r="G51" s="30"/>
      <c r="H51" s="30"/>
      <c r="I51" s="30"/>
      <c r="J51" s="30"/>
      <c r="K51" s="67"/>
      <c r="L51" s="30"/>
      <c r="M51" s="30"/>
      <c r="N51" s="30"/>
      <c r="O51" s="30"/>
      <c r="P51" s="30"/>
      <c r="Q51" s="30"/>
      <c r="R51" s="31"/>
      <c r="S51" s="31"/>
      <c r="T51" s="1"/>
      <c r="U51" s="1"/>
      <c r="V51" s="61"/>
      <c r="W51" s="61"/>
      <c r="X51" s="61"/>
      <c r="Y51" s="61"/>
      <c r="Z51" s="61"/>
      <c r="AA51" s="61"/>
      <c r="AB51" s="32"/>
      <c r="AC51" s="8"/>
      <c r="AD51" s="64" t="str">
        <f t="shared" si="2"/>
        <v/>
      </c>
      <c r="AE51" s="32"/>
      <c r="AF51" s="37" t="str">
        <f t="shared" si="3"/>
        <v/>
      </c>
      <c r="AG51" s="30"/>
      <c r="AH51" s="33" t="str">
        <f t="shared" si="4"/>
        <v/>
      </c>
      <c r="AI51" s="30"/>
      <c r="AJ51" s="34"/>
      <c r="AK51" s="38">
        <f t="shared" si="5"/>
        <v>0</v>
      </c>
      <c r="AL51" s="38" t="str">
        <f t="shared" si="6"/>
        <v/>
      </c>
      <c r="AM51" s="34"/>
      <c r="AN51" s="33">
        <f t="shared" si="0"/>
        <v>0</v>
      </c>
      <c r="AO51" s="34"/>
      <c r="AP51" s="38">
        <f t="shared" si="7"/>
        <v>0</v>
      </c>
      <c r="AQ51" s="34"/>
      <c r="AR51" s="38">
        <f t="shared" si="8"/>
        <v>0</v>
      </c>
      <c r="AS51" s="9"/>
      <c r="AT51" s="34"/>
      <c r="AU51" s="38">
        <f t="shared" si="9"/>
        <v>0</v>
      </c>
      <c r="AV51" s="9"/>
      <c r="AW51" s="34"/>
      <c r="AX51" s="38">
        <f t="shared" si="10"/>
        <v>0</v>
      </c>
      <c r="AY51" s="9"/>
      <c r="AZ51" s="34"/>
      <c r="BA51" s="38">
        <f t="shared" si="11"/>
        <v>0</v>
      </c>
      <c r="BB51" s="38">
        <f t="shared" si="12"/>
        <v>0</v>
      </c>
      <c r="BC51" s="38">
        <f t="shared" si="13"/>
        <v>0</v>
      </c>
      <c r="BD51" s="35" t="str">
        <f t="shared" si="1"/>
        <v/>
      </c>
      <c r="BE51" s="9"/>
      <c r="BF51" s="38" t="str">
        <f t="shared" si="14"/>
        <v/>
      </c>
      <c r="BG51" s="9"/>
      <c r="BH51" s="40" t="str">
        <f t="shared" si="15"/>
        <v/>
      </c>
      <c r="BI51" s="40" t="str">
        <f t="shared" si="16"/>
        <v/>
      </c>
      <c r="BJ51" s="8"/>
      <c r="BK51" s="32"/>
      <c r="BL51" s="56">
        <f t="shared" si="19"/>
        <v>0</v>
      </c>
      <c r="BM51" s="38">
        <f t="shared" si="17"/>
        <v>0</v>
      </c>
      <c r="BN51" s="38">
        <f t="shared" si="18"/>
        <v>0</v>
      </c>
      <c r="BO51" s="30"/>
      <c r="BP51"/>
      <c r="BQ51"/>
      <c r="BR51"/>
    </row>
    <row r="52" spans="1:70">
      <c r="BD52" s="7"/>
      <c r="BG52" s="4"/>
      <c r="BH52" s="4"/>
      <c r="BI52" s="7"/>
      <c r="BJ52" s="6"/>
      <c r="BL52" s="6"/>
    </row>
    <row r="53" spans="1:70">
      <c r="BD53" s="75"/>
    </row>
  </sheetData>
  <sheetProtection insertRows="0" deleteRows="0" sort="0"/>
  <protectedRanges>
    <protectedRange sqref="BG52:BL52 AH2:AH5 V6:AB8 AH6:AJ8 V9:AC51 AD2:AF51 AG9:AJ51 AK2:AN2 BF2:BF51 BG6:BG51 AA52:AL52 AA53:AN256 AK3:AL51 V52:Z256 AM3:AN52 BJ7:BK51 BH2:BI51 BB53:BF256 AO2:BA256 BB2:BD52 L5:U256 A2:J256 K2:K4 M2:U4" name="Range1"/>
    <protectedRange sqref="V5:AB5 V2:AC4" name="Range1_2"/>
    <protectedRange sqref="AG2:AG8" name="Range1_3"/>
    <protectedRange sqref="AI2:AJ5" name="Range1_4"/>
    <protectedRange sqref="BG5" name="Range1_5"/>
    <protectedRange sqref="BJ2:BK6" name="Range1_6"/>
    <protectedRange sqref="K5:K297" name="Range1_1"/>
  </protectedRanges>
  <phoneticPr fontId="16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#REF!</xm:f>
          </x14:formula1>
          <xm:sqref>D2:D51</xm:sqref>
        </x14:dataValidation>
        <x14:dataValidation type="list" allowBlank="1" showInputMessage="1" showErrorMessage="1">
          <x14:formula1>
            <xm:f>#REF!</xm:f>
          </x14:formula1>
          <xm:sqref>T2:T51</xm:sqref>
        </x14:dataValidation>
        <x14:dataValidation type="list" allowBlank="1" showInputMessage="1" showErrorMessage="1">
          <x14:formula1>
            <xm:f>#REF!</xm:f>
          </x14:formula1>
          <xm:sqref>BP5:BP51</xm:sqref>
        </x14:dataValidation>
        <x14:dataValidation type="list" allowBlank="1" showInputMessage="1" showErrorMessage="1">
          <x14:formula1>
            <xm:f>#REF!</xm:f>
          </x14:formula1>
          <xm:sqref>BQ2:BQ51</xm:sqref>
        </x14:dataValidation>
        <x14:dataValidation type="list" allowBlank="1" showInputMessage="1" showErrorMessage="1">
          <x14:formula1>
            <xm:f>#REF!</xm:f>
          </x14:formula1>
          <xm:sqref>BR2:BR51</xm:sqref>
        </x14:dataValidation>
        <x14:dataValidation type="list" allowBlank="1" showInputMessage="1" showErrorMessage="1">
          <x14:formula1>
            <xm:f>#REF!</xm:f>
          </x14:formula1>
          <xm:sqref>E2:E51</xm:sqref>
        </x14:dataValidation>
        <x14:dataValidation type="list" allowBlank="1" showInputMessage="1" showErrorMessage="1">
          <x14:formula1>
            <xm:f>#REF!</xm:f>
          </x14:formula1>
          <xm:sqref>F2:F51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高丽</cp:lastModifiedBy>
  <dcterms:created xsi:type="dcterms:W3CDTF">2025-03-10T18:28:45Z</dcterms:created>
  <dcterms:modified xsi:type="dcterms:W3CDTF">2026-01-29T08:49:36Z</dcterms:modified>
</cp:coreProperties>
</file>