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calcPr calcId="152511" fullPrecision="0"/>
</workbook>
</file>

<file path=xl/calcChain.xml><?xml version="1.0" encoding="utf-8"?>
<calcChain xmlns="http://schemas.openxmlformats.org/spreadsheetml/2006/main">
  <c r="AK8" i="5" l="1"/>
  <c r="AX8" i="5"/>
  <c r="AZ8" i="5"/>
  <c r="AY8" i="5"/>
  <c r="AH8" i="5"/>
  <c r="AE8" i="5"/>
  <c r="AS8" i="5" l="1"/>
  <c r="AY6" i="5" l="1"/>
  <c r="AY7" i="5"/>
  <c r="AY3" i="5" l="1"/>
  <c r="AY4" i="5"/>
  <c r="AY5" i="5"/>
  <c r="AP3" i="5" l="1"/>
  <c r="AP4" i="5"/>
  <c r="AP5" i="5"/>
  <c r="AP6" i="5"/>
  <c r="AP7" i="5"/>
  <c r="AP2" i="5"/>
  <c r="AM3" i="5"/>
  <c r="AM4" i="5"/>
  <c r="AQ4" i="5" s="1"/>
  <c r="AM5" i="5"/>
  <c r="AM6" i="5"/>
  <c r="AM7" i="5"/>
  <c r="AM2" i="5"/>
  <c r="AE7" i="5"/>
  <c r="AF7" i="5" s="1"/>
  <c r="AH7" i="5" s="1"/>
  <c r="AK7" i="5"/>
  <c r="AE6" i="5"/>
  <c r="AF6" i="5" s="1"/>
  <c r="AH6" i="5" s="1"/>
  <c r="AK6" i="5"/>
  <c r="AE5" i="5"/>
  <c r="AF5" i="5" s="1"/>
  <c r="AH5" i="5" s="1"/>
  <c r="AK5" i="5"/>
  <c r="AE4" i="5"/>
  <c r="AF4" i="5" s="1"/>
  <c r="AH4" i="5" s="1"/>
  <c r="AK4" i="5"/>
  <c r="AE3" i="5"/>
  <c r="AF3" i="5" s="1"/>
  <c r="AY2" i="5"/>
  <c r="AZ7" i="5" s="1"/>
  <c r="AK2" i="5"/>
  <c r="AE2" i="5"/>
  <c r="AF2" i="5" s="1"/>
  <c r="AK3" i="5" l="1"/>
  <c r="AR4" i="5"/>
  <c r="AX4" i="5" s="1"/>
  <c r="AQ7" i="5"/>
  <c r="AR7" i="5" s="1"/>
  <c r="AQ5" i="5"/>
  <c r="AR5" i="5" s="1"/>
  <c r="AX5" i="5" s="1"/>
  <c r="AQ2" i="5"/>
  <c r="AR2" i="5" s="1"/>
  <c r="AQ6" i="5"/>
  <c r="AR6" i="5" s="1"/>
  <c r="AQ3" i="5"/>
  <c r="AX7" i="5" l="1"/>
  <c r="AS7" i="5"/>
  <c r="AR3" i="5"/>
  <c r="AX3" i="5" s="1"/>
  <c r="AS4" i="5"/>
  <c r="AX2" i="5"/>
  <c r="AS6" i="5"/>
  <c r="AX6" i="5"/>
  <c r="AS5" i="5"/>
  <c r="AS2" i="5"/>
  <c r="AS3" i="5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V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H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P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Q1" authorId="0" shapeId="0">
      <text>
        <r>
          <rPr>
            <sz val="11"/>
            <rFont val="Calibri"/>
            <family val="2"/>
          </rPr>
          <t>[DA $]+[Load 1 $ (Fashion)]</t>
        </r>
      </text>
    </comment>
    <comment ref="AR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S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<sst xmlns="http://schemas.openxmlformats.org/spreadsheetml/2006/main" count="149" uniqueCount="97">
  <si>
    <t>Brand</t>
  </si>
  <si>
    <t>Package Type</t>
  </si>
  <si>
    <t>Licensor</t>
  </si>
  <si>
    <t>Normal</t>
  </si>
  <si>
    <t>Kirkton House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</si>
  <si>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</si>
  <si>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</si>
  <si>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</si>
  <si>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</si>
  <si>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</si>
  <si>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</si>
  <si>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</si>
  <si>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</si>
  <si>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</si>
  <si>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</si>
  <si>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</si>
  <si>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</si>
  <si>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</si>
  <si>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</si>
  <si>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</si>
  <si>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</si>
  <si>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</si>
  <si>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</si>
  <si>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</si>
  <si>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</si>
  <si>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</si>
  <si>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</si>
  <si>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</si>
  <si>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</si>
  <si>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</si>
  <si>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</si>
  <si>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</si>
  <si>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</si>
  <si>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</si>
  <si>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</si>
  <si>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</si>
  <si>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</si>
  <si>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</si>
  <si>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</si>
  <si>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</si>
  <si>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</si>
  <si>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</si>
  <si>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</si>
  <si>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</si>
  <si>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</si>
  <si>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</si>
  <si>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</si>
  <si>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</si>
  <si>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</si>
  <si>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COMFORTER (SET)</t>
  </si>
  <si>
    <t>Shanghai, China</t>
  </si>
  <si>
    <t>Trim</t>
  </si>
  <si>
    <t>Material-Short</t>
  </si>
  <si>
    <t>Size/Spec.</t>
  </si>
  <si>
    <t>Additional Customer Item#</t>
  </si>
  <si>
    <t>Additional Customer Price</t>
  </si>
  <si>
    <t>ELLIS CRINKLE</t>
  </si>
  <si>
    <t>ELLIS CRINKLE</t>
    <phoneticPr fontId="9" type="noConversion"/>
  </si>
  <si>
    <t>LIANETA</t>
    <phoneticPr fontId="9" type="noConversion"/>
  </si>
  <si>
    <t>JACOBEAN</t>
    <phoneticPr fontId="9" type="noConversion"/>
  </si>
  <si>
    <t>Printed Microfiber  comforter</t>
    <phoneticPr fontId="9" type="noConversion"/>
  </si>
  <si>
    <t>printed Crinkle comforter</t>
    <phoneticPr fontId="9" type="noConversion"/>
  </si>
  <si>
    <t>Front Side- 85gsm 100%polyester printed
Back-85gsm 100%polyester solid
Filling-185gsm 100%polyester
Self-bag tote bag</t>
    <phoneticPr fontId="9" type="noConversion"/>
  </si>
  <si>
    <t>Front Side- 116gsm 100%polyester crinkled printed
Back-85gsm 100%polyester solid
Filling-185gsm 100%polyester
Self-bag tote bag</t>
    <phoneticPr fontId="9" type="noConversion"/>
  </si>
  <si>
    <t>Queen: 88" W x 92" L</t>
    <phoneticPr fontId="9" type="noConversion"/>
  </si>
  <si>
    <t>King: 104" W x 92" L</t>
    <phoneticPr fontId="9" type="noConversion"/>
  </si>
  <si>
    <t>White</t>
    <phoneticPr fontId="9" type="noConversion"/>
  </si>
  <si>
    <t>Cream</t>
    <phoneticPr fontId="9" type="noConversion"/>
  </si>
  <si>
    <t>Gray</t>
    <phoneticPr fontId="9" type="noConversion"/>
  </si>
  <si>
    <t xml:space="preserve"> texture comforter</t>
    <phoneticPr fontId="9" type="noConversion"/>
  </si>
  <si>
    <t>9404.40.9022</t>
  </si>
  <si>
    <t>9404.40.9022</t>
    <phoneticPr fontId="9" type="noConversion"/>
  </si>
  <si>
    <t>Carton</t>
    <phoneticPr fontId="9" type="noConversion"/>
  </si>
  <si>
    <t>ALDI10-1795</t>
  </si>
  <si>
    <t>ALDI10-1796</t>
  </si>
  <si>
    <t>ALDI10-1797</t>
  </si>
  <si>
    <t>ALDI10-1798</t>
  </si>
  <si>
    <t>ALDI10-1799</t>
  </si>
  <si>
    <t>ALDI90-1800</t>
    <phoneticPr fontId="9" type="noConversion"/>
  </si>
  <si>
    <t>ALDI10-1794</t>
    <phoneticPr fontId="9" type="noConversion"/>
  </si>
  <si>
    <t>White</t>
    <phoneticPr fontId="9" type="noConversion"/>
  </si>
  <si>
    <t>Cream</t>
    <phoneticPr fontId="9" type="noConversion"/>
  </si>
  <si>
    <t>Gray</t>
    <phoneticPr fontId="9" type="noConversion"/>
  </si>
  <si>
    <t>White/Cream/Gray</t>
    <phoneticPr fontId="9" type="noConversion"/>
  </si>
  <si>
    <t>LIANETA</t>
    <phoneticPr fontId="9" type="noConversion"/>
  </si>
  <si>
    <t>King: 104" W x 92" L</t>
    <phoneticPr fontId="9" type="noConversion"/>
  </si>
  <si>
    <t>Queen: 88" W x 92" L/King: 104" W x 92" L</t>
    <phoneticPr fontId="9" type="noConversion"/>
  </si>
  <si>
    <t xml:space="preserve"> texture comforter/Printed Microfiber  comforter/printed Crinkle comforter</t>
    <phoneticPr fontId="9" type="noConversion"/>
  </si>
  <si>
    <t xml:space="preserve">First Essentials Comforter </t>
    <phoneticPr fontId="9" type="noConversion"/>
  </si>
  <si>
    <t>100% polyester</t>
    <phoneticPr fontId="9" type="noConversion"/>
  </si>
  <si>
    <t>Front Side- 100%polyester texture solid
Back-85gsm 100%polyester solid
Filling-185gsm 100%polyester
Self-bag tote bag</t>
    <phoneticPr fontId="9" type="noConversion"/>
  </si>
  <si>
    <t>Front Side- 100%polyester texture solid
Back-85gsm 100%polyester solid
Filling-185gsm 100%polyester
Self-bag tote bag</t>
    <phoneticPr fontId="9" type="noConversion"/>
  </si>
  <si>
    <t>Front Side- 85gsm 100%polyester printed
Back-85gsm 100%polyester solid
Filling-185gsm 100%polyester
Self-bag tote bag</t>
    <phoneticPr fontId="9" type="noConversion"/>
  </si>
  <si>
    <t>Front Side- 116gsm 100%polyester crinkled printed
Back-85gsm 100%polyester solid
Filling-185gsm 100%polyester
Self-bag tote bag</t>
    <phoneticPr fontId="9" type="noConversion"/>
  </si>
  <si>
    <t>Front Side- 100%polyester texture solid
Back-85gsm 100%polyester solid
Filling-185gsm 100%polyester
Self-bag tote bag / Front Side- 85gsm 100%polyester printed
Back-85gsm 100%polyester solid
Filling-185gsm 100%polyester
Self-bag tote bag / Front Side- 116gsm 100%polyester crinkled printed
Back-85gsm 100%polyester solid
Filling-185gsm 100%polyester
Self-bag tote bag</t>
    <phoneticPr fontId="9" type="noConversion"/>
  </si>
  <si>
    <t xml:space="preserve"> texture comforter</t>
    <phoneticPr fontId="9" type="noConversion"/>
  </si>
  <si>
    <t>Comforter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</si>
</sst>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0.00_);[Red]\(0.00\)"/>
    <numFmt numFmtId="182" formatCode="_([$$-409]* #,##0.00_);_([$$-409]* \(#,##0.00\);_([$$-409]* &quot;-&quot;??_);_(@_)"/>
    <numFmt numFmtId="183" formatCode="_ &quot;￥&quot;* #,##0.00_ ;_ &quot;￥&quot;* \-#,##0.00_ ;_ &quot;￥&quot;* &quot;-&quot;??_ ;_ @_ "/>
    <numFmt numFmtId="184" formatCode="[$$-409]#,##0.00;\-[$$-409]#,##0.00"/>
    <numFmt numFmtId="185" formatCode="_([$$-409]* #,##0_);_([$$-409]* \(#,##0\);_([$$-409]* &quot;-&quot;??_);_(@_)"/>
    <numFmt numFmtId="186" formatCode="_ \¥* #,##0.00_ ;_ \¥* \-#,##0.00_ ;_ \¥* &quot;-&quot;??_ ;_ @_ "/>
    <numFmt numFmtId="187" formatCode="0.0%"/>
    <numFmt numFmtId="188" formatCode="[$￥-804]#,##0.00;[Red][$￥-804]#,##0.00"/>
    <numFmt numFmtId="189" formatCode="[$-409]d/mmm;@"/>
    <numFmt numFmtId="190" formatCode="[$$-409]#,##0.000000"/>
    <numFmt numFmtId="191" formatCode="0.0_);[Red]\(0.0\)"/>
    <numFmt numFmtId="192" formatCode="0.000_ "/>
    <numFmt numFmtId="193" formatCode="[$-409]d\-mmm;@"/>
    <numFmt numFmtId="194" formatCode="#,##0.00_ "/>
  </numFmts>
  <fonts count="8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name val="Calibri"/>
      <family val="2"/>
    </font>
    <font>
      <sz val="11"/>
      <color rgb="FF000000"/>
      <name val="Calibri"/>
      <family val="2"/>
    </font>
    <font>
      <sz val="12"/>
      <name val="宋体"/>
      <family val="3"/>
      <charset val="134"/>
    </font>
    <font>
      <sz val="10"/>
      <color indexed="8"/>
      <name val="Arial"/>
      <family val="2"/>
    </font>
    <font>
      <sz val="12"/>
      <name val="Times New Roman"/>
      <family val="1"/>
    </font>
    <font>
      <sz val="10"/>
      <name val="Helv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9"/>
      <name val="宋体"/>
      <family val="3"/>
      <charset val="134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8"/>
      <name val="Tahoma"/>
      <family val="2"/>
    </font>
    <font>
      <sz val="12"/>
      <color indexed="8"/>
      <name val="Calibri"/>
      <family val="2"/>
    </font>
    <font>
      <b/>
      <sz val="12"/>
      <color indexed="8"/>
      <name val="Times New Roman"/>
      <family val="1"/>
    </font>
    <font>
      <sz val="12"/>
      <color indexed="8"/>
      <name val="Footlight MT Light"/>
      <family val="1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2"/>
      <name val="Garamond"/>
      <family val="1"/>
    </font>
    <font>
      <sz val="12"/>
      <color indexed="8"/>
      <name val="宋体"/>
      <family val="3"/>
      <charset val="134"/>
    </font>
    <font>
      <sz val="12"/>
      <color indexed="10"/>
      <name val="宋体"/>
      <family val="3"/>
      <charset val="134"/>
    </font>
    <font>
      <u/>
      <sz val="10"/>
      <color theme="10"/>
      <name val="Arial"/>
      <family val="2"/>
    </font>
    <font>
      <sz val="12"/>
      <color indexed="14"/>
      <name val="新細明體"/>
      <family val="1"/>
    </font>
    <font>
      <sz val="12"/>
      <color indexed="9"/>
      <name val="宋体"/>
      <family val="3"/>
      <charset val="134"/>
    </font>
    <font>
      <b/>
      <sz val="12"/>
      <color indexed="63"/>
      <name val="宋体"/>
      <family val="3"/>
      <charset val="134"/>
    </font>
    <font>
      <b/>
      <sz val="13"/>
      <color indexed="62"/>
      <name val="新細明體"/>
      <family val="1"/>
    </font>
    <font>
      <sz val="12"/>
      <color indexed="17"/>
      <name val="新細明體"/>
      <family val="1"/>
    </font>
    <font>
      <sz val="9"/>
      <color indexed="10"/>
      <name val="Geneva"/>
      <family val="1"/>
    </font>
    <font>
      <sz val="12"/>
      <color indexed="60"/>
      <name val="宋体"/>
      <family val="3"/>
      <charset val="134"/>
    </font>
    <font>
      <b/>
      <sz val="12"/>
      <color indexed="52"/>
      <name val="新細明體"/>
      <family val="1"/>
    </font>
    <font>
      <sz val="12"/>
      <color indexed="20"/>
      <name val="宋体"/>
      <family val="3"/>
      <charset val="134"/>
    </font>
    <font>
      <b/>
      <sz val="10"/>
      <name val="MS Sans Serif"/>
      <family val="1"/>
    </font>
    <font>
      <sz val="10"/>
      <color rgb="FF000000"/>
      <name val="Arial"/>
      <family val="2"/>
    </font>
    <font>
      <b/>
      <sz val="11"/>
      <color indexed="62"/>
      <name val="新細明體"/>
      <family val="1"/>
    </font>
    <font>
      <i/>
      <sz val="12"/>
      <color indexed="23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20"/>
      <name val="新細明體"/>
      <family val="1"/>
    </font>
    <font>
      <b/>
      <sz val="12"/>
      <color indexed="52"/>
      <name val="宋体"/>
      <family val="3"/>
      <charset val="134"/>
    </font>
    <font>
      <b/>
      <sz val="12"/>
      <color indexed="9"/>
      <name val="宋体"/>
      <family val="3"/>
      <charset val="134"/>
    </font>
    <font>
      <sz val="12"/>
      <color indexed="52"/>
      <name val="宋体"/>
      <family val="3"/>
      <charset val="134"/>
    </font>
    <font>
      <sz val="12"/>
      <color indexed="62"/>
      <name val="宋体"/>
      <family val="3"/>
      <charset val="134"/>
    </font>
    <font>
      <sz val="12"/>
      <color indexed="60"/>
      <name val="新細明體"/>
      <family val="1"/>
    </font>
    <font>
      <sz val="10"/>
      <name val="Arial"/>
      <family val="2"/>
      <charset val="177"/>
    </font>
  </fonts>
  <fills count="7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9"/>
      </bottom>
      <diagonal/>
    </border>
  </borders>
  <cellStyleXfs count="3476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2" fontId="2" fillId="0" borderId="0"/>
    <xf numFmtId="182" fontId="12" fillId="0" borderId="0"/>
    <xf numFmtId="182" fontId="13" fillId="0" borderId="0"/>
    <xf numFmtId="182" fontId="3" fillId="0" borderId="0"/>
    <xf numFmtId="182" fontId="13" fillId="0" borderId="0"/>
    <xf numFmtId="182" fontId="13" fillId="0" borderId="0"/>
    <xf numFmtId="182" fontId="13" fillId="0" borderId="0"/>
    <xf numFmtId="182" fontId="3" fillId="0" borderId="0"/>
    <xf numFmtId="182" fontId="13" fillId="0" borderId="0"/>
    <xf numFmtId="182" fontId="3" fillId="0" borderId="0"/>
    <xf numFmtId="182" fontId="3" fillId="0" borderId="0"/>
    <xf numFmtId="182" fontId="2" fillId="0" borderId="0"/>
    <xf numFmtId="182" fontId="3" fillId="0" borderId="0"/>
    <xf numFmtId="182" fontId="3" fillId="0" borderId="0"/>
    <xf numFmtId="182" fontId="3" fillId="0" borderId="0"/>
    <xf numFmtId="182" fontId="3" fillId="0" borderId="0"/>
    <xf numFmtId="44" fontId="13" fillId="0" borderId="0" applyFont="0" applyFill="0" applyBorder="0" applyAlignment="0" applyProtection="0">
      <alignment vertical="center"/>
    </xf>
    <xf numFmtId="184" fontId="3" fillId="0" borderId="0"/>
    <xf numFmtId="184" fontId="3" fillId="0" borderId="0"/>
    <xf numFmtId="184" fontId="3" fillId="0" borderId="0"/>
    <xf numFmtId="184" fontId="15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16" fillId="0" borderId="0"/>
    <xf numFmtId="184" fontId="3" fillId="0" borderId="0"/>
    <xf numFmtId="184" fontId="16" fillId="0" borderId="0"/>
    <xf numFmtId="184" fontId="16" fillId="0" borderId="0"/>
    <xf numFmtId="184" fontId="16" fillId="0" borderId="0"/>
    <xf numFmtId="184" fontId="16" fillId="0" borderId="0"/>
    <xf numFmtId="184" fontId="16" fillId="0" borderId="0"/>
    <xf numFmtId="184" fontId="16" fillId="0" borderId="0"/>
    <xf numFmtId="184" fontId="16" fillId="0" borderId="0"/>
    <xf numFmtId="184" fontId="16" fillId="0" borderId="0"/>
    <xf numFmtId="184" fontId="16" fillId="0" borderId="0"/>
    <xf numFmtId="184" fontId="16" fillId="0" borderId="0"/>
    <xf numFmtId="184" fontId="16" fillId="0" borderId="0"/>
    <xf numFmtId="184" fontId="16" fillId="0" borderId="0"/>
    <xf numFmtId="184" fontId="16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16" fillId="0" borderId="0"/>
    <xf numFmtId="184" fontId="3" fillId="0" borderId="0"/>
    <xf numFmtId="184" fontId="16" fillId="0" borderId="0"/>
    <xf numFmtId="184" fontId="16" fillId="0" borderId="0"/>
    <xf numFmtId="184" fontId="16" fillId="0" borderId="0"/>
    <xf numFmtId="184" fontId="16" fillId="0" borderId="0"/>
    <xf numFmtId="184" fontId="16" fillId="0" borderId="0"/>
    <xf numFmtId="184" fontId="16" fillId="0" borderId="0"/>
    <xf numFmtId="184" fontId="16" fillId="0" borderId="0"/>
    <xf numFmtId="184" fontId="16" fillId="0" borderId="0"/>
    <xf numFmtId="184" fontId="16" fillId="0" borderId="0"/>
    <xf numFmtId="184" fontId="16" fillId="0" borderId="0"/>
    <xf numFmtId="184" fontId="16" fillId="0" borderId="0"/>
    <xf numFmtId="184" fontId="16" fillId="0" borderId="0"/>
    <xf numFmtId="184" fontId="16" fillId="0" borderId="0"/>
    <xf numFmtId="184" fontId="3" fillId="0" borderId="0"/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16" fillId="0" borderId="0"/>
    <xf numFmtId="184" fontId="16" fillId="0" borderId="0"/>
    <xf numFmtId="184" fontId="16" fillId="0" borderId="0"/>
    <xf numFmtId="184" fontId="16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15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14" fillId="0" borderId="0">
      <alignment vertical="top"/>
    </xf>
    <xf numFmtId="184" fontId="3" fillId="0" borderId="0"/>
    <xf numFmtId="184" fontId="3" fillId="0" borderId="0"/>
    <xf numFmtId="184" fontId="3" fillId="0" borderId="0"/>
    <xf numFmtId="184" fontId="17" fillId="10" borderId="0" applyNumberFormat="0" applyBorder="0" applyAlignment="0" applyProtection="0"/>
    <xf numFmtId="184" fontId="17" fillId="10" borderId="0" applyNumberFormat="0" applyBorder="0" applyAlignment="0" applyProtection="0"/>
    <xf numFmtId="184" fontId="17" fillId="10" borderId="0" applyNumberFormat="0" applyBorder="0" applyAlignment="0" applyProtection="0"/>
    <xf numFmtId="184" fontId="17" fillId="11" borderId="0" applyNumberFormat="0" applyBorder="0" applyAlignment="0" applyProtection="0"/>
    <xf numFmtId="184" fontId="17" fillId="12" borderId="0" applyNumberFormat="0" applyBorder="0" applyAlignment="0" applyProtection="0"/>
    <xf numFmtId="184" fontId="17" fillId="12" borderId="0" applyNumberFormat="0" applyBorder="0" applyAlignment="0" applyProtection="0"/>
    <xf numFmtId="184" fontId="17" fillId="12" borderId="0" applyNumberFormat="0" applyBorder="0" applyAlignment="0" applyProtection="0"/>
    <xf numFmtId="184" fontId="17" fillId="13" borderId="0" applyNumberFormat="0" applyBorder="0" applyAlignment="0" applyProtection="0"/>
    <xf numFmtId="184" fontId="17" fillId="14" borderId="0" applyNumberFormat="0" applyBorder="0" applyAlignment="0" applyProtection="0"/>
    <xf numFmtId="184" fontId="17" fillId="14" borderId="0" applyNumberFormat="0" applyBorder="0" applyAlignment="0" applyProtection="0"/>
    <xf numFmtId="184" fontId="17" fillId="14" borderId="0" applyNumberFormat="0" applyBorder="0" applyAlignment="0" applyProtection="0"/>
    <xf numFmtId="184" fontId="17" fillId="15" borderId="0" applyNumberFormat="0" applyBorder="0" applyAlignment="0" applyProtection="0"/>
    <xf numFmtId="184" fontId="17" fillId="16" borderId="0" applyNumberFormat="0" applyBorder="0" applyAlignment="0" applyProtection="0"/>
    <xf numFmtId="184" fontId="17" fillId="16" borderId="0" applyNumberFormat="0" applyBorder="0" applyAlignment="0" applyProtection="0"/>
    <xf numFmtId="184" fontId="17" fillId="16" borderId="0" applyNumberFormat="0" applyBorder="0" applyAlignment="0" applyProtection="0"/>
    <xf numFmtId="184" fontId="17" fillId="17" borderId="0" applyNumberFormat="0" applyBorder="0" applyAlignment="0" applyProtection="0"/>
    <xf numFmtId="184" fontId="17" fillId="18" borderId="0" applyNumberFormat="0" applyBorder="0" applyAlignment="0" applyProtection="0"/>
    <xf numFmtId="184" fontId="17" fillId="18" borderId="0" applyNumberFormat="0" applyBorder="0" applyAlignment="0" applyProtection="0"/>
    <xf numFmtId="184" fontId="17" fillId="18" borderId="0" applyNumberFormat="0" applyBorder="0" applyAlignment="0" applyProtection="0"/>
    <xf numFmtId="184" fontId="17" fillId="19" borderId="0" applyNumberFormat="0" applyBorder="0" applyAlignment="0" applyProtection="0"/>
    <xf numFmtId="184" fontId="17" fillId="20" borderId="0" applyNumberFormat="0" applyBorder="0" applyAlignment="0" applyProtection="0"/>
    <xf numFmtId="184" fontId="17" fillId="20" borderId="0" applyNumberFormat="0" applyBorder="0" applyAlignment="0" applyProtection="0"/>
    <xf numFmtId="184" fontId="17" fillId="20" borderId="0" applyNumberFormat="0" applyBorder="0" applyAlignment="0" applyProtection="0"/>
    <xf numFmtId="184" fontId="17" fillId="21" borderId="0" applyNumberFormat="0" applyBorder="0" applyAlignment="0" applyProtection="0"/>
    <xf numFmtId="184" fontId="10" fillId="10" borderId="0" applyNumberFormat="0" applyBorder="0" applyAlignment="0" applyProtection="0">
      <alignment vertical="center"/>
    </xf>
    <xf numFmtId="184" fontId="10" fillId="10" borderId="0" applyNumberFormat="0" applyBorder="0" applyAlignment="0" applyProtection="0">
      <alignment vertical="center"/>
    </xf>
    <xf numFmtId="184" fontId="10" fillId="10" borderId="0" applyNumberFormat="0" applyBorder="0" applyAlignment="0" applyProtection="0">
      <alignment vertical="center"/>
    </xf>
    <xf numFmtId="184" fontId="10" fillId="12" borderId="0" applyNumberFormat="0" applyBorder="0" applyAlignment="0" applyProtection="0">
      <alignment vertical="center"/>
    </xf>
    <xf numFmtId="184" fontId="10" fillId="12" borderId="0" applyNumberFormat="0" applyBorder="0" applyAlignment="0" applyProtection="0">
      <alignment vertical="center"/>
    </xf>
    <xf numFmtId="184" fontId="10" fillId="12" borderId="0" applyNumberFormat="0" applyBorder="0" applyAlignment="0" applyProtection="0">
      <alignment vertical="center"/>
    </xf>
    <xf numFmtId="184" fontId="10" fillId="14" borderId="0" applyNumberFormat="0" applyBorder="0" applyAlignment="0" applyProtection="0">
      <alignment vertical="center"/>
    </xf>
    <xf numFmtId="184" fontId="10" fillId="14" borderId="0" applyNumberFormat="0" applyBorder="0" applyAlignment="0" applyProtection="0">
      <alignment vertical="center"/>
    </xf>
    <xf numFmtId="184" fontId="10" fillId="14" borderId="0" applyNumberFormat="0" applyBorder="0" applyAlignment="0" applyProtection="0">
      <alignment vertical="center"/>
    </xf>
    <xf numFmtId="184" fontId="10" fillId="16" borderId="0" applyNumberFormat="0" applyBorder="0" applyAlignment="0" applyProtection="0">
      <alignment vertical="center"/>
    </xf>
    <xf numFmtId="184" fontId="10" fillId="16" borderId="0" applyNumberFormat="0" applyBorder="0" applyAlignment="0" applyProtection="0">
      <alignment vertical="center"/>
    </xf>
    <xf numFmtId="184" fontId="10" fillId="16" borderId="0" applyNumberFormat="0" applyBorder="0" applyAlignment="0" applyProtection="0">
      <alignment vertical="center"/>
    </xf>
    <xf numFmtId="184" fontId="10" fillId="18" borderId="0" applyNumberFormat="0" applyBorder="0" applyAlignment="0" applyProtection="0">
      <alignment vertical="center"/>
    </xf>
    <xf numFmtId="184" fontId="10" fillId="18" borderId="0" applyNumberFormat="0" applyBorder="0" applyAlignment="0" applyProtection="0">
      <alignment vertical="center"/>
    </xf>
    <xf numFmtId="184" fontId="10" fillId="18" borderId="0" applyNumberFormat="0" applyBorder="0" applyAlignment="0" applyProtection="0">
      <alignment vertical="center"/>
    </xf>
    <xf numFmtId="184" fontId="10" fillId="20" borderId="0" applyNumberFormat="0" applyBorder="0" applyAlignment="0" applyProtection="0">
      <alignment vertical="center"/>
    </xf>
    <xf numFmtId="184" fontId="10" fillId="20" borderId="0" applyNumberFormat="0" applyBorder="0" applyAlignment="0" applyProtection="0">
      <alignment vertical="center"/>
    </xf>
    <xf numFmtId="184" fontId="10" fillId="20" borderId="0" applyNumberFormat="0" applyBorder="0" applyAlignment="0" applyProtection="0">
      <alignment vertical="center"/>
    </xf>
    <xf numFmtId="184" fontId="17" fillId="22" borderId="0" applyNumberFormat="0" applyBorder="0" applyAlignment="0" applyProtection="0"/>
    <xf numFmtId="184" fontId="17" fillId="22" borderId="0" applyNumberFormat="0" applyBorder="0" applyAlignment="0" applyProtection="0"/>
    <xf numFmtId="184" fontId="17" fillId="22" borderId="0" applyNumberFormat="0" applyBorder="0" applyAlignment="0" applyProtection="0"/>
    <xf numFmtId="184" fontId="17" fillId="23" borderId="0" applyNumberFormat="0" applyBorder="0" applyAlignment="0" applyProtection="0"/>
    <xf numFmtId="184" fontId="17" fillId="24" borderId="0" applyNumberFormat="0" applyBorder="0" applyAlignment="0" applyProtection="0"/>
    <xf numFmtId="184" fontId="17" fillId="24" borderId="0" applyNumberFormat="0" applyBorder="0" applyAlignment="0" applyProtection="0"/>
    <xf numFmtId="184" fontId="17" fillId="24" borderId="0" applyNumberFormat="0" applyBorder="0" applyAlignment="0" applyProtection="0"/>
    <xf numFmtId="184" fontId="17" fillId="25" borderId="0" applyNumberFormat="0" applyBorder="0" applyAlignment="0" applyProtection="0"/>
    <xf numFmtId="184" fontId="17" fillId="26" borderId="0" applyNumberFormat="0" applyBorder="0" applyAlignment="0" applyProtection="0"/>
    <xf numFmtId="184" fontId="17" fillId="26" borderId="0" applyNumberFormat="0" applyBorder="0" applyAlignment="0" applyProtection="0"/>
    <xf numFmtId="184" fontId="17" fillId="26" borderId="0" applyNumberFormat="0" applyBorder="0" applyAlignment="0" applyProtection="0"/>
    <xf numFmtId="184" fontId="17" fillId="27" borderId="0" applyNumberFormat="0" applyBorder="0" applyAlignment="0" applyProtection="0"/>
    <xf numFmtId="184" fontId="17" fillId="16" borderId="0" applyNumberFormat="0" applyBorder="0" applyAlignment="0" applyProtection="0"/>
    <xf numFmtId="184" fontId="17" fillId="16" borderId="0" applyNumberFormat="0" applyBorder="0" applyAlignment="0" applyProtection="0"/>
    <xf numFmtId="184" fontId="17" fillId="16" borderId="0" applyNumberFormat="0" applyBorder="0" applyAlignment="0" applyProtection="0"/>
    <xf numFmtId="184" fontId="17" fillId="17" borderId="0" applyNumberFormat="0" applyBorder="0" applyAlignment="0" applyProtection="0"/>
    <xf numFmtId="184" fontId="17" fillId="22" borderId="0" applyNumberFormat="0" applyBorder="0" applyAlignment="0" applyProtection="0"/>
    <xf numFmtId="184" fontId="17" fillId="22" borderId="0" applyNumberFormat="0" applyBorder="0" applyAlignment="0" applyProtection="0"/>
    <xf numFmtId="184" fontId="17" fillId="22" borderId="0" applyNumberFormat="0" applyBorder="0" applyAlignment="0" applyProtection="0"/>
    <xf numFmtId="184" fontId="17" fillId="23" borderId="0" applyNumberFormat="0" applyBorder="0" applyAlignment="0" applyProtection="0"/>
    <xf numFmtId="184" fontId="17" fillId="28" borderId="0" applyNumberFormat="0" applyBorder="0" applyAlignment="0" applyProtection="0"/>
    <xf numFmtId="184" fontId="17" fillId="28" borderId="0" applyNumberFormat="0" applyBorder="0" applyAlignment="0" applyProtection="0"/>
    <xf numFmtId="184" fontId="17" fillId="28" borderId="0" applyNumberFormat="0" applyBorder="0" applyAlignment="0" applyProtection="0"/>
    <xf numFmtId="184" fontId="17" fillId="29" borderId="0" applyNumberFormat="0" applyBorder="0" applyAlignment="0" applyProtection="0"/>
    <xf numFmtId="184" fontId="10" fillId="22" borderId="0" applyNumberFormat="0" applyBorder="0" applyAlignment="0" applyProtection="0">
      <alignment vertical="center"/>
    </xf>
    <xf numFmtId="184" fontId="10" fillId="22" borderId="0" applyNumberFormat="0" applyBorder="0" applyAlignment="0" applyProtection="0">
      <alignment vertical="center"/>
    </xf>
    <xf numFmtId="184" fontId="10" fillId="22" borderId="0" applyNumberFormat="0" applyBorder="0" applyAlignment="0" applyProtection="0">
      <alignment vertical="center"/>
    </xf>
    <xf numFmtId="184" fontId="10" fillId="24" borderId="0" applyNumberFormat="0" applyBorder="0" applyAlignment="0" applyProtection="0">
      <alignment vertical="center"/>
    </xf>
    <xf numFmtId="184" fontId="10" fillId="24" borderId="0" applyNumberFormat="0" applyBorder="0" applyAlignment="0" applyProtection="0">
      <alignment vertical="center"/>
    </xf>
    <xf numFmtId="184" fontId="10" fillId="24" borderId="0" applyNumberFormat="0" applyBorder="0" applyAlignment="0" applyProtection="0">
      <alignment vertical="center"/>
    </xf>
    <xf numFmtId="184" fontId="10" fillId="26" borderId="0" applyNumberFormat="0" applyBorder="0" applyAlignment="0" applyProtection="0">
      <alignment vertical="center"/>
    </xf>
    <xf numFmtId="184" fontId="10" fillId="26" borderId="0" applyNumberFormat="0" applyBorder="0" applyAlignment="0" applyProtection="0">
      <alignment vertical="center"/>
    </xf>
    <xf numFmtId="184" fontId="10" fillId="26" borderId="0" applyNumberFormat="0" applyBorder="0" applyAlignment="0" applyProtection="0">
      <alignment vertical="center"/>
    </xf>
    <xf numFmtId="184" fontId="10" fillId="16" borderId="0" applyNumberFormat="0" applyBorder="0" applyAlignment="0" applyProtection="0">
      <alignment vertical="center"/>
    </xf>
    <xf numFmtId="184" fontId="10" fillId="16" borderId="0" applyNumberFormat="0" applyBorder="0" applyAlignment="0" applyProtection="0">
      <alignment vertical="center"/>
    </xf>
    <xf numFmtId="184" fontId="10" fillId="16" borderId="0" applyNumberFormat="0" applyBorder="0" applyAlignment="0" applyProtection="0">
      <alignment vertical="center"/>
    </xf>
    <xf numFmtId="184" fontId="10" fillId="22" borderId="0" applyNumberFormat="0" applyBorder="0" applyAlignment="0" applyProtection="0">
      <alignment vertical="center"/>
    </xf>
    <xf numFmtId="184" fontId="10" fillId="22" borderId="0" applyNumberFormat="0" applyBorder="0" applyAlignment="0" applyProtection="0">
      <alignment vertical="center"/>
    </xf>
    <xf numFmtId="184" fontId="10" fillId="22" borderId="0" applyNumberFormat="0" applyBorder="0" applyAlignment="0" applyProtection="0">
      <alignment vertical="center"/>
    </xf>
    <xf numFmtId="184" fontId="10" fillId="28" borderId="0" applyNumberFormat="0" applyBorder="0" applyAlignment="0" applyProtection="0">
      <alignment vertical="center"/>
    </xf>
    <xf numFmtId="184" fontId="10" fillId="28" borderId="0" applyNumberFormat="0" applyBorder="0" applyAlignment="0" applyProtection="0">
      <alignment vertical="center"/>
    </xf>
    <xf numFmtId="184" fontId="10" fillId="28" borderId="0" applyNumberFormat="0" applyBorder="0" applyAlignment="0" applyProtection="0">
      <alignment vertical="center"/>
    </xf>
    <xf numFmtId="184" fontId="18" fillId="30" borderId="0" applyNumberFormat="0" applyBorder="0" applyAlignment="0" applyProtection="0"/>
    <xf numFmtId="184" fontId="18" fillId="30" borderId="0" applyNumberFormat="0" applyBorder="0" applyAlignment="0" applyProtection="0"/>
    <xf numFmtId="184" fontId="18" fillId="31" borderId="0" applyNumberFormat="0" applyBorder="0" applyAlignment="0" applyProtection="0"/>
    <xf numFmtId="184" fontId="18" fillId="24" borderId="0" applyNumberFormat="0" applyBorder="0" applyAlignment="0" applyProtection="0"/>
    <xf numFmtId="184" fontId="18" fillId="24" borderId="0" applyNumberFormat="0" applyBorder="0" applyAlignment="0" applyProtection="0"/>
    <xf numFmtId="184" fontId="18" fillId="25" borderId="0" applyNumberFormat="0" applyBorder="0" applyAlignment="0" applyProtection="0"/>
    <xf numFmtId="184" fontId="18" fillId="26" borderId="0" applyNumberFormat="0" applyBorder="0" applyAlignment="0" applyProtection="0"/>
    <xf numFmtId="184" fontId="18" fillId="26" borderId="0" applyNumberFormat="0" applyBorder="0" applyAlignment="0" applyProtection="0"/>
    <xf numFmtId="184" fontId="18" fillId="27" borderId="0" applyNumberFormat="0" applyBorder="0" applyAlignment="0" applyProtection="0"/>
    <xf numFmtId="184" fontId="18" fillId="32" borderId="0" applyNumberFormat="0" applyBorder="0" applyAlignment="0" applyProtection="0"/>
    <xf numFmtId="184" fontId="18" fillId="32" borderId="0" applyNumberFormat="0" applyBorder="0" applyAlignment="0" applyProtection="0"/>
    <xf numFmtId="184" fontId="18" fillId="33" borderId="0" applyNumberFormat="0" applyBorder="0" applyAlignment="0" applyProtection="0"/>
    <xf numFmtId="184" fontId="18" fillId="34" borderId="0" applyNumberFormat="0" applyBorder="0" applyAlignment="0" applyProtection="0"/>
    <xf numFmtId="184" fontId="18" fillId="34" borderId="0" applyNumberFormat="0" applyBorder="0" applyAlignment="0" applyProtection="0"/>
    <xf numFmtId="184" fontId="18" fillId="35" borderId="0" applyNumberFormat="0" applyBorder="0" applyAlignment="0" applyProtection="0"/>
    <xf numFmtId="184" fontId="18" fillId="36" borderId="0" applyNumberFormat="0" applyBorder="0" applyAlignment="0" applyProtection="0"/>
    <xf numFmtId="184" fontId="18" fillId="36" borderId="0" applyNumberFormat="0" applyBorder="0" applyAlignment="0" applyProtection="0"/>
    <xf numFmtId="184" fontId="18" fillId="37" borderId="0" applyNumberFormat="0" applyBorder="0" applyAlignment="0" applyProtection="0"/>
    <xf numFmtId="184" fontId="19" fillId="30" borderId="0" applyNumberFormat="0" applyBorder="0" applyAlignment="0" applyProtection="0">
      <alignment vertical="center"/>
    </xf>
    <xf numFmtId="184" fontId="19" fillId="30" borderId="0" applyNumberFormat="0" applyBorder="0" applyAlignment="0" applyProtection="0">
      <alignment vertical="center"/>
    </xf>
    <xf numFmtId="184" fontId="19" fillId="30" borderId="0" applyNumberFormat="0" applyBorder="0" applyAlignment="0" applyProtection="0">
      <alignment vertical="center"/>
    </xf>
    <xf numFmtId="184" fontId="19" fillId="24" borderId="0" applyNumberFormat="0" applyBorder="0" applyAlignment="0" applyProtection="0">
      <alignment vertical="center"/>
    </xf>
    <xf numFmtId="184" fontId="19" fillId="24" borderId="0" applyNumberFormat="0" applyBorder="0" applyAlignment="0" applyProtection="0">
      <alignment vertical="center"/>
    </xf>
    <xf numFmtId="184" fontId="19" fillId="24" borderId="0" applyNumberFormat="0" applyBorder="0" applyAlignment="0" applyProtection="0">
      <alignment vertical="center"/>
    </xf>
    <xf numFmtId="184" fontId="19" fillId="26" borderId="0" applyNumberFormat="0" applyBorder="0" applyAlignment="0" applyProtection="0">
      <alignment vertical="center"/>
    </xf>
    <xf numFmtId="184" fontId="19" fillId="26" borderId="0" applyNumberFormat="0" applyBorder="0" applyAlignment="0" applyProtection="0">
      <alignment vertical="center"/>
    </xf>
    <xf numFmtId="184" fontId="19" fillId="26" borderId="0" applyNumberFormat="0" applyBorder="0" applyAlignment="0" applyProtection="0">
      <alignment vertical="center"/>
    </xf>
    <xf numFmtId="184" fontId="19" fillId="32" borderId="0" applyNumberFormat="0" applyBorder="0" applyAlignment="0" applyProtection="0">
      <alignment vertical="center"/>
    </xf>
    <xf numFmtId="184" fontId="19" fillId="32" borderId="0" applyNumberFormat="0" applyBorder="0" applyAlignment="0" applyProtection="0">
      <alignment vertical="center"/>
    </xf>
    <xf numFmtId="184" fontId="19" fillId="32" borderId="0" applyNumberFormat="0" applyBorder="0" applyAlignment="0" applyProtection="0">
      <alignment vertical="center"/>
    </xf>
    <xf numFmtId="184" fontId="19" fillId="34" borderId="0" applyNumberFormat="0" applyBorder="0" applyAlignment="0" applyProtection="0">
      <alignment vertical="center"/>
    </xf>
    <xf numFmtId="184" fontId="19" fillId="34" borderId="0" applyNumberFormat="0" applyBorder="0" applyAlignment="0" applyProtection="0">
      <alignment vertical="center"/>
    </xf>
    <xf numFmtId="184" fontId="19" fillId="34" borderId="0" applyNumberFormat="0" applyBorder="0" applyAlignment="0" applyProtection="0">
      <alignment vertical="center"/>
    </xf>
    <xf numFmtId="184" fontId="19" fillId="36" borderId="0" applyNumberFormat="0" applyBorder="0" applyAlignment="0" applyProtection="0">
      <alignment vertical="center"/>
    </xf>
    <xf numFmtId="184" fontId="19" fillId="36" borderId="0" applyNumberFormat="0" applyBorder="0" applyAlignment="0" applyProtection="0">
      <alignment vertical="center"/>
    </xf>
    <xf numFmtId="184" fontId="19" fillId="36" borderId="0" applyNumberFormat="0" applyBorder="0" applyAlignment="0" applyProtection="0">
      <alignment vertical="center"/>
    </xf>
    <xf numFmtId="184" fontId="18" fillId="38" borderId="0" applyNumberFormat="0" applyBorder="0" applyAlignment="0" applyProtection="0"/>
    <xf numFmtId="184" fontId="18" fillId="38" borderId="0" applyNumberFormat="0" applyBorder="0" applyAlignment="0" applyProtection="0"/>
    <xf numFmtId="184" fontId="18" fillId="39" borderId="0" applyNumberFormat="0" applyBorder="0" applyAlignment="0" applyProtection="0"/>
    <xf numFmtId="184" fontId="18" fillId="40" borderId="0" applyNumberFormat="0" applyBorder="0" applyAlignment="0" applyProtection="0"/>
    <xf numFmtId="184" fontId="18" fillId="40" borderId="0" applyNumberFormat="0" applyBorder="0" applyAlignment="0" applyProtection="0"/>
    <xf numFmtId="184" fontId="18" fillId="41" borderId="0" applyNumberFormat="0" applyBorder="0" applyAlignment="0" applyProtection="0"/>
    <xf numFmtId="184" fontId="18" fillId="42" borderId="0" applyNumberFormat="0" applyBorder="0" applyAlignment="0" applyProtection="0"/>
    <xf numFmtId="184" fontId="18" fillId="42" borderId="0" applyNumberFormat="0" applyBorder="0" applyAlignment="0" applyProtection="0"/>
    <xf numFmtId="184" fontId="18" fillId="43" borderId="0" applyNumberFormat="0" applyBorder="0" applyAlignment="0" applyProtection="0"/>
    <xf numFmtId="184" fontId="18" fillId="32" borderId="0" applyNumberFormat="0" applyBorder="0" applyAlignment="0" applyProtection="0"/>
    <xf numFmtId="184" fontId="18" fillId="32" borderId="0" applyNumberFormat="0" applyBorder="0" applyAlignment="0" applyProtection="0"/>
    <xf numFmtId="184" fontId="18" fillId="33" borderId="0" applyNumberFormat="0" applyBorder="0" applyAlignment="0" applyProtection="0"/>
    <xf numFmtId="184" fontId="18" fillId="34" borderId="0" applyNumberFormat="0" applyBorder="0" applyAlignment="0" applyProtection="0"/>
    <xf numFmtId="184" fontId="18" fillId="34" borderId="0" applyNumberFormat="0" applyBorder="0" applyAlignment="0" applyProtection="0"/>
    <xf numFmtId="184" fontId="18" fillId="35" borderId="0" applyNumberFormat="0" applyBorder="0" applyAlignment="0" applyProtection="0"/>
    <xf numFmtId="184" fontId="18" fillId="44" borderId="0" applyNumberFormat="0" applyBorder="0" applyAlignment="0" applyProtection="0"/>
    <xf numFmtId="184" fontId="18" fillId="44" borderId="0" applyNumberFormat="0" applyBorder="0" applyAlignment="0" applyProtection="0"/>
    <xf numFmtId="184" fontId="18" fillId="45" borderId="0" applyNumberFormat="0" applyBorder="0" applyAlignment="0" applyProtection="0"/>
    <xf numFmtId="184" fontId="20" fillId="12" borderId="0" applyNumberFormat="0" applyBorder="0" applyAlignment="0" applyProtection="0"/>
    <xf numFmtId="184" fontId="20" fillId="12" borderId="0" applyNumberFormat="0" applyBorder="0" applyAlignment="0" applyProtection="0"/>
    <xf numFmtId="184" fontId="20" fillId="13" borderId="0" applyNumberFormat="0" applyBorder="0" applyAlignment="0" applyProtection="0"/>
    <xf numFmtId="184" fontId="21" fillId="46" borderId="3" applyNumberFormat="0" applyAlignment="0" applyProtection="0"/>
    <xf numFmtId="184" fontId="21" fillId="46" borderId="3" applyNumberFormat="0" applyAlignment="0" applyProtection="0"/>
    <xf numFmtId="184" fontId="21" fillId="46" borderId="3" applyNumberFormat="0" applyAlignment="0" applyProtection="0"/>
    <xf numFmtId="184" fontId="22" fillId="47" borderId="4" applyNumberFormat="0" applyAlignment="0" applyProtection="0"/>
    <xf numFmtId="184" fontId="22" fillId="47" borderId="4" applyNumberFormat="0" applyAlignment="0" applyProtection="0"/>
    <xf numFmtId="184" fontId="22" fillId="47" borderId="4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7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51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84" fontId="23" fillId="0" borderId="0" applyNumberFormat="0" applyFill="0" applyBorder="0" applyAlignment="0" applyProtection="0"/>
    <xf numFmtId="184" fontId="23" fillId="0" borderId="0" applyNumberFormat="0" applyFill="0" applyBorder="0" applyAlignment="0" applyProtection="0"/>
    <xf numFmtId="184" fontId="24" fillId="14" borderId="0" applyNumberFormat="0" applyBorder="0" applyAlignment="0" applyProtection="0"/>
    <xf numFmtId="184" fontId="24" fillId="14" borderId="0" applyNumberFormat="0" applyBorder="0" applyAlignment="0" applyProtection="0"/>
    <xf numFmtId="184" fontId="24" fillId="15" borderId="0" applyNumberFormat="0" applyBorder="0" applyAlignment="0" applyProtection="0"/>
    <xf numFmtId="184" fontId="52" fillId="48" borderId="0" applyNumberFormat="0" applyBorder="0" applyAlignment="0" applyProtection="0"/>
    <xf numFmtId="184" fontId="25" fillId="0" borderId="5" applyNumberFormat="0" applyFill="0" applyAlignment="0" applyProtection="0"/>
    <xf numFmtId="184" fontId="25" fillId="0" borderId="5" applyNumberFormat="0" applyFill="0" applyAlignment="0" applyProtection="0"/>
    <xf numFmtId="184" fontId="25" fillId="0" borderId="5" applyNumberFormat="0" applyFill="0" applyAlignment="0" applyProtection="0"/>
    <xf numFmtId="184" fontId="26" fillId="0" borderId="6" applyNumberFormat="0" applyFill="0" applyAlignment="0" applyProtection="0"/>
    <xf numFmtId="184" fontId="26" fillId="0" borderId="6" applyNumberFormat="0" applyFill="0" applyAlignment="0" applyProtection="0"/>
    <xf numFmtId="184" fontId="26" fillId="0" borderId="6" applyNumberFormat="0" applyFill="0" applyAlignment="0" applyProtection="0"/>
    <xf numFmtId="184" fontId="27" fillId="0" borderId="7" applyNumberFormat="0" applyFill="0" applyAlignment="0" applyProtection="0"/>
    <xf numFmtId="184" fontId="27" fillId="0" borderId="7" applyNumberFormat="0" applyFill="0" applyAlignment="0" applyProtection="0"/>
    <xf numFmtId="184" fontId="27" fillId="0" borderId="7" applyNumberFormat="0" applyFill="0" applyAlignment="0" applyProtection="0"/>
    <xf numFmtId="184" fontId="27" fillId="0" borderId="0" applyNumberFormat="0" applyFill="0" applyBorder="0" applyAlignment="0" applyProtection="0"/>
    <xf numFmtId="184" fontId="27" fillId="0" borderId="0" applyNumberFormat="0" applyFill="0" applyBorder="0" applyAlignment="0" applyProtection="0"/>
    <xf numFmtId="184" fontId="28" fillId="20" borderId="3" applyNumberFormat="0" applyAlignment="0" applyProtection="0"/>
    <xf numFmtId="184" fontId="28" fillId="20" borderId="3" applyNumberFormat="0" applyAlignment="0" applyProtection="0"/>
    <xf numFmtId="184" fontId="28" fillId="20" borderId="3" applyNumberFormat="0" applyAlignment="0" applyProtection="0"/>
    <xf numFmtId="184" fontId="29" fillId="0" borderId="8" applyNumberFormat="0" applyFill="0" applyAlignment="0" applyProtection="0"/>
    <xf numFmtId="184" fontId="29" fillId="0" borderId="8" applyNumberFormat="0" applyFill="0" applyAlignment="0" applyProtection="0"/>
    <xf numFmtId="184" fontId="29" fillId="0" borderId="8" applyNumberFormat="0" applyFill="0" applyAlignment="0" applyProtection="0"/>
    <xf numFmtId="184" fontId="30" fillId="49" borderId="0" applyNumberFormat="0" applyBorder="0" applyAlignment="0" applyProtection="0"/>
    <xf numFmtId="184" fontId="30" fillId="49" borderId="0" applyNumberFormat="0" applyBorder="0" applyAlignment="0" applyProtection="0"/>
    <xf numFmtId="184" fontId="30" fillId="50" borderId="0" applyNumberFormat="0" applyBorder="0" applyAlignment="0" applyProtection="0"/>
    <xf numFmtId="184" fontId="3" fillId="48" borderId="0" applyNumberFormat="0" applyFont="0" applyBorder="0" applyAlignment="0" applyProtection="0"/>
    <xf numFmtId="184" fontId="16" fillId="0" borderId="0"/>
    <xf numFmtId="184" fontId="3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3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3" fillId="0" borderId="0"/>
    <xf numFmtId="184" fontId="3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3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16" fillId="0" borderId="0" applyProtection="0"/>
    <xf numFmtId="184" fontId="3" fillId="0" borderId="0"/>
    <xf numFmtId="184" fontId="13" fillId="0" borderId="0">
      <alignment vertical="top"/>
    </xf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3" fillId="0" borderId="0"/>
    <xf numFmtId="184" fontId="17" fillId="0" borderId="0"/>
    <xf numFmtId="184" fontId="17" fillId="0" borderId="0"/>
    <xf numFmtId="184" fontId="16" fillId="0" borderId="0" applyProtection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3" fillId="0" borderId="0"/>
    <xf numFmtId="184" fontId="17" fillId="0" borderId="0"/>
    <xf numFmtId="184" fontId="17" fillId="0" borderId="0"/>
    <xf numFmtId="184" fontId="3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6" fillId="0" borderId="0" applyProtection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3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6" fillId="0" borderId="0" applyProtection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3" fillId="0" borderId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7" fillId="0" borderId="0"/>
    <xf numFmtId="184" fontId="17" fillId="0" borderId="0"/>
    <xf numFmtId="184" fontId="3" fillId="0" borderId="0"/>
    <xf numFmtId="184" fontId="13" fillId="0" borderId="0">
      <alignment vertical="center"/>
    </xf>
    <xf numFmtId="184" fontId="54" fillId="0" borderId="0"/>
    <xf numFmtId="184" fontId="3" fillId="0" borderId="0"/>
    <xf numFmtId="184" fontId="3" fillId="0" borderId="0"/>
    <xf numFmtId="184" fontId="13" fillId="0" borderId="0">
      <alignment vertical="top"/>
    </xf>
    <xf numFmtId="184" fontId="16" fillId="0" borderId="0" applyProtection="0"/>
    <xf numFmtId="184" fontId="16" fillId="0" borderId="0" applyProtection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6" fillId="0" borderId="0" applyProtection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3" fillId="0" borderId="0"/>
    <xf numFmtId="184" fontId="16" fillId="0" borderId="0" applyProtection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6" fillId="0" borderId="0" applyProtection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6" fillId="0" borderId="0" applyProtection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6" fillId="0" borderId="0" applyProtection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6" fillId="0" borderId="0" applyProtection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6" fillId="0" borderId="0" applyProtection="0"/>
    <xf numFmtId="184" fontId="16" fillId="0" borderId="0" applyProtection="0"/>
    <xf numFmtId="184" fontId="3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3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53" fillId="0" borderId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3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3" fillId="0" borderId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3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3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3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6" fillId="0" borderId="0" applyProtection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3" fillId="0" borderId="0" applyFont="0" applyFill="0" applyBorder="0" applyAlignment="0" applyProtection="0"/>
    <xf numFmtId="184" fontId="13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3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17" fillId="51" borderId="9" applyNumberFormat="0" applyFont="0" applyAlignment="0" applyProtection="0"/>
    <xf numFmtId="184" fontId="3" fillId="51" borderId="9" applyNumberFormat="0" applyFont="0" applyAlignment="0" applyProtection="0"/>
    <xf numFmtId="184" fontId="31" fillId="46" borderId="10" applyNumberFormat="0" applyAlignment="0" applyProtection="0"/>
    <xf numFmtId="184" fontId="31" fillId="46" borderId="10" applyNumberFormat="0" applyAlignment="0" applyProtection="0"/>
    <xf numFmtId="184" fontId="31" fillId="46" borderId="10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7" fillId="0" borderId="0" applyFont="0" applyFill="0" applyBorder="0" applyAlignment="0" applyProtection="0"/>
    <xf numFmtId="184" fontId="3" fillId="0" borderId="0"/>
    <xf numFmtId="184" fontId="3" fillId="0" borderId="0" applyNumberFormat="0" applyFont="0" applyFill="0" applyBorder="0" applyProtection="0">
      <alignment horizontal="left" wrapText="1"/>
    </xf>
    <xf numFmtId="184" fontId="32" fillId="0" borderId="0" applyNumberFormat="0" applyFill="0" applyBorder="0" applyAlignment="0" applyProtection="0"/>
    <xf numFmtId="184" fontId="32" fillId="0" borderId="0" applyNumberFormat="0" applyFill="0" applyBorder="0" applyAlignment="0" applyProtection="0"/>
    <xf numFmtId="184" fontId="32" fillId="0" borderId="0" applyNumberFormat="0" applyFill="0" applyBorder="0" applyAlignment="0" applyProtection="0"/>
    <xf numFmtId="184" fontId="33" fillId="0" borderId="11" applyNumberFormat="0" applyFill="0" applyAlignment="0" applyProtection="0"/>
    <xf numFmtId="184" fontId="33" fillId="0" borderId="11" applyNumberFormat="0" applyFill="0" applyAlignment="0" applyProtection="0"/>
    <xf numFmtId="184" fontId="33" fillId="0" borderId="11" applyNumberFormat="0" applyFill="0" applyAlignment="0" applyProtection="0"/>
    <xf numFmtId="184" fontId="34" fillId="0" borderId="0" applyNumberFormat="0" applyFill="0" applyBorder="0" applyAlignment="0" applyProtection="0"/>
    <xf numFmtId="184" fontId="34" fillId="0" borderId="0" applyNumberFormat="0" applyFill="0" applyBorder="0" applyAlignment="0" applyProtection="0"/>
    <xf numFmtId="184" fontId="40" fillId="14" borderId="0" applyNumberFormat="0" applyBorder="0" applyAlignment="0" applyProtection="0">
      <alignment vertical="center"/>
    </xf>
    <xf numFmtId="184" fontId="40" fillId="14" borderId="0" applyNumberFormat="0" applyBorder="0" applyAlignment="0" applyProtection="0">
      <alignment vertical="center"/>
    </xf>
    <xf numFmtId="184" fontId="40" fillId="14" borderId="0" applyNumberFormat="0" applyBorder="0" applyAlignment="0" applyProtection="0">
      <alignment vertical="center"/>
    </xf>
    <xf numFmtId="184" fontId="40" fillId="15" borderId="0" applyNumberFormat="0" applyBorder="0" applyAlignment="0" applyProtection="0"/>
    <xf numFmtId="184" fontId="24" fillId="14" borderId="0" applyNumberFormat="0" applyBorder="0" applyAlignment="0" applyProtection="0"/>
    <xf numFmtId="184" fontId="40" fillId="14" borderId="0" applyNumberFormat="0" applyBorder="0" applyAlignment="0" applyProtection="0">
      <alignment vertical="center"/>
    </xf>
    <xf numFmtId="184" fontId="40" fillId="14" borderId="0" applyNumberFormat="0" applyBorder="0" applyAlignment="0" applyProtection="0">
      <alignment vertical="center"/>
    </xf>
    <xf numFmtId="184" fontId="40" fillId="14" borderId="0" applyNumberFormat="0" applyBorder="0" applyAlignment="0" applyProtection="0">
      <alignment vertical="center"/>
    </xf>
    <xf numFmtId="184" fontId="40" fillId="14" borderId="0" applyNumberFormat="0" applyBorder="0" applyAlignment="0" applyProtection="0">
      <alignment vertical="center"/>
    </xf>
    <xf numFmtId="184" fontId="40" fillId="14" borderId="0" applyNumberFormat="0" applyBorder="0" applyAlignment="0" applyProtection="0">
      <alignment vertical="center"/>
    </xf>
    <xf numFmtId="184" fontId="40" fillId="14" borderId="0" applyNumberFormat="0" applyBorder="0" applyAlignment="0" applyProtection="0">
      <alignment vertical="center"/>
    </xf>
    <xf numFmtId="184" fontId="40" fillId="14" borderId="0" applyNumberFormat="0" applyBorder="0" applyAlignment="0" applyProtection="0">
      <alignment vertical="center"/>
    </xf>
    <xf numFmtId="184" fontId="40" fillId="14" borderId="0" applyNumberFormat="0" applyBorder="0" applyAlignment="0" applyProtection="0">
      <alignment vertical="center"/>
    </xf>
    <xf numFmtId="184" fontId="40" fillId="14" borderId="0" applyNumberFormat="0" applyBorder="0" applyAlignment="0" applyProtection="0">
      <alignment vertical="center"/>
    </xf>
    <xf numFmtId="184" fontId="40" fillId="14" borderId="0" applyNumberFormat="0" applyBorder="0" applyAlignment="0" applyProtection="0">
      <alignment vertical="center"/>
    </xf>
    <xf numFmtId="184" fontId="40" fillId="14" borderId="0" applyNumberFormat="0" applyBorder="0" applyAlignment="0" applyProtection="0">
      <alignment vertical="center"/>
    </xf>
    <xf numFmtId="184" fontId="40" fillId="14" borderId="0" applyNumberFormat="0" applyBorder="0" applyAlignment="0" applyProtection="0">
      <alignment vertical="center"/>
    </xf>
    <xf numFmtId="184" fontId="40" fillId="14" borderId="0" applyNumberFormat="0" applyBorder="0" applyAlignment="0" applyProtection="0">
      <alignment vertical="center"/>
    </xf>
    <xf numFmtId="184" fontId="40" fillId="14" borderId="0" applyNumberFormat="0" applyBorder="0" applyAlignment="0" applyProtection="0">
      <alignment vertical="center"/>
    </xf>
    <xf numFmtId="184" fontId="40" fillId="14" borderId="0" applyNumberFormat="0" applyBorder="0" applyAlignment="0" applyProtection="0">
      <alignment vertical="center"/>
    </xf>
    <xf numFmtId="184" fontId="24" fillId="14" borderId="0" applyNumberFormat="0" applyBorder="0" applyAlignment="0" applyProtection="0"/>
    <xf numFmtId="184" fontId="24" fillId="14" borderId="0" applyNumberFormat="0" applyBorder="0" applyAlignment="0" applyProtection="0"/>
    <xf numFmtId="184" fontId="39" fillId="12" borderId="0" applyNumberFormat="0" applyBorder="0" applyAlignment="0" applyProtection="0">
      <alignment vertical="center"/>
    </xf>
    <xf numFmtId="184" fontId="39" fillId="12" borderId="0" applyNumberFormat="0" applyBorder="0" applyAlignment="0" applyProtection="0">
      <alignment vertical="center"/>
    </xf>
    <xf numFmtId="184" fontId="39" fillId="12" borderId="0" applyNumberFormat="0" applyBorder="0" applyAlignment="0" applyProtection="0">
      <alignment vertical="center"/>
    </xf>
    <xf numFmtId="184" fontId="39" fillId="13" borderId="0" applyNumberFormat="0" applyBorder="0" applyAlignment="0" applyProtection="0"/>
    <xf numFmtId="184" fontId="20" fillId="12" borderId="0" applyNumberFormat="0" applyBorder="0" applyAlignment="0" applyProtection="0"/>
    <xf numFmtId="184" fontId="39" fillId="12" borderId="0" applyNumberFormat="0" applyBorder="0" applyAlignment="0" applyProtection="0">
      <alignment vertical="center"/>
    </xf>
    <xf numFmtId="184" fontId="39" fillId="12" borderId="0" applyNumberFormat="0" applyBorder="0" applyAlignment="0" applyProtection="0">
      <alignment vertical="center"/>
    </xf>
    <xf numFmtId="184" fontId="39" fillId="12" borderId="0" applyNumberFormat="0" applyBorder="0" applyAlignment="0" applyProtection="0">
      <alignment vertical="center"/>
    </xf>
    <xf numFmtId="184" fontId="39" fillId="12" borderId="0" applyNumberFormat="0" applyBorder="0" applyAlignment="0" applyProtection="0">
      <alignment vertical="center"/>
    </xf>
    <xf numFmtId="184" fontId="39" fillId="12" borderId="0" applyNumberFormat="0" applyBorder="0" applyAlignment="0" applyProtection="0">
      <alignment vertical="center"/>
    </xf>
    <xf numFmtId="184" fontId="39" fillId="12" borderId="0" applyNumberFormat="0" applyBorder="0" applyAlignment="0" applyProtection="0">
      <alignment vertical="center"/>
    </xf>
    <xf numFmtId="184" fontId="39" fillId="12" borderId="0" applyNumberFormat="0" applyBorder="0" applyAlignment="0" applyProtection="0">
      <alignment vertical="center"/>
    </xf>
    <xf numFmtId="184" fontId="39" fillId="12" borderId="0" applyNumberFormat="0" applyBorder="0" applyAlignment="0" applyProtection="0">
      <alignment vertical="center"/>
    </xf>
    <xf numFmtId="184" fontId="39" fillId="12" borderId="0" applyNumberFormat="0" applyBorder="0" applyAlignment="0" applyProtection="0">
      <alignment vertical="center"/>
    </xf>
    <xf numFmtId="184" fontId="39" fillId="12" borderId="0" applyNumberFormat="0" applyBorder="0" applyAlignment="0" applyProtection="0">
      <alignment vertical="center"/>
    </xf>
    <xf numFmtId="184" fontId="39" fillId="12" borderId="0" applyNumberFormat="0" applyBorder="0" applyAlignment="0" applyProtection="0">
      <alignment vertical="center"/>
    </xf>
    <xf numFmtId="184" fontId="39" fillId="12" borderId="0" applyNumberFormat="0" applyBorder="0" applyAlignment="0" applyProtection="0">
      <alignment vertical="center"/>
    </xf>
    <xf numFmtId="184" fontId="39" fillId="12" borderId="0" applyNumberFormat="0" applyBorder="0" applyAlignment="0" applyProtection="0">
      <alignment vertical="center"/>
    </xf>
    <xf numFmtId="184" fontId="39" fillId="12" borderId="0" applyNumberFormat="0" applyBorder="0" applyAlignment="0" applyProtection="0">
      <alignment vertical="center"/>
    </xf>
    <xf numFmtId="184" fontId="39" fillId="12" borderId="0" applyNumberFormat="0" applyBorder="0" applyAlignment="0" applyProtection="0">
      <alignment vertical="center"/>
    </xf>
    <xf numFmtId="184" fontId="20" fillId="12" borderId="0" applyNumberFormat="0" applyBorder="0" applyAlignment="0" applyProtection="0"/>
    <xf numFmtId="184" fontId="20" fillId="12" borderId="0" applyNumberFormat="0" applyBorder="0" applyAlignment="0" applyProtection="0"/>
    <xf numFmtId="184" fontId="13" fillId="0" borderId="0"/>
    <xf numFmtId="184" fontId="13" fillId="0" borderId="0"/>
    <xf numFmtId="184" fontId="13" fillId="0" borderId="0"/>
    <xf numFmtId="184" fontId="13" fillId="0" borderId="0"/>
    <xf numFmtId="184" fontId="13" fillId="0" borderId="0"/>
    <xf numFmtId="184" fontId="13" fillId="0" borderId="0"/>
    <xf numFmtId="184" fontId="13" fillId="0" borderId="0"/>
    <xf numFmtId="184" fontId="13" fillId="0" borderId="0"/>
    <xf numFmtId="184" fontId="13" fillId="0" borderId="0">
      <alignment vertical="center"/>
    </xf>
    <xf numFmtId="184" fontId="13" fillId="0" borderId="0">
      <alignment vertical="center"/>
    </xf>
    <xf numFmtId="184" fontId="4" fillId="0" borderId="0"/>
    <xf numFmtId="184" fontId="13" fillId="0" borderId="0"/>
    <xf numFmtId="184" fontId="13" fillId="0" borderId="0"/>
    <xf numFmtId="184" fontId="50" fillId="0" borderId="0">
      <alignment vertical="center"/>
    </xf>
    <xf numFmtId="184" fontId="13" fillId="0" borderId="0"/>
    <xf numFmtId="184" fontId="50" fillId="0" borderId="0">
      <alignment vertical="center"/>
    </xf>
    <xf numFmtId="184" fontId="13" fillId="0" borderId="0"/>
    <xf numFmtId="184" fontId="50" fillId="0" borderId="0">
      <alignment vertical="center"/>
    </xf>
    <xf numFmtId="184" fontId="13" fillId="0" borderId="0"/>
    <xf numFmtId="184" fontId="13" fillId="0" borderId="0"/>
    <xf numFmtId="184" fontId="13" fillId="0" borderId="0"/>
    <xf numFmtId="184" fontId="19" fillId="38" borderId="0" applyNumberFormat="0" applyBorder="0" applyAlignment="0" applyProtection="0">
      <alignment vertical="center"/>
    </xf>
    <xf numFmtId="184" fontId="19" fillId="38" borderId="0" applyNumberFormat="0" applyBorder="0" applyAlignment="0" applyProtection="0">
      <alignment vertical="center"/>
    </xf>
    <xf numFmtId="184" fontId="19" fillId="38" borderId="0" applyNumberFormat="0" applyBorder="0" applyAlignment="0" applyProtection="0">
      <alignment vertical="center"/>
    </xf>
    <xf numFmtId="184" fontId="19" fillId="40" borderId="0" applyNumberFormat="0" applyBorder="0" applyAlignment="0" applyProtection="0">
      <alignment vertical="center"/>
    </xf>
    <xf numFmtId="184" fontId="19" fillId="40" borderId="0" applyNumberFormat="0" applyBorder="0" applyAlignment="0" applyProtection="0">
      <alignment vertical="center"/>
    </xf>
    <xf numFmtId="184" fontId="19" fillId="40" borderId="0" applyNumberFormat="0" applyBorder="0" applyAlignment="0" applyProtection="0">
      <alignment vertical="center"/>
    </xf>
    <xf numFmtId="184" fontId="19" fillId="42" borderId="0" applyNumberFormat="0" applyBorder="0" applyAlignment="0" applyProtection="0">
      <alignment vertical="center"/>
    </xf>
    <xf numFmtId="184" fontId="19" fillId="42" borderId="0" applyNumberFormat="0" applyBorder="0" applyAlignment="0" applyProtection="0">
      <alignment vertical="center"/>
    </xf>
    <xf numFmtId="184" fontId="19" fillId="42" borderId="0" applyNumberFormat="0" applyBorder="0" applyAlignment="0" applyProtection="0">
      <alignment vertical="center"/>
    </xf>
    <xf numFmtId="184" fontId="19" fillId="32" borderId="0" applyNumberFormat="0" applyBorder="0" applyAlignment="0" applyProtection="0">
      <alignment vertical="center"/>
    </xf>
    <xf numFmtId="184" fontId="19" fillId="32" borderId="0" applyNumberFormat="0" applyBorder="0" applyAlignment="0" applyProtection="0">
      <alignment vertical="center"/>
    </xf>
    <xf numFmtId="184" fontId="19" fillId="32" borderId="0" applyNumberFormat="0" applyBorder="0" applyAlignment="0" applyProtection="0">
      <alignment vertical="center"/>
    </xf>
    <xf numFmtId="184" fontId="19" fillId="34" borderId="0" applyNumberFormat="0" applyBorder="0" applyAlignment="0" applyProtection="0">
      <alignment vertical="center"/>
    </xf>
    <xf numFmtId="184" fontId="19" fillId="34" borderId="0" applyNumberFormat="0" applyBorder="0" applyAlignment="0" applyProtection="0">
      <alignment vertical="center"/>
    </xf>
    <xf numFmtId="184" fontId="19" fillId="34" borderId="0" applyNumberFormat="0" applyBorder="0" applyAlignment="0" applyProtection="0">
      <alignment vertical="center"/>
    </xf>
    <xf numFmtId="184" fontId="19" fillId="44" borderId="0" applyNumberFormat="0" applyBorder="0" applyAlignment="0" applyProtection="0">
      <alignment vertical="center"/>
    </xf>
    <xf numFmtId="184" fontId="19" fillId="44" borderId="0" applyNumberFormat="0" applyBorder="0" applyAlignment="0" applyProtection="0">
      <alignment vertical="center"/>
    </xf>
    <xf numFmtId="184" fontId="19" fillId="44" borderId="0" applyNumberFormat="0" applyBorder="0" applyAlignment="0" applyProtection="0">
      <alignment vertical="center"/>
    </xf>
    <xf numFmtId="184" fontId="35" fillId="0" borderId="0" applyNumberFormat="0" applyFill="0" applyBorder="0" applyAlignment="0" applyProtection="0">
      <alignment vertical="center"/>
    </xf>
    <xf numFmtId="184" fontId="36" fillId="0" borderId="5" applyNumberFormat="0" applyFill="0" applyAlignment="0" applyProtection="0">
      <alignment vertical="center"/>
    </xf>
    <xf numFmtId="184" fontId="36" fillId="0" borderId="5" applyNumberFormat="0" applyFill="0" applyAlignment="0" applyProtection="0">
      <alignment vertical="center"/>
    </xf>
    <xf numFmtId="184" fontId="36" fillId="0" borderId="5" applyNumberFormat="0" applyFill="0" applyAlignment="0" applyProtection="0">
      <alignment vertical="center"/>
    </xf>
    <xf numFmtId="184" fontId="37" fillId="0" borderId="6" applyNumberFormat="0" applyFill="0" applyAlignment="0" applyProtection="0">
      <alignment vertical="center"/>
    </xf>
    <xf numFmtId="184" fontId="37" fillId="0" borderId="6" applyNumberFormat="0" applyFill="0" applyAlignment="0" applyProtection="0">
      <alignment vertical="center"/>
    </xf>
    <xf numFmtId="184" fontId="37" fillId="0" borderId="6" applyNumberFormat="0" applyFill="0" applyAlignment="0" applyProtection="0">
      <alignment vertical="center"/>
    </xf>
    <xf numFmtId="184" fontId="38" fillId="0" borderId="7" applyNumberFormat="0" applyFill="0" applyAlignment="0" applyProtection="0">
      <alignment vertical="center"/>
    </xf>
    <xf numFmtId="184" fontId="38" fillId="0" borderId="7" applyNumberFormat="0" applyFill="0" applyAlignment="0" applyProtection="0">
      <alignment vertical="center"/>
    </xf>
    <xf numFmtId="184" fontId="38" fillId="0" borderId="7" applyNumberFormat="0" applyFill="0" applyAlignment="0" applyProtection="0">
      <alignment vertical="center"/>
    </xf>
    <xf numFmtId="184" fontId="38" fillId="0" borderId="0" applyNumberFormat="0" applyFill="0" applyBorder="0" applyAlignment="0" applyProtection="0">
      <alignment vertical="center"/>
    </xf>
    <xf numFmtId="184" fontId="38" fillId="0" borderId="0" applyNumberFormat="0" applyFill="0" applyBorder="0" applyAlignment="0" applyProtection="0">
      <alignment vertical="center"/>
    </xf>
    <xf numFmtId="184" fontId="38" fillId="0" borderId="0" applyNumberFormat="0" applyFill="0" applyBorder="0" applyAlignment="0" applyProtection="0">
      <alignment vertical="center"/>
    </xf>
    <xf numFmtId="184" fontId="35" fillId="0" borderId="0" applyNumberFormat="0" applyFill="0" applyBorder="0" applyAlignment="0" applyProtection="0">
      <alignment vertical="center"/>
    </xf>
    <xf numFmtId="184" fontId="35" fillId="0" borderId="0" applyNumberFormat="0" applyFill="0" applyBorder="0" applyAlignment="0" applyProtection="0">
      <alignment vertical="center"/>
    </xf>
    <xf numFmtId="184" fontId="3" fillId="0" borderId="0"/>
    <xf numFmtId="184" fontId="3" fillId="0" borderId="0"/>
    <xf numFmtId="184" fontId="43" fillId="47" borderId="4" applyNumberFormat="0" applyAlignment="0" applyProtection="0">
      <alignment vertical="center"/>
    </xf>
    <xf numFmtId="184" fontId="43" fillId="47" borderId="4" applyNumberFormat="0" applyAlignment="0" applyProtection="0">
      <alignment vertical="center"/>
    </xf>
    <xf numFmtId="184" fontId="43" fillId="47" borderId="4" applyNumberFormat="0" applyAlignment="0" applyProtection="0">
      <alignment vertical="center"/>
    </xf>
    <xf numFmtId="184" fontId="17" fillId="0" borderId="0">
      <alignment vertical="center"/>
    </xf>
    <xf numFmtId="184" fontId="13" fillId="0" borderId="0"/>
    <xf numFmtId="184" fontId="41" fillId="0" borderId="11" applyNumberFormat="0" applyFill="0" applyAlignment="0" applyProtection="0">
      <alignment vertical="center"/>
    </xf>
    <xf numFmtId="184" fontId="41" fillId="0" borderId="11" applyNumberFormat="0" applyFill="0" applyAlignment="0" applyProtection="0">
      <alignment vertical="center"/>
    </xf>
    <xf numFmtId="184" fontId="41" fillId="0" borderId="11" applyNumberFormat="0" applyFill="0" applyAlignment="0" applyProtection="0">
      <alignment vertical="center"/>
    </xf>
    <xf numFmtId="184" fontId="13" fillId="51" borderId="9" applyNumberFormat="0" applyFont="0" applyAlignment="0" applyProtection="0">
      <alignment vertical="center"/>
    </xf>
    <xf numFmtId="184" fontId="13" fillId="51" borderId="9" applyNumberFormat="0" applyFont="0" applyAlignment="0" applyProtection="0">
      <alignment vertical="center"/>
    </xf>
    <xf numFmtId="184" fontId="13" fillId="51" borderId="9" applyNumberFormat="0" applyFont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184" fontId="44" fillId="0" borderId="0" applyNumberFormat="0" applyFill="0" applyBorder="0" applyAlignment="0" applyProtection="0">
      <alignment vertical="center"/>
    </xf>
    <xf numFmtId="184" fontId="44" fillId="0" borderId="0" applyNumberFormat="0" applyFill="0" applyBorder="0" applyAlignment="0" applyProtection="0">
      <alignment vertical="center"/>
    </xf>
    <xf numFmtId="184" fontId="44" fillId="0" borderId="0" applyNumberFormat="0" applyFill="0" applyBorder="0" applyAlignment="0" applyProtection="0">
      <alignment vertical="center"/>
    </xf>
    <xf numFmtId="184" fontId="45" fillId="0" borderId="0" applyNumberFormat="0" applyFill="0" applyBorder="0" applyAlignment="0" applyProtection="0">
      <alignment vertical="center"/>
    </xf>
    <xf numFmtId="184" fontId="45" fillId="0" borderId="0" applyNumberFormat="0" applyFill="0" applyBorder="0" applyAlignment="0" applyProtection="0">
      <alignment vertical="center"/>
    </xf>
    <xf numFmtId="184" fontId="45" fillId="0" borderId="0" applyNumberFormat="0" applyFill="0" applyBorder="0" applyAlignment="0" applyProtection="0">
      <alignment vertical="center"/>
    </xf>
    <xf numFmtId="184" fontId="42" fillId="46" borderId="3" applyNumberFormat="0" applyAlignment="0" applyProtection="0">
      <alignment vertical="center"/>
    </xf>
    <xf numFmtId="184" fontId="42" fillId="46" borderId="3" applyNumberFormat="0" applyAlignment="0" applyProtection="0">
      <alignment vertical="center"/>
    </xf>
    <xf numFmtId="184" fontId="42" fillId="46" borderId="3" applyNumberFormat="0" applyAlignment="0" applyProtection="0">
      <alignment vertical="center"/>
    </xf>
    <xf numFmtId="176" fontId="3" fillId="0" borderId="0" applyFont="0" applyFill="0" applyBorder="0" applyAlignment="0" applyProtection="0"/>
    <xf numFmtId="183" fontId="13" fillId="0" borderId="0" applyFont="0" applyFill="0" applyBorder="0" applyAlignment="0" applyProtection="0"/>
    <xf numFmtId="184" fontId="49" fillId="20" borderId="3" applyNumberFormat="0" applyAlignment="0" applyProtection="0">
      <alignment vertical="center"/>
    </xf>
    <xf numFmtId="184" fontId="49" fillId="20" borderId="3" applyNumberFormat="0" applyAlignment="0" applyProtection="0">
      <alignment vertical="center"/>
    </xf>
    <xf numFmtId="184" fontId="49" fillId="20" borderId="3" applyNumberFormat="0" applyAlignment="0" applyProtection="0">
      <alignment vertical="center"/>
    </xf>
    <xf numFmtId="184" fontId="48" fillId="46" borderId="10" applyNumberFormat="0" applyAlignment="0" applyProtection="0">
      <alignment vertical="center"/>
    </xf>
    <xf numFmtId="184" fontId="48" fillId="46" borderId="10" applyNumberFormat="0" applyAlignment="0" applyProtection="0">
      <alignment vertical="center"/>
    </xf>
    <xf numFmtId="184" fontId="48" fillId="46" borderId="10" applyNumberFormat="0" applyAlignment="0" applyProtection="0">
      <alignment vertical="center"/>
    </xf>
    <xf numFmtId="184" fontId="47" fillId="49" borderId="0" applyNumberFormat="0" applyBorder="0" applyAlignment="0" applyProtection="0">
      <alignment vertical="center"/>
    </xf>
    <xf numFmtId="184" fontId="47" fillId="49" borderId="0" applyNumberFormat="0" applyBorder="0" applyAlignment="0" applyProtection="0">
      <alignment vertical="center"/>
    </xf>
    <xf numFmtId="184" fontId="47" fillId="49" borderId="0" applyNumberFormat="0" applyBorder="0" applyAlignment="0" applyProtection="0">
      <alignment vertical="center"/>
    </xf>
    <xf numFmtId="184" fontId="46" fillId="0" borderId="8" applyNumberFormat="0" applyFill="0" applyAlignment="0" applyProtection="0">
      <alignment vertical="center"/>
    </xf>
    <xf numFmtId="184" fontId="46" fillId="0" borderId="8" applyNumberFormat="0" applyFill="0" applyAlignment="0" applyProtection="0">
      <alignment vertical="center"/>
    </xf>
    <xf numFmtId="184" fontId="46" fillId="0" borderId="8" applyNumberFormat="0" applyFill="0" applyAlignment="0" applyProtection="0">
      <alignment vertical="center"/>
    </xf>
    <xf numFmtId="0" fontId="55" fillId="0" borderId="0"/>
    <xf numFmtId="182" fontId="54" fillId="0" borderId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82" fontId="54" fillId="0" borderId="0"/>
    <xf numFmtId="182" fontId="54" fillId="0" borderId="0"/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/>
    <xf numFmtId="182" fontId="56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54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4" fontId="3" fillId="0" borderId="0"/>
    <xf numFmtId="185" fontId="3" fillId="0" borderId="0"/>
    <xf numFmtId="0" fontId="17" fillId="0" borderId="0">
      <alignment vertical="center"/>
    </xf>
    <xf numFmtId="0" fontId="17" fillId="0" borderId="0"/>
    <xf numFmtId="0" fontId="3" fillId="0" borderId="0"/>
    <xf numFmtId="0" fontId="17" fillId="0" borderId="0"/>
    <xf numFmtId="0" fontId="17" fillId="0" borderId="0"/>
    <xf numFmtId="0" fontId="3" fillId="0" borderId="0"/>
    <xf numFmtId="0" fontId="17" fillId="0" borderId="0"/>
    <xf numFmtId="0" fontId="48" fillId="48" borderId="10" applyNumberFormat="0" applyAlignment="0" applyProtection="0">
      <alignment vertical="center"/>
    </xf>
    <xf numFmtId="0" fontId="3" fillId="0" borderId="0"/>
    <xf numFmtId="0" fontId="17" fillId="0" borderId="0"/>
    <xf numFmtId="0" fontId="3" fillId="0" borderId="0"/>
    <xf numFmtId="0" fontId="3" fillId="0" borderId="0"/>
    <xf numFmtId="9" fontId="55" fillId="0" borderId="0" applyFont="0" applyFill="0" applyBorder="0" applyAlignment="0" applyProtection="0"/>
    <xf numFmtId="0" fontId="55" fillId="0" borderId="0">
      <alignment vertical="center"/>
    </xf>
    <xf numFmtId="0" fontId="3" fillId="0" borderId="0"/>
    <xf numFmtId="186" fontId="55" fillId="0" borderId="0" applyFont="0" applyFill="0" applyBorder="0" applyAlignment="0" applyProtection="0">
      <alignment vertical="center"/>
    </xf>
    <xf numFmtId="0" fontId="16" fillId="0" borderId="0" applyProtection="0"/>
    <xf numFmtId="0" fontId="16" fillId="0" borderId="0" applyProtection="0"/>
    <xf numFmtId="0" fontId="57" fillId="55" borderId="0" applyNumberFormat="0" applyBorder="0" applyAlignment="0" applyProtection="0">
      <alignment vertical="center"/>
    </xf>
    <xf numFmtId="0" fontId="17" fillId="0" borderId="0"/>
    <xf numFmtId="0" fontId="28" fillId="54" borderId="3" applyNumberFormat="0" applyAlignment="0" applyProtection="0"/>
    <xf numFmtId="0" fontId="3" fillId="0" borderId="0"/>
    <xf numFmtId="0" fontId="57" fillId="53" borderId="0" applyNumberFormat="0" applyBorder="0" applyAlignment="0" applyProtection="0">
      <alignment vertical="center"/>
    </xf>
    <xf numFmtId="0" fontId="16" fillId="0" borderId="0" applyProtection="0"/>
    <xf numFmtId="0" fontId="3" fillId="0" borderId="0"/>
    <xf numFmtId="0" fontId="40" fillId="52" borderId="0" applyProtection="0">
      <alignment vertical="center"/>
    </xf>
    <xf numFmtId="0" fontId="3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3" fillId="0" borderId="0"/>
    <xf numFmtId="0" fontId="55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19" fillId="53" borderId="0" applyNumberFormat="0" applyBorder="0" applyAlignment="0" applyProtection="0">
      <alignment vertical="center"/>
    </xf>
    <xf numFmtId="43" fontId="3" fillId="0" borderId="0" applyFill="0" applyBorder="0" applyAlignment="0" applyProtection="0"/>
    <xf numFmtId="188" fontId="3" fillId="0" borderId="0">
      <alignment vertical="center"/>
    </xf>
    <xf numFmtId="0" fontId="3" fillId="0" borderId="0"/>
    <xf numFmtId="0" fontId="3" fillId="0" borderId="0"/>
    <xf numFmtId="0" fontId="40" fillId="52" borderId="0" applyNumberFormat="0" applyBorder="0" applyAlignment="0" applyProtection="0">
      <alignment vertical="center"/>
    </xf>
    <xf numFmtId="0" fontId="17" fillId="0" borderId="0"/>
    <xf numFmtId="0" fontId="3" fillId="0" borderId="0"/>
    <xf numFmtId="0" fontId="3" fillId="0" borderId="0"/>
    <xf numFmtId="0" fontId="40" fillId="52" borderId="0" applyNumberFormat="0" applyBorder="0" applyAlignment="0" applyProtection="0">
      <alignment vertical="center"/>
    </xf>
    <xf numFmtId="0" fontId="3" fillId="0" borderId="0" applyProtection="0"/>
    <xf numFmtId="0" fontId="18" fillId="60" borderId="0" applyNumberFormat="0" applyBorder="0" applyAlignment="0" applyProtection="0"/>
    <xf numFmtId="0" fontId="40" fillId="52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17" fillId="0" borderId="0"/>
    <xf numFmtId="0" fontId="3" fillId="0" borderId="0"/>
    <xf numFmtId="0" fontId="17" fillId="0" borderId="0"/>
    <xf numFmtId="0" fontId="3" fillId="0" borderId="0"/>
    <xf numFmtId="0" fontId="16" fillId="0" borderId="0" applyProtection="0"/>
    <xf numFmtId="0" fontId="3" fillId="0" borderId="0"/>
    <xf numFmtId="0" fontId="39" fillId="57" borderId="0" applyNumberFormat="0" applyBorder="0" applyAlignment="0" applyProtection="0">
      <alignment vertical="center"/>
    </xf>
    <xf numFmtId="0" fontId="16" fillId="0" borderId="0" applyProtection="0"/>
    <xf numFmtId="0" fontId="39" fillId="57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17" fillId="0" borderId="0"/>
    <xf numFmtId="0" fontId="3" fillId="0" borderId="0"/>
    <xf numFmtId="0" fontId="40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/>
    <xf numFmtId="0" fontId="10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/>
    <xf numFmtId="0" fontId="40" fillId="52" borderId="0" applyNumberFormat="0" applyBorder="0" applyAlignment="0" applyProtection="0">
      <alignment vertical="center"/>
    </xf>
    <xf numFmtId="0" fontId="3" fillId="0" borderId="0"/>
    <xf numFmtId="0" fontId="40" fillId="5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3" fillId="0" borderId="0"/>
    <xf numFmtId="0" fontId="58" fillId="0" borderId="0" applyNumberFormat="0" applyFill="0" applyBorder="0" applyAlignment="0" applyProtection="0">
      <alignment vertical="center"/>
    </xf>
    <xf numFmtId="0" fontId="17" fillId="0" borderId="0"/>
    <xf numFmtId="0" fontId="57" fillId="57" borderId="0" applyNumberFormat="0" applyBorder="0" applyAlignment="0" applyProtection="0">
      <alignment vertical="center"/>
    </xf>
    <xf numFmtId="0" fontId="3" fillId="0" borderId="0"/>
    <xf numFmtId="0" fontId="13" fillId="58" borderId="9" applyNumberFormat="0" applyFont="0" applyAlignment="0" applyProtection="0"/>
    <xf numFmtId="0" fontId="16" fillId="0" borderId="0" applyProtection="0"/>
    <xf numFmtId="0" fontId="16" fillId="0" borderId="0" applyProtection="0"/>
    <xf numFmtId="0" fontId="17" fillId="0" borderId="0"/>
    <xf numFmtId="0" fontId="48" fillId="48" borderId="10" applyNumberFormat="0" applyAlignment="0" applyProtection="0">
      <alignment vertical="center"/>
    </xf>
    <xf numFmtId="0" fontId="3" fillId="0" borderId="0"/>
    <xf numFmtId="0" fontId="3" fillId="0" borderId="0"/>
    <xf numFmtId="0" fontId="57" fillId="52" borderId="0" applyNumberFormat="0" applyBorder="0" applyAlignment="0" applyProtection="0">
      <alignment vertical="center"/>
    </xf>
    <xf numFmtId="0" fontId="3" fillId="0" borderId="0"/>
    <xf numFmtId="0" fontId="17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7" fillId="58" borderId="9" applyNumberFormat="0" applyFont="0" applyAlignment="0" applyProtection="0"/>
    <xf numFmtId="0" fontId="3" fillId="0" borderId="0"/>
    <xf numFmtId="0" fontId="3" fillId="0" borderId="0"/>
    <xf numFmtId="0" fontId="16" fillId="0" borderId="0" applyProtection="0"/>
    <xf numFmtId="0" fontId="16" fillId="0" borderId="0" applyProtection="0"/>
    <xf numFmtId="0" fontId="57" fillId="6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7" fillId="54" borderId="0" applyNumberFormat="0" applyBorder="0" applyAlignment="0" applyProtection="0">
      <alignment vertical="center"/>
    </xf>
    <xf numFmtId="0" fontId="17" fillId="0" borderId="0"/>
    <xf numFmtId="0" fontId="3" fillId="0" borderId="0"/>
    <xf numFmtId="0" fontId="40" fillId="52" borderId="0" applyProtection="0"/>
    <xf numFmtId="0" fontId="3" fillId="0" borderId="0"/>
    <xf numFmtId="0" fontId="3" fillId="0" borderId="0"/>
    <xf numFmtId="0" fontId="17" fillId="52" borderId="0" applyNumberFormat="0" applyBorder="0" applyAlignment="0" applyProtection="0"/>
    <xf numFmtId="0" fontId="27" fillId="0" borderId="7" applyNumberFormat="0" applyFill="0" applyAlignment="0" applyProtection="0"/>
    <xf numFmtId="0" fontId="3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39" fillId="57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5" applyNumberFormat="0" applyFill="0" applyAlignment="0" applyProtection="0">
      <alignment vertical="center"/>
    </xf>
    <xf numFmtId="0" fontId="17" fillId="0" borderId="0"/>
    <xf numFmtId="0" fontId="3" fillId="0" borderId="0"/>
    <xf numFmtId="0" fontId="16" fillId="0" borderId="0" applyProtection="0"/>
    <xf numFmtId="0" fontId="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0" fillId="52" borderId="0" applyNumberFormat="0" applyBorder="0" applyAlignment="0" applyProtection="0">
      <alignment vertical="center"/>
    </xf>
    <xf numFmtId="0" fontId="17" fillId="58" borderId="9" applyNumberFormat="0" applyFont="0" applyAlignment="0" applyProtection="0"/>
    <xf numFmtId="0" fontId="16" fillId="0" borderId="0" applyProtection="0"/>
    <xf numFmtId="0" fontId="3" fillId="0" borderId="0"/>
    <xf numFmtId="0" fontId="17" fillId="0" borderId="0"/>
    <xf numFmtId="0" fontId="3" fillId="0" borderId="0"/>
    <xf numFmtId="0" fontId="3" fillId="0" borderId="0"/>
    <xf numFmtId="0" fontId="17" fillId="58" borderId="9" applyNumberFormat="0" applyFont="0" applyAlignment="0" applyProtection="0"/>
    <xf numFmtId="0" fontId="3" fillId="0" borderId="0"/>
    <xf numFmtId="0" fontId="57" fillId="68" borderId="0" applyNumberFormat="0" applyBorder="0" applyAlignment="0" applyProtection="0">
      <alignment vertical="center"/>
    </xf>
    <xf numFmtId="0" fontId="3" fillId="0" borderId="0"/>
    <xf numFmtId="0" fontId="17" fillId="68" borderId="0" applyNumberFormat="0" applyBorder="0" applyAlignment="0" applyProtection="0"/>
    <xf numFmtId="0" fontId="16" fillId="0" borderId="0" applyProtection="0"/>
    <xf numFmtId="0" fontId="16" fillId="0" borderId="0" applyProtection="0"/>
    <xf numFmtId="0" fontId="3" fillId="0" borderId="0"/>
    <xf numFmtId="0" fontId="40" fillId="52" borderId="0" applyNumberFormat="0" applyBorder="0" applyAlignment="0" applyProtection="0">
      <alignment vertical="center"/>
    </xf>
    <xf numFmtId="0" fontId="3" fillId="0" borderId="0"/>
    <xf numFmtId="0" fontId="39" fillId="57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9" fillId="57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19" fillId="7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0" fillId="71" borderId="0" applyNumberFormat="0" applyBorder="0" applyAlignment="0" applyProtection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5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9" fillId="5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13" fillId="0" borderId="0"/>
    <xf numFmtId="0" fontId="3" fillId="0" borderId="0"/>
    <xf numFmtId="0" fontId="3" fillId="0" borderId="0" applyProtection="0"/>
    <xf numFmtId="0" fontId="3" fillId="0" borderId="0"/>
    <xf numFmtId="0" fontId="40" fillId="52" borderId="0" applyNumberFormat="0" applyBorder="0" applyAlignment="0" applyProtection="0">
      <alignment vertical="center"/>
    </xf>
    <xf numFmtId="0" fontId="3" fillId="0" borderId="0"/>
    <xf numFmtId="176" fontId="55" fillId="0" borderId="0" applyFont="0" applyFill="0" applyBorder="0" applyAlignment="0" applyProtection="0"/>
    <xf numFmtId="0" fontId="3" fillId="0" borderId="0"/>
    <xf numFmtId="186" fontId="55" fillId="0" borderId="0" applyFont="0" applyFill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44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0" fillId="0" borderId="0" applyNumberFormat="0" applyFill="0" applyBorder="0" applyProtection="0">
      <alignment vertical="center"/>
    </xf>
    <xf numFmtId="0" fontId="55" fillId="0" borderId="0">
      <alignment vertical="center"/>
    </xf>
    <xf numFmtId="0" fontId="55" fillId="0" borderId="0"/>
    <xf numFmtId="0" fontId="3" fillId="0" borderId="0"/>
    <xf numFmtId="0" fontId="52" fillId="48" borderId="0" applyNumberFormat="0" applyBorder="0" applyAlignment="0" applyProtection="0"/>
    <xf numFmtId="0" fontId="18" fillId="59" borderId="0" applyNumberFormat="0" applyBorder="0" applyAlignment="0" applyProtection="0"/>
    <xf numFmtId="0" fontId="17" fillId="0" borderId="0"/>
    <xf numFmtId="0" fontId="3" fillId="0" borderId="0"/>
    <xf numFmtId="0" fontId="60" fillId="57" borderId="0" applyNumberFormat="0" applyBorder="0" applyAlignment="0" applyProtection="0"/>
    <xf numFmtId="0" fontId="3" fillId="0" borderId="0"/>
    <xf numFmtId="0" fontId="3" fillId="0" borderId="0"/>
    <xf numFmtId="0" fontId="17" fillId="0" borderId="0"/>
    <xf numFmtId="0" fontId="20" fillId="57" borderId="0" applyNumberFormat="0" applyBorder="0" applyAlignment="0" applyProtection="0"/>
    <xf numFmtId="0" fontId="3" fillId="0" borderId="0" applyProtection="0">
      <alignment vertical="center"/>
    </xf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67" borderId="0" applyNumberFormat="0" applyBorder="0" applyAlignment="0" applyProtection="0"/>
    <xf numFmtId="0" fontId="10" fillId="67" borderId="0" applyNumberFormat="0" applyBorder="0" applyAlignment="0" applyProtection="0">
      <alignment vertical="center"/>
    </xf>
    <xf numFmtId="0" fontId="17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3" fillId="0" borderId="0"/>
    <xf numFmtId="183" fontId="13" fillId="0" borderId="0" applyFont="0" applyFill="0" applyBorder="0" applyAlignment="0" applyProtection="0">
      <alignment vertical="center"/>
    </xf>
    <xf numFmtId="0" fontId="24" fillId="52" borderId="0" applyNumberFormat="0" applyBorder="0" applyAlignment="0" applyProtection="0"/>
    <xf numFmtId="0" fontId="3" fillId="0" borderId="0"/>
    <xf numFmtId="0" fontId="3" fillId="0" borderId="0"/>
    <xf numFmtId="0" fontId="33" fillId="0" borderId="11" applyNumberFormat="0" applyFill="0" applyAlignment="0" applyProtection="0"/>
    <xf numFmtId="0" fontId="17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39" fillId="57" borderId="0" applyNumberFormat="0" applyBorder="0" applyAlignment="0" applyProtection="0">
      <alignment vertical="center"/>
    </xf>
    <xf numFmtId="0" fontId="3" fillId="0" borderId="0"/>
    <xf numFmtId="176" fontId="5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0" fillId="5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13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19" fillId="61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16" fillId="0" borderId="0" applyProtection="0"/>
    <xf numFmtId="0" fontId="3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" fillId="0" borderId="0"/>
    <xf numFmtId="0" fontId="10" fillId="55" borderId="0" applyNumberFormat="0" applyBorder="0" applyAlignment="0" applyProtection="0">
      <alignment vertical="center"/>
    </xf>
    <xf numFmtId="0" fontId="3" fillId="0" borderId="0"/>
    <xf numFmtId="0" fontId="17" fillId="0" borderId="0"/>
    <xf numFmtId="0" fontId="3" fillId="0" borderId="0"/>
    <xf numFmtId="0" fontId="3" fillId="0" borderId="0"/>
    <xf numFmtId="0" fontId="46" fillId="0" borderId="8" applyNumberFormat="0" applyFill="0" applyAlignment="0" applyProtection="0">
      <alignment vertical="center"/>
    </xf>
    <xf numFmtId="0" fontId="3" fillId="0" borderId="0"/>
    <xf numFmtId="0" fontId="17" fillId="0" borderId="0"/>
    <xf numFmtId="0" fontId="3" fillId="0" borderId="0"/>
    <xf numFmtId="0" fontId="17" fillId="0" borderId="0"/>
    <xf numFmtId="0" fontId="17" fillId="0" borderId="0"/>
    <xf numFmtId="0" fontId="17" fillId="0" borderId="0"/>
    <xf numFmtId="0" fontId="40" fillId="52" borderId="0" applyNumberFormat="0" applyBorder="0" applyAlignment="0" applyProtection="0">
      <alignment vertical="center"/>
    </xf>
    <xf numFmtId="0" fontId="3" fillId="0" borderId="0"/>
    <xf numFmtId="0" fontId="44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0" fillId="52" borderId="0" applyNumberFormat="0" applyBorder="0" applyAlignment="0" applyProtection="0">
      <alignment vertical="center"/>
    </xf>
    <xf numFmtId="0" fontId="17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55" fillId="0" borderId="0">
      <alignment vertical="center"/>
    </xf>
    <xf numFmtId="0" fontId="16" fillId="0" borderId="0" applyProtection="0"/>
    <xf numFmtId="0" fontId="3" fillId="0" borderId="0"/>
    <xf numFmtId="0" fontId="40" fillId="5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7" fillId="68" borderId="0" applyNumberFormat="0" applyBorder="0" applyAlignment="0" applyProtection="0"/>
    <xf numFmtId="0" fontId="17" fillId="0" borderId="0"/>
    <xf numFmtId="0" fontId="17" fillId="0" borderId="0"/>
    <xf numFmtId="0" fontId="3" fillId="0" borderId="0"/>
    <xf numFmtId="0" fontId="3" fillId="0" borderId="0"/>
    <xf numFmtId="0" fontId="39" fillId="57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17" fillId="54" borderId="0" applyNumberFormat="0" applyBorder="0" applyAlignment="0" applyProtection="0"/>
    <xf numFmtId="0" fontId="10" fillId="5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17" fillId="58" borderId="9" applyNumberFormat="0" applyFont="0" applyAlignment="0" applyProtection="0"/>
    <xf numFmtId="0" fontId="57" fillId="56" borderId="0" applyNumberFormat="0" applyBorder="0" applyAlignment="0" applyProtection="0">
      <alignment vertical="center"/>
    </xf>
    <xf numFmtId="0" fontId="16" fillId="0" borderId="0" applyProtection="0"/>
    <xf numFmtId="0" fontId="3" fillId="0" borderId="0" applyProtection="0"/>
    <xf numFmtId="0" fontId="3" fillId="0" borderId="0"/>
    <xf numFmtId="0" fontId="3" fillId="0" borderId="0"/>
    <xf numFmtId="0" fontId="17" fillId="7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9" fontId="10" fillId="0" borderId="0">
      <alignment vertical="center"/>
    </xf>
    <xf numFmtId="0" fontId="55" fillId="0" borderId="0">
      <alignment vertical="center"/>
    </xf>
    <xf numFmtId="0" fontId="30" fillId="64" borderId="0" applyNumberFormat="0" applyBorder="0" applyAlignment="0" applyProtection="0"/>
    <xf numFmtId="0" fontId="3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20" fillId="57" borderId="0" applyNumberFormat="0" applyBorder="0" applyAlignment="0" applyProtection="0"/>
    <xf numFmtId="0" fontId="3" fillId="0" borderId="0"/>
    <xf numFmtId="0" fontId="39" fillId="57" borderId="0" applyNumberFormat="0" applyBorder="0" applyAlignment="0" applyProtection="0">
      <alignment vertical="center"/>
    </xf>
    <xf numFmtId="0" fontId="3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17" fillId="0" borderId="0"/>
    <xf numFmtId="0" fontId="16" fillId="0" borderId="0" applyProtection="0"/>
    <xf numFmtId="0" fontId="16" fillId="0" borderId="0" applyProtection="0"/>
    <xf numFmtId="0" fontId="3" fillId="0" borderId="0"/>
    <xf numFmtId="0" fontId="17" fillId="0" borderId="0"/>
    <xf numFmtId="0" fontId="17" fillId="0" borderId="0"/>
    <xf numFmtId="0" fontId="17" fillId="58" borderId="9" applyNumberFormat="0" applyFont="0" applyAlignment="0" applyProtection="0"/>
    <xf numFmtId="0" fontId="3" fillId="0" borderId="0"/>
    <xf numFmtId="0" fontId="17" fillId="58" borderId="9" applyNumberFormat="0" applyFont="0" applyAlignment="0" applyProtection="0"/>
    <xf numFmtId="0" fontId="3" fillId="0" borderId="0"/>
    <xf numFmtId="0" fontId="3" fillId="0" borderId="0"/>
    <xf numFmtId="183" fontId="13" fillId="0" borderId="0" applyFont="0" applyFill="0" applyBorder="0" applyAlignment="0" applyProtection="0">
      <alignment vertical="center"/>
    </xf>
    <xf numFmtId="0" fontId="3" fillId="0" borderId="0"/>
    <xf numFmtId="0" fontId="17" fillId="0" borderId="0"/>
    <xf numFmtId="0" fontId="3" fillId="0" borderId="0"/>
    <xf numFmtId="0" fontId="17" fillId="0" borderId="0"/>
    <xf numFmtId="0" fontId="17" fillId="58" borderId="9" applyNumberFormat="0" applyFont="0" applyAlignment="0" applyProtection="0"/>
    <xf numFmtId="0" fontId="3" fillId="0" borderId="0"/>
    <xf numFmtId="0" fontId="17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17" fillId="0" borderId="0"/>
    <xf numFmtId="0" fontId="17" fillId="0" borderId="0"/>
    <xf numFmtId="0" fontId="55" fillId="0" borderId="0">
      <alignment vertical="center"/>
    </xf>
    <xf numFmtId="0" fontId="55" fillId="0" borderId="0">
      <alignment vertical="center"/>
    </xf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183" fontId="13" fillId="0" borderId="0" applyFont="0" applyFill="0" applyBorder="0" applyAlignment="0" applyProtection="0">
      <alignment vertical="center"/>
    </xf>
    <xf numFmtId="0" fontId="17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17" fillId="0" borderId="0"/>
    <xf numFmtId="0" fontId="17" fillId="0" borderId="0"/>
    <xf numFmtId="0" fontId="40" fillId="52" borderId="0" applyNumberFormat="0" applyBorder="0" applyAlignment="0" applyProtection="0">
      <alignment vertical="center"/>
    </xf>
    <xf numFmtId="0" fontId="3" fillId="0" borderId="0"/>
    <xf numFmtId="189" fontId="3" fillId="0" borderId="0"/>
    <xf numFmtId="0" fontId="17" fillId="0" borderId="0"/>
    <xf numFmtId="0" fontId="13" fillId="58" borderId="9" applyNumberFormat="0" applyFont="0" applyAlignment="0" applyProtection="0">
      <alignment vertical="center"/>
    </xf>
    <xf numFmtId="0" fontId="17" fillId="0" borderId="0"/>
    <xf numFmtId="0" fontId="17" fillId="58" borderId="9" applyNumberFormat="0" applyFont="0" applyAlignment="0" applyProtection="0"/>
    <xf numFmtId="0" fontId="3" fillId="0" borderId="0" applyProtection="0"/>
    <xf numFmtId="0" fontId="3" fillId="0" borderId="0"/>
    <xf numFmtId="0" fontId="55" fillId="0" borderId="0">
      <alignment vertical="center"/>
    </xf>
    <xf numFmtId="0" fontId="3" fillId="0" borderId="0"/>
    <xf numFmtId="0" fontId="55" fillId="0" borderId="0">
      <alignment vertical="center"/>
    </xf>
    <xf numFmtId="0" fontId="39" fillId="57" borderId="0" applyNumberFormat="0" applyBorder="0" applyAlignment="0" applyProtection="0">
      <alignment vertical="center"/>
    </xf>
    <xf numFmtId="0" fontId="3" fillId="0" borderId="0"/>
    <xf numFmtId="0" fontId="55" fillId="0" borderId="0">
      <alignment vertical="center"/>
    </xf>
    <xf numFmtId="0" fontId="17" fillId="0" borderId="0"/>
    <xf numFmtId="0" fontId="17" fillId="0" borderId="0"/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3" fillId="0" borderId="0"/>
    <xf numFmtId="0" fontId="17" fillId="0" borderId="0"/>
    <xf numFmtId="0" fontId="3" fillId="0" borderId="0"/>
    <xf numFmtId="0" fontId="40" fillId="52" borderId="0" applyNumberFormat="0" applyBorder="0" applyAlignment="0" applyProtection="0">
      <alignment vertical="center"/>
    </xf>
    <xf numFmtId="0" fontId="10" fillId="71" borderId="0" applyNumberFormat="0" applyBorder="0" applyAlignment="0" applyProtection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3" fillId="0" borderId="0"/>
    <xf numFmtId="0" fontId="17" fillId="0" borderId="0"/>
    <xf numFmtId="0" fontId="3" fillId="0" borderId="0" applyProtection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58" borderId="9" applyNumberFormat="0" applyFont="0" applyAlignment="0" applyProtection="0"/>
    <xf numFmtId="0" fontId="3" fillId="0" borderId="0"/>
    <xf numFmtId="0" fontId="3" fillId="0" borderId="0"/>
    <xf numFmtId="0" fontId="55" fillId="0" borderId="0">
      <alignment vertical="center"/>
    </xf>
    <xf numFmtId="0" fontId="3" fillId="0" borderId="0"/>
    <xf numFmtId="0" fontId="55" fillId="0" borderId="0">
      <alignment vertical="center"/>
    </xf>
    <xf numFmtId="0" fontId="17" fillId="0" borderId="0"/>
    <xf numFmtId="0" fontId="17" fillId="58" borderId="9" applyNumberFormat="0" applyFont="0" applyAlignment="0" applyProtection="0"/>
    <xf numFmtId="0" fontId="3" fillId="0" borderId="0"/>
    <xf numFmtId="0" fontId="16" fillId="0" borderId="0" applyProtection="0"/>
    <xf numFmtId="0" fontId="3" fillId="0" borderId="0"/>
    <xf numFmtId="0" fontId="17" fillId="0" borderId="0"/>
    <xf numFmtId="0" fontId="3" fillId="0" borderId="0"/>
    <xf numFmtId="0" fontId="61" fillId="70" borderId="0" applyNumberFormat="0" applyBorder="0" applyAlignment="0" applyProtection="0">
      <alignment vertical="center"/>
    </xf>
    <xf numFmtId="0" fontId="17" fillId="0" borderId="0"/>
    <xf numFmtId="0" fontId="3" fillId="0" borderId="0"/>
    <xf numFmtId="0" fontId="3" fillId="0" borderId="0" applyProtection="0"/>
    <xf numFmtId="0" fontId="17" fillId="0" borderId="0"/>
    <xf numFmtId="0" fontId="62" fillId="48" borderId="10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" fillId="0" borderId="0"/>
    <xf numFmtId="186" fontId="55" fillId="0" borderId="0" applyFont="0" applyFill="0" applyBorder="0" applyAlignment="0" applyProtection="0">
      <alignment vertical="center"/>
    </xf>
    <xf numFmtId="0" fontId="17" fillId="0" borderId="0"/>
    <xf numFmtId="0" fontId="3" fillId="0" borderId="0"/>
    <xf numFmtId="0" fontId="3" fillId="0" borderId="0"/>
    <xf numFmtId="0" fontId="17" fillId="0" borderId="0"/>
    <xf numFmtId="0" fontId="3" fillId="0" borderId="0"/>
    <xf numFmtId="186" fontId="55" fillId="0" borderId="0" applyFont="0" applyFill="0" applyBorder="0" applyAlignment="0" applyProtection="0">
      <alignment vertical="center"/>
    </xf>
    <xf numFmtId="0" fontId="17" fillId="0" borderId="0"/>
    <xf numFmtId="0" fontId="3" fillId="0" borderId="0"/>
    <xf numFmtId="0" fontId="3" fillId="0" borderId="0"/>
    <xf numFmtId="0" fontId="3" fillId="0" borderId="0"/>
    <xf numFmtId="0" fontId="16" fillId="0" borderId="0" applyProtection="0"/>
    <xf numFmtId="0" fontId="3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17" fillId="55" borderId="0" applyNumberFormat="0" applyBorder="0" applyAlignment="0" applyProtection="0"/>
    <xf numFmtId="0" fontId="3" fillId="0" borderId="0"/>
    <xf numFmtId="0" fontId="13" fillId="58" borderId="9" applyNumberFormat="0" applyFon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Protection="0"/>
    <xf numFmtId="0" fontId="17" fillId="0" borderId="0"/>
    <xf numFmtId="0" fontId="3" fillId="0" borderId="0"/>
    <xf numFmtId="0" fontId="3" fillId="0" borderId="0"/>
    <xf numFmtId="0" fontId="17" fillId="0" borderId="0"/>
    <xf numFmtId="0" fontId="16" fillId="0" borderId="0" applyProtection="0"/>
    <xf numFmtId="0" fontId="3" fillId="0" borderId="0"/>
    <xf numFmtId="0" fontId="17" fillId="0" borderId="0"/>
    <xf numFmtId="0" fontId="3" fillId="0" borderId="0"/>
    <xf numFmtId="0" fontId="3" fillId="0" borderId="0" applyProtection="0">
      <alignment vertical="center"/>
    </xf>
    <xf numFmtId="0" fontId="57" fillId="68" borderId="0" applyNumberFormat="0" applyBorder="0" applyAlignment="0" applyProtection="0">
      <alignment vertical="center"/>
    </xf>
    <xf numFmtId="0" fontId="16" fillId="0" borderId="0" applyProtection="0"/>
    <xf numFmtId="0" fontId="40" fillId="52" borderId="0" applyProtection="0"/>
    <xf numFmtId="0" fontId="3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17" fillId="0" borderId="0"/>
    <xf numFmtId="0" fontId="3" fillId="0" borderId="0"/>
    <xf numFmtId="0" fontId="10" fillId="5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47" fillId="6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7" fillId="0" borderId="0"/>
    <xf numFmtId="0" fontId="17" fillId="58" borderId="9" applyNumberFormat="0" applyFont="0" applyAlignment="0" applyProtection="0"/>
    <xf numFmtId="0" fontId="3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58" borderId="9" applyNumberFormat="0" applyFont="0" applyAlignment="0" applyProtection="0">
      <alignment vertical="center"/>
    </xf>
    <xf numFmtId="0" fontId="3" fillId="0" borderId="0"/>
    <xf numFmtId="0" fontId="3" fillId="0" borderId="0"/>
    <xf numFmtId="0" fontId="3" fillId="0" borderId="0" applyProtection="0"/>
    <xf numFmtId="0" fontId="3" fillId="0" borderId="0"/>
    <xf numFmtId="0" fontId="17" fillId="0" borderId="0"/>
    <xf numFmtId="0" fontId="17" fillId="0" borderId="0"/>
    <xf numFmtId="0" fontId="14" fillId="0" borderId="0">
      <alignment vertical="top"/>
    </xf>
    <xf numFmtId="0" fontId="3" fillId="0" borderId="0"/>
    <xf numFmtId="0" fontId="17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39" fillId="57" borderId="0" applyNumberFormat="0" applyBorder="0" applyAlignment="0" applyProtection="0">
      <alignment vertical="center"/>
    </xf>
    <xf numFmtId="0" fontId="3" fillId="0" borderId="0"/>
    <xf numFmtId="0" fontId="17" fillId="0" borderId="0"/>
    <xf numFmtId="0" fontId="17" fillId="0" borderId="0"/>
    <xf numFmtId="0" fontId="3" fillId="0" borderId="0"/>
    <xf numFmtId="0" fontId="19" fillId="70" borderId="0" applyNumberFormat="0" applyBorder="0" applyAlignment="0" applyProtection="0">
      <alignment vertical="center"/>
    </xf>
    <xf numFmtId="0" fontId="3" fillId="0" borderId="0"/>
    <xf numFmtId="0" fontId="3" fillId="0" borderId="0"/>
    <xf numFmtId="186" fontId="55" fillId="0" borderId="0" applyFont="0" applyFill="0" applyBorder="0" applyAlignment="0" applyProtection="0">
      <alignment vertical="center"/>
    </xf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 applyProtection="0">
      <alignment vertical="center"/>
    </xf>
    <xf numFmtId="0" fontId="19" fillId="70" borderId="0" applyNumberFormat="0" applyBorder="0" applyAlignment="0" applyProtection="0">
      <alignment vertical="center"/>
    </xf>
    <xf numFmtId="0" fontId="3" fillId="0" borderId="0" applyProtection="0">
      <alignment vertical="center"/>
    </xf>
    <xf numFmtId="0" fontId="16" fillId="0" borderId="0" applyProtection="0"/>
    <xf numFmtId="0" fontId="16" fillId="0" borderId="0" applyProtection="0"/>
    <xf numFmtId="0" fontId="3" fillId="0" borderId="0"/>
    <xf numFmtId="0" fontId="3" fillId="0" borderId="0"/>
    <xf numFmtId="0" fontId="17" fillId="0" borderId="0"/>
    <xf numFmtId="0" fontId="17" fillId="0" borderId="0"/>
    <xf numFmtId="0" fontId="17" fillId="0" borderId="0"/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9" fillId="57" borderId="0" applyNumberFormat="0" applyBorder="0" applyAlignment="0" applyProtection="0">
      <alignment vertical="center"/>
    </xf>
    <xf numFmtId="0" fontId="3" fillId="0" borderId="0"/>
    <xf numFmtId="0" fontId="17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6" applyNumberFormat="0" applyFill="0" applyAlignment="0" applyProtection="0"/>
    <xf numFmtId="0" fontId="3" fillId="0" borderId="0"/>
    <xf numFmtId="0" fontId="17" fillId="0" borderId="0"/>
    <xf numFmtId="0" fontId="3" fillId="0" borderId="0"/>
    <xf numFmtId="0" fontId="3" fillId="0" borderId="0"/>
    <xf numFmtId="0" fontId="3" fillId="0" borderId="0" applyProtection="0"/>
    <xf numFmtId="0" fontId="17" fillId="0" borderId="0"/>
    <xf numFmtId="0" fontId="3" fillId="0" borderId="0"/>
    <xf numFmtId="0" fontId="3" fillId="0" borderId="0" applyProtection="0"/>
    <xf numFmtId="0" fontId="3" fillId="0" borderId="0"/>
    <xf numFmtId="0" fontId="15" fillId="0" borderId="0"/>
    <xf numFmtId="0" fontId="16" fillId="0" borderId="0"/>
    <xf numFmtId="0" fontId="55" fillId="0" borderId="0">
      <alignment vertical="center"/>
    </xf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>
      <alignment vertical="top"/>
    </xf>
    <xf numFmtId="0" fontId="3" fillId="0" borderId="0"/>
    <xf numFmtId="0" fontId="3" fillId="0" borderId="0"/>
    <xf numFmtId="0" fontId="3" fillId="0" borderId="0"/>
    <xf numFmtId="0" fontId="17" fillId="0" borderId="0"/>
    <xf numFmtId="0" fontId="17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17" fillId="5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61" fillId="61" borderId="0" applyNumberFormat="0" applyBorder="0" applyAlignment="0" applyProtection="0">
      <alignment vertical="center"/>
    </xf>
    <xf numFmtId="0" fontId="3" fillId="0" borderId="0"/>
    <xf numFmtId="0" fontId="16" fillId="0" borderId="0" applyProtection="0"/>
    <xf numFmtId="0" fontId="17" fillId="0" borderId="0"/>
    <xf numFmtId="0" fontId="3" fillId="0" borderId="0"/>
    <xf numFmtId="0" fontId="3" fillId="0" borderId="0"/>
    <xf numFmtId="176" fontId="55" fillId="0" borderId="0" applyFont="0" applyFill="0" applyBorder="0" applyAlignment="0" applyProtection="0"/>
    <xf numFmtId="0" fontId="3" fillId="0" borderId="0"/>
    <xf numFmtId="0" fontId="63" fillId="0" borderId="6" applyNumberFormat="0" applyFill="0" applyAlignment="0" applyProtection="0"/>
    <xf numFmtId="0" fontId="3" fillId="0" borderId="0"/>
    <xf numFmtId="0" fontId="3" fillId="0" borderId="0"/>
    <xf numFmtId="0" fontId="32" fillId="0" borderId="0" applyNumberFormat="0" applyFill="0" applyBorder="0" applyAlignment="0" applyProtection="0"/>
    <xf numFmtId="0" fontId="3" fillId="0" borderId="0"/>
    <xf numFmtId="0" fontId="3" fillId="0" borderId="0"/>
    <xf numFmtId="0" fontId="40" fillId="52" borderId="0" applyNumberFormat="0" applyBorder="0" applyAlignment="0" applyProtection="0">
      <alignment vertical="center"/>
    </xf>
    <xf numFmtId="0" fontId="3" fillId="0" borderId="0"/>
    <xf numFmtId="0" fontId="17" fillId="0" borderId="0"/>
    <xf numFmtId="0" fontId="3" fillId="0" borderId="0"/>
    <xf numFmtId="0" fontId="40" fillId="52" borderId="0" applyNumberFormat="0" applyBorder="0" applyAlignment="0" applyProtection="0">
      <alignment vertical="center"/>
    </xf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16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64" fillId="52" borderId="0" applyNumberFormat="0" applyBorder="0" applyAlignment="0" applyProtection="0"/>
    <xf numFmtId="0" fontId="17" fillId="58" borderId="9" applyNumberFormat="0" applyFont="0" applyAlignment="0" applyProtection="0"/>
    <xf numFmtId="0" fontId="3" fillId="0" borderId="0"/>
    <xf numFmtId="0" fontId="17" fillId="0" borderId="0"/>
    <xf numFmtId="0" fontId="15" fillId="0" borderId="0">
      <alignment vertical="center"/>
    </xf>
    <xf numFmtId="0" fontId="3" fillId="0" borderId="0"/>
    <xf numFmtId="0" fontId="3" fillId="0" borderId="0"/>
    <xf numFmtId="0" fontId="3" fillId="0" borderId="0"/>
    <xf numFmtId="0" fontId="17" fillId="0" borderId="0"/>
    <xf numFmtId="0" fontId="13" fillId="0" borderId="0"/>
    <xf numFmtId="0" fontId="37" fillId="0" borderId="6" applyNumberFormat="0" applyFill="0" applyAlignment="0" applyProtection="0">
      <alignment vertical="center"/>
    </xf>
    <xf numFmtId="0" fontId="3" fillId="0" borderId="0"/>
    <xf numFmtId="0" fontId="40" fillId="52" borderId="0" applyNumberFormat="0" applyBorder="0" applyAlignment="0" applyProtection="0">
      <alignment vertical="center"/>
    </xf>
    <xf numFmtId="0" fontId="3" fillId="0" borderId="0"/>
    <xf numFmtId="0" fontId="19" fillId="61" borderId="0" applyNumberFormat="0" applyBorder="0" applyAlignment="0" applyProtection="0">
      <alignment vertical="center"/>
    </xf>
    <xf numFmtId="0" fontId="3" fillId="0" borderId="0" applyProtection="0"/>
    <xf numFmtId="0" fontId="3" fillId="0" borderId="0"/>
    <xf numFmtId="0" fontId="3" fillId="0" borderId="0"/>
    <xf numFmtId="0" fontId="17" fillId="0" borderId="0"/>
    <xf numFmtId="0" fontId="3" fillId="0" borderId="0"/>
    <xf numFmtId="0" fontId="16" fillId="0" borderId="0" applyProtection="0"/>
    <xf numFmtId="0" fontId="16" fillId="0" borderId="0" applyProtection="0"/>
    <xf numFmtId="0" fontId="3" fillId="0" borderId="0"/>
    <xf numFmtId="0" fontId="40" fillId="5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5" fillId="0" borderId="0">
      <alignment vertical="center"/>
    </xf>
    <xf numFmtId="0" fontId="17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40" fillId="52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" fillId="0" borderId="0"/>
    <xf numFmtId="0" fontId="40" fillId="52" borderId="0" applyNumberFormat="0" applyBorder="0" applyAlignment="0" applyProtection="0">
      <alignment vertical="center"/>
    </xf>
    <xf numFmtId="0" fontId="53" fillId="0" borderId="0"/>
    <xf numFmtId="0" fontId="55" fillId="0" borderId="0">
      <alignment vertical="center"/>
    </xf>
    <xf numFmtId="190" fontId="17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3" fillId="48" borderId="0" applyNumberFormat="0" applyFont="0" applyBorder="0" applyAlignment="0" applyProtection="0"/>
    <xf numFmtId="0" fontId="3" fillId="0" borderId="0"/>
    <xf numFmtId="0" fontId="40" fillId="52" borderId="0" applyNumberFormat="0" applyBorder="0" applyAlignment="0" applyProtection="0">
      <alignment vertical="center"/>
    </xf>
    <xf numFmtId="0" fontId="3" fillId="0" borderId="0"/>
    <xf numFmtId="0" fontId="55" fillId="0" borderId="0">
      <alignment vertical="center"/>
    </xf>
    <xf numFmtId="0" fontId="17" fillId="0" borderId="0"/>
    <xf numFmtId="0" fontId="10" fillId="68" borderId="0" applyNumberFormat="0" applyBorder="0" applyAlignment="0" applyProtection="0">
      <alignment vertical="center"/>
    </xf>
    <xf numFmtId="0" fontId="3" fillId="0" borderId="0"/>
    <xf numFmtId="0" fontId="40" fillId="52" borderId="0" applyNumberFormat="0" applyBorder="0" applyAlignment="0" applyProtection="0">
      <alignment vertical="center"/>
    </xf>
    <xf numFmtId="0" fontId="17" fillId="0" borderId="0"/>
    <xf numFmtId="0" fontId="10" fillId="6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9" fillId="57" borderId="0" applyNumberFormat="0" applyBorder="0" applyAlignment="0" applyProtection="0">
      <alignment vertical="center"/>
    </xf>
    <xf numFmtId="0" fontId="3" fillId="0" borderId="0"/>
    <xf numFmtId="0" fontId="39" fillId="57" borderId="0" applyNumberFormat="0" applyBorder="0" applyAlignment="0" applyProtection="0">
      <alignment vertical="center"/>
    </xf>
    <xf numFmtId="0" fontId="17" fillId="58" borderId="9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17" fillId="68" borderId="0" applyNumberFormat="0" applyBorder="0" applyAlignment="0" applyProtection="0"/>
    <xf numFmtId="0" fontId="3" fillId="0" borderId="0"/>
    <xf numFmtId="0" fontId="3" fillId="0" borderId="0"/>
    <xf numFmtId="0" fontId="17" fillId="0" borderId="0"/>
    <xf numFmtId="0" fontId="3" fillId="0" borderId="0"/>
    <xf numFmtId="0" fontId="15" fillId="0" borderId="0">
      <alignment vertical="center"/>
    </xf>
    <xf numFmtId="0" fontId="17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9" fillId="57" borderId="0" applyNumberFormat="0" applyBorder="0" applyAlignment="0" applyProtection="0">
      <alignment vertical="center"/>
    </xf>
    <xf numFmtId="0" fontId="17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10" fillId="68" borderId="0" applyNumberFormat="0" applyBorder="0" applyAlignment="0" applyProtection="0">
      <alignment vertical="center"/>
    </xf>
    <xf numFmtId="0" fontId="3" fillId="0" borderId="0"/>
    <xf numFmtId="0" fontId="17" fillId="0" borderId="0"/>
    <xf numFmtId="0" fontId="3" fillId="0" borderId="0"/>
    <xf numFmtId="0" fontId="3" fillId="0" borderId="0"/>
    <xf numFmtId="0" fontId="3" fillId="0" borderId="0" applyProtection="0"/>
    <xf numFmtId="0" fontId="3" fillId="0" borderId="0"/>
    <xf numFmtId="0" fontId="3" fillId="0" borderId="0"/>
    <xf numFmtId="0" fontId="17" fillId="0" borderId="0"/>
    <xf numFmtId="0" fontId="38" fillId="0" borderId="0" applyNumberFormat="0" applyFill="0" applyBorder="0" applyAlignment="0" applyProtection="0">
      <alignment vertical="center"/>
    </xf>
    <xf numFmtId="186" fontId="55" fillId="0" borderId="0" applyFont="0" applyFill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3" fillId="0" borderId="0"/>
    <xf numFmtId="0" fontId="17" fillId="0" borderId="0"/>
    <xf numFmtId="189" fontId="3" fillId="0" borderId="0"/>
    <xf numFmtId="0" fontId="3" fillId="0" borderId="0"/>
    <xf numFmtId="0" fontId="17" fillId="0" borderId="0"/>
    <xf numFmtId="0" fontId="16" fillId="0" borderId="0" applyProtection="0"/>
    <xf numFmtId="0" fontId="16" fillId="0" borderId="0" applyProtection="0"/>
    <xf numFmtId="0" fontId="3" fillId="0" borderId="0"/>
    <xf numFmtId="0" fontId="17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" fillId="0" borderId="0"/>
    <xf numFmtId="0" fontId="40" fillId="52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" fillId="0" borderId="0"/>
    <xf numFmtId="0" fontId="13" fillId="0" borderId="0"/>
    <xf numFmtId="0" fontId="3" fillId="0" borderId="0"/>
    <xf numFmtId="0" fontId="17" fillId="0" borderId="0"/>
    <xf numFmtId="0" fontId="16" fillId="0" borderId="0" applyProtection="0"/>
    <xf numFmtId="0" fontId="3" fillId="0" borderId="0"/>
    <xf numFmtId="0" fontId="24" fillId="52" borderId="0" applyNumberFormat="0" applyBorder="0" applyAlignment="0" applyProtection="0"/>
    <xf numFmtId="0" fontId="55" fillId="0" borderId="0">
      <alignment vertical="center"/>
    </xf>
    <xf numFmtId="0" fontId="17" fillId="0" borderId="0">
      <alignment vertical="center"/>
    </xf>
    <xf numFmtId="0" fontId="3" fillId="0" borderId="0" applyProtection="0"/>
    <xf numFmtId="0" fontId="3" fillId="0" borderId="0" applyProtection="0">
      <alignment vertical="center"/>
    </xf>
    <xf numFmtId="0" fontId="3" fillId="0" borderId="0" applyProtection="0"/>
    <xf numFmtId="0" fontId="19" fillId="63" borderId="0" applyNumberFormat="0" applyBorder="0" applyAlignment="0" applyProtection="0">
      <alignment vertical="center"/>
    </xf>
    <xf numFmtId="0" fontId="3" fillId="0" borderId="0" applyProtection="0"/>
    <xf numFmtId="0" fontId="3" fillId="0" borderId="0"/>
    <xf numFmtId="0" fontId="3" fillId="0" borderId="0"/>
    <xf numFmtId="0" fontId="17" fillId="0" borderId="0"/>
    <xf numFmtId="0" fontId="40" fillId="52" borderId="0" applyProtection="0"/>
    <xf numFmtId="0" fontId="3" fillId="0" borderId="0"/>
    <xf numFmtId="0" fontId="55" fillId="0" borderId="0">
      <alignment vertical="center"/>
    </xf>
    <xf numFmtId="0" fontId="55" fillId="0" borderId="0">
      <alignment vertical="center"/>
    </xf>
    <xf numFmtId="0" fontId="3" fillId="0" borderId="0"/>
    <xf numFmtId="0" fontId="39" fillId="57" borderId="0" applyNumberFormat="0" applyBorder="0" applyAlignment="0" applyProtection="0">
      <alignment vertical="center"/>
    </xf>
    <xf numFmtId="0" fontId="3" fillId="0" borderId="0"/>
    <xf numFmtId="0" fontId="61" fillId="53" borderId="0" applyNumberFormat="0" applyBorder="0" applyAlignment="0" applyProtection="0">
      <alignment vertical="center"/>
    </xf>
    <xf numFmtId="0" fontId="17" fillId="0" borderId="0"/>
    <xf numFmtId="0" fontId="3" fillId="0" borderId="0" applyProtection="0"/>
    <xf numFmtId="0" fontId="17" fillId="0" borderId="0"/>
    <xf numFmtId="0" fontId="3" fillId="0" borderId="0" applyProtection="0"/>
    <xf numFmtId="0" fontId="3" fillId="0" borderId="0" applyProtection="0"/>
    <xf numFmtId="0" fontId="17" fillId="0" borderId="0"/>
    <xf numFmtId="0" fontId="17" fillId="0" borderId="0"/>
    <xf numFmtId="0" fontId="3" fillId="0" borderId="0"/>
    <xf numFmtId="0" fontId="3" fillId="0" borderId="0"/>
    <xf numFmtId="0" fontId="17" fillId="0" borderId="0"/>
    <xf numFmtId="0" fontId="39" fillId="57" borderId="0" applyNumberFormat="0" applyBorder="0" applyAlignment="0" applyProtection="0">
      <alignment vertical="center"/>
    </xf>
    <xf numFmtId="0" fontId="3" fillId="0" borderId="0" applyProtection="0"/>
    <xf numFmtId="0" fontId="3" fillId="0" borderId="0"/>
    <xf numFmtId="0" fontId="3" fillId="0" borderId="0"/>
    <xf numFmtId="0" fontId="65" fillId="0" borderId="0"/>
    <xf numFmtId="0" fontId="17" fillId="0" borderId="0"/>
    <xf numFmtId="0" fontId="3" fillId="0" borderId="0"/>
    <xf numFmtId="0" fontId="3" fillId="0" borderId="0"/>
    <xf numFmtId="176" fontId="3" fillId="0" borderId="0" applyFill="0" applyBorder="0" applyAlignment="0" applyProtection="0"/>
    <xf numFmtId="0" fontId="17" fillId="0" borderId="0"/>
    <xf numFmtId="0" fontId="17" fillId="0" borderId="0"/>
    <xf numFmtId="0" fontId="10" fillId="56" borderId="0" applyNumberFormat="0" applyBorder="0" applyAlignment="0" applyProtection="0">
      <alignment vertical="center"/>
    </xf>
    <xf numFmtId="0" fontId="3" fillId="0" borderId="0"/>
    <xf numFmtId="0" fontId="39" fillId="57" borderId="0" applyNumberFormat="0" applyBorder="0" applyAlignment="0" applyProtection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3" fillId="0" borderId="0"/>
    <xf numFmtId="0" fontId="17" fillId="0" borderId="0"/>
    <xf numFmtId="0" fontId="3" fillId="0" borderId="0"/>
    <xf numFmtId="0" fontId="3" fillId="0" borderId="0"/>
    <xf numFmtId="0" fontId="40" fillId="52" borderId="0" applyNumberFormat="0" applyBorder="0" applyAlignment="0" applyProtection="0">
      <alignment vertical="center"/>
    </xf>
    <xf numFmtId="0" fontId="3" fillId="0" borderId="0"/>
    <xf numFmtId="0" fontId="14" fillId="0" borderId="0">
      <alignment vertical="top"/>
    </xf>
    <xf numFmtId="0" fontId="3" fillId="0" borderId="0"/>
    <xf numFmtId="0" fontId="17" fillId="58" borderId="9" applyNumberFormat="0" applyFont="0" applyAlignment="0" applyProtection="0"/>
    <xf numFmtId="0" fontId="16" fillId="0" borderId="0" applyProtection="0"/>
    <xf numFmtId="0" fontId="16" fillId="0" borderId="0"/>
    <xf numFmtId="0" fontId="17" fillId="58" borderId="9" applyNumberFormat="0" applyFont="0" applyAlignment="0" applyProtection="0"/>
    <xf numFmtId="0" fontId="3" fillId="0" borderId="0"/>
    <xf numFmtId="0" fontId="3" fillId="0" borderId="0"/>
    <xf numFmtId="176" fontId="55" fillId="0" borderId="0" applyFont="0" applyFill="0" applyBorder="0" applyAlignment="0" applyProtection="0"/>
    <xf numFmtId="183" fontId="13" fillId="0" borderId="0" applyFont="0" applyFill="0" applyBorder="0" applyAlignment="0" applyProtection="0">
      <alignment vertical="center"/>
    </xf>
    <xf numFmtId="0" fontId="3" fillId="0" borderId="0"/>
    <xf numFmtId="0" fontId="17" fillId="58" borderId="9" applyNumberFormat="0" applyFont="0" applyAlignment="0" applyProtection="0"/>
    <xf numFmtId="0" fontId="17" fillId="0" borderId="0"/>
    <xf numFmtId="0" fontId="17" fillId="0" borderId="0"/>
    <xf numFmtId="0" fontId="40" fillId="52" borderId="0" applyNumberFormat="0" applyBorder="0" applyAlignment="0" applyProtection="0">
      <alignment vertical="center"/>
    </xf>
    <xf numFmtId="0" fontId="3" fillId="0" borderId="0" applyProtection="0"/>
    <xf numFmtId="0" fontId="17" fillId="58" borderId="9" applyNumberFormat="0" applyFont="0" applyAlignment="0" applyProtection="0"/>
    <xf numFmtId="0" fontId="3" fillId="0" borderId="0"/>
    <xf numFmtId="0" fontId="18" fillId="66" borderId="0" applyNumberFormat="0" applyBorder="0" applyAlignment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9" fillId="57" borderId="0" applyNumberFormat="0" applyBorder="0" applyAlignment="0" applyProtection="0">
      <alignment vertical="center"/>
    </xf>
    <xf numFmtId="0" fontId="17" fillId="58" borderId="9" applyNumberFormat="0" applyFont="0" applyAlignment="0" applyProtection="0"/>
    <xf numFmtId="0" fontId="3" fillId="0" borderId="0"/>
    <xf numFmtId="0" fontId="3" fillId="0" borderId="0"/>
    <xf numFmtId="191" fontId="3" fillId="0" borderId="0">
      <alignment vertical="center"/>
    </xf>
    <xf numFmtId="0" fontId="3" fillId="0" borderId="0"/>
    <xf numFmtId="0" fontId="40" fillId="52" borderId="0" applyNumberFormat="0" applyBorder="0" applyAlignment="0" applyProtection="0">
      <alignment vertical="center"/>
    </xf>
    <xf numFmtId="0" fontId="16" fillId="0" borderId="0" applyProtection="0"/>
    <xf numFmtId="0" fontId="16" fillId="0" borderId="0" applyProtection="0"/>
    <xf numFmtId="0" fontId="3" fillId="0" borderId="0"/>
    <xf numFmtId="0" fontId="17" fillId="57" borderId="0" applyNumberFormat="0" applyBorder="0" applyAlignment="0" applyProtection="0"/>
    <xf numFmtId="0" fontId="16" fillId="0" borderId="0" applyProtection="0"/>
    <xf numFmtId="0" fontId="3" fillId="0" borderId="0"/>
    <xf numFmtId="0" fontId="16" fillId="0" borderId="0" applyProtection="0"/>
    <xf numFmtId="0" fontId="16" fillId="0" borderId="0" applyProtection="0"/>
    <xf numFmtId="0" fontId="3" fillId="0" borderId="0"/>
    <xf numFmtId="0" fontId="17" fillId="0" borderId="0"/>
    <xf numFmtId="0" fontId="17" fillId="0" borderId="0"/>
    <xf numFmtId="0" fontId="17" fillId="0" borderId="0"/>
    <xf numFmtId="0" fontId="17" fillId="56" borderId="0" applyNumberFormat="0" applyBorder="0" applyAlignment="0" applyProtection="0"/>
    <xf numFmtId="0" fontId="61" fillId="70" borderId="0" applyNumberFormat="0" applyBorder="0" applyAlignment="0" applyProtection="0">
      <alignment vertical="center"/>
    </xf>
    <xf numFmtId="0" fontId="17" fillId="0" borderId="0"/>
    <xf numFmtId="0" fontId="3" fillId="0" borderId="0"/>
    <xf numFmtId="0" fontId="3" fillId="0" borderId="0"/>
    <xf numFmtId="0" fontId="17" fillId="0" borderId="0"/>
    <xf numFmtId="0" fontId="14" fillId="0" borderId="0">
      <alignment vertical="top"/>
    </xf>
    <xf numFmtId="0" fontId="3" fillId="0" borderId="0"/>
    <xf numFmtId="176" fontId="17" fillId="0" borderId="0" applyFont="0" applyFill="0" applyBorder="0" applyAlignment="0" applyProtection="0">
      <alignment vertical="center"/>
    </xf>
    <xf numFmtId="0" fontId="17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16" fillId="0" borderId="0" applyProtection="0"/>
    <xf numFmtId="0" fontId="16" fillId="0" borderId="0" applyProtection="0"/>
    <xf numFmtId="0" fontId="3" fillId="0" borderId="0"/>
    <xf numFmtId="0" fontId="61" fillId="61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53" borderId="0" applyNumberFormat="0" applyBorder="0" applyAlignment="0" applyProtection="0"/>
    <xf numFmtId="0" fontId="3" fillId="0" borderId="0"/>
    <xf numFmtId="0" fontId="17" fillId="0" borderId="0"/>
    <xf numFmtId="0" fontId="16" fillId="0" borderId="0" applyProtection="0"/>
    <xf numFmtId="0" fontId="16" fillId="0" borderId="0" applyProtection="0"/>
    <xf numFmtId="0" fontId="61" fillId="56" borderId="0" applyNumberFormat="0" applyBorder="0" applyAlignment="0" applyProtection="0">
      <alignment vertical="center"/>
    </xf>
    <xf numFmtId="0" fontId="17" fillId="0" borderId="0"/>
    <xf numFmtId="0" fontId="3" fillId="0" borderId="0"/>
    <xf numFmtId="0" fontId="3" fillId="0" borderId="0"/>
    <xf numFmtId="0" fontId="16" fillId="0" borderId="0" applyProtection="0"/>
    <xf numFmtId="0" fontId="16" fillId="0" borderId="0" applyProtection="0"/>
    <xf numFmtId="0" fontId="3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40" fillId="52" borderId="0" applyNumberFormat="0" applyBorder="0" applyAlignment="0" applyProtection="0">
      <alignment vertical="center"/>
    </xf>
    <xf numFmtId="0" fontId="17" fillId="0" borderId="0"/>
    <xf numFmtId="0" fontId="3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17" fillId="58" borderId="9" applyNumberFormat="0" applyFont="0" applyAlignment="0" applyProtection="0"/>
    <xf numFmtId="0" fontId="3" fillId="0" borderId="0"/>
    <xf numFmtId="0" fontId="17" fillId="0" borderId="0"/>
    <xf numFmtId="0" fontId="17" fillId="0" borderId="0"/>
    <xf numFmtId="0" fontId="3" fillId="0" borderId="0"/>
    <xf numFmtId="0" fontId="19" fillId="59" borderId="0" applyNumberFormat="0" applyBorder="0" applyAlignment="0" applyProtection="0">
      <alignment vertical="center"/>
    </xf>
    <xf numFmtId="0" fontId="17" fillId="67" borderId="0" applyNumberFormat="0" applyBorder="0" applyAlignment="0" applyProtection="0"/>
    <xf numFmtId="0" fontId="17" fillId="57" borderId="0" applyNumberFormat="0" applyBorder="0" applyAlignment="0" applyProtection="0"/>
    <xf numFmtId="0" fontId="10" fillId="57" borderId="0" applyNumberFormat="0" applyBorder="0" applyAlignment="0" applyProtection="0">
      <alignment vertical="center"/>
    </xf>
    <xf numFmtId="0" fontId="17" fillId="55" borderId="0" applyNumberFormat="0" applyBorder="0" applyAlignment="0" applyProtection="0"/>
    <xf numFmtId="0" fontId="10" fillId="55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17" fillId="0" borderId="0"/>
    <xf numFmtId="0" fontId="17" fillId="65" borderId="0" applyNumberFormat="0" applyBorder="0" applyAlignment="0" applyProtection="0"/>
    <xf numFmtId="0" fontId="10" fillId="65" borderId="0" applyNumberFormat="0" applyBorder="0" applyAlignment="0" applyProtection="0">
      <alignment vertical="center"/>
    </xf>
    <xf numFmtId="0" fontId="17" fillId="65" borderId="0" applyNumberFormat="0" applyBorder="0" applyAlignment="0" applyProtection="0"/>
    <xf numFmtId="0" fontId="17" fillId="54" borderId="0" applyNumberFormat="0" applyBorder="0" applyAlignment="0" applyProtection="0"/>
    <xf numFmtId="0" fontId="55" fillId="0" borderId="0">
      <alignment vertical="center"/>
    </xf>
    <xf numFmtId="0" fontId="17" fillId="0" borderId="0"/>
    <xf numFmtId="0" fontId="57" fillId="67" borderId="0" applyNumberFormat="0" applyBorder="0" applyAlignment="0" applyProtection="0">
      <alignment vertical="center"/>
    </xf>
    <xf numFmtId="0" fontId="3" fillId="0" borderId="0"/>
    <xf numFmtId="0" fontId="10" fillId="6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186" fontId="55" fillId="0" borderId="0" applyFont="0" applyFill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7" fillId="68" borderId="0" applyNumberFormat="0" applyBorder="0" applyAlignment="0" applyProtection="0"/>
    <xf numFmtId="0" fontId="17" fillId="53" borderId="0" applyNumberFormat="0" applyBorder="0" applyAlignment="0" applyProtection="0"/>
    <xf numFmtId="0" fontId="17" fillId="56" borderId="0" applyNumberFormat="0" applyBorder="0" applyAlignment="0" applyProtection="0"/>
    <xf numFmtId="0" fontId="39" fillId="57" borderId="0" applyNumberFormat="0" applyBorder="0" applyAlignment="0" applyProtection="0">
      <alignment vertical="center"/>
    </xf>
    <xf numFmtId="0" fontId="17" fillId="55" borderId="0" applyNumberFormat="0" applyBorder="0" applyAlignment="0" applyProtection="0"/>
    <xf numFmtId="0" fontId="39" fillId="57" borderId="0" applyNumberFormat="0" applyBorder="0" applyAlignment="0" applyProtection="0">
      <alignment vertical="center"/>
    </xf>
    <xf numFmtId="0" fontId="17" fillId="55" borderId="0" applyNumberFormat="0" applyBorder="0" applyAlignment="0" applyProtection="0"/>
    <xf numFmtId="0" fontId="17" fillId="71" borderId="0" applyNumberFormat="0" applyBorder="0" applyAlignment="0" applyProtection="0"/>
    <xf numFmtId="0" fontId="17" fillId="0" borderId="0"/>
    <xf numFmtId="0" fontId="17" fillId="58" borderId="9" applyNumberFormat="0" applyFont="0" applyAlignment="0" applyProtection="0"/>
    <xf numFmtId="0" fontId="57" fillId="55" borderId="0" applyNumberFormat="0" applyBorder="0" applyAlignment="0" applyProtection="0">
      <alignment vertical="center"/>
    </xf>
    <xf numFmtId="0" fontId="16" fillId="0" borderId="0" applyProtection="0"/>
    <xf numFmtId="0" fontId="17" fillId="58" borderId="9" applyNumberFormat="0" applyFont="0" applyAlignment="0" applyProtection="0"/>
    <xf numFmtId="0" fontId="57" fillId="71" borderId="0" applyNumberFormat="0" applyBorder="0" applyAlignment="0" applyProtection="0">
      <alignment vertical="center"/>
    </xf>
    <xf numFmtId="0" fontId="17" fillId="0" borderId="0"/>
    <xf numFmtId="0" fontId="10" fillId="53" borderId="0" applyNumberFormat="0" applyBorder="0" applyAlignment="0" applyProtection="0">
      <alignment vertical="center"/>
    </xf>
    <xf numFmtId="0" fontId="17" fillId="0" borderId="0"/>
    <xf numFmtId="0" fontId="10" fillId="56" borderId="0" applyNumberFormat="0" applyBorder="0" applyAlignment="0" applyProtection="0">
      <alignment vertical="center"/>
    </xf>
    <xf numFmtId="0" fontId="17" fillId="0" borderId="0"/>
    <xf numFmtId="0" fontId="10" fillId="55" borderId="0" applyNumberFormat="0" applyBorder="0" applyAlignment="0" applyProtection="0">
      <alignment vertical="center"/>
    </xf>
    <xf numFmtId="0" fontId="17" fillId="0" borderId="0"/>
    <xf numFmtId="0" fontId="10" fillId="68" borderId="0" applyNumberFormat="0" applyBorder="0" applyAlignment="0" applyProtection="0">
      <alignment vertical="center"/>
    </xf>
    <xf numFmtId="0" fontId="18" fillId="56" borderId="0" applyNumberFormat="0" applyBorder="0" applyAlignment="0" applyProtection="0"/>
    <xf numFmtId="0" fontId="18" fillId="61" borderId="0" applyNumberFormat="0" applyBorder="0" applyAlignment="0" applyProtection="0"/>
    <xf numFmtId="0" fontId="18" fillId="70" borderId="0" applyNumberFormat="0" applyBorder="0" applyAlignment="0" applyProtection="0"/>
    <xf numFmtId="0" fontId="18" fillId="72" borderId="0" applyNumberFormat="0" applyBorder="0" applyAlignment="0" applyProtection="0"/>
    <xf numFmtId="0" fontId="61" fillId="59" borderId="0" applyNumberFormat="0" applyBorder="0" applyAlignment="0" applyProtection="0">
      <alignment vertical="center"/>
    </xf>
    <xf numFmtId="0" fontId="61" fillId="7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9" fillId="59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7" fillId="0" borderId="0"/>
    <xf numFmtId="0" fontId="19" fillId="61" borderId="0" applyNumberFormat="0" applyBorder="0" applyAlignment="0" applyProtection="0">
      <alignment vertical="center"/>
    </xf>
    <xf numFmtId="0" fontId="19" fillId="72" borderId="0" applyNumberFormat="0" applyBorder="0" applyAlignment="0" applyProtection="0">
      <alignment vertical="center"/>
    </xf>
    <xf numFmtId="0" fontId="19" fillId="72" borderId="0" applyNumberFormat="0" applyBorder="0" applyAlignment="0" applyProtection="0">
      <alignment vertical="center"/>
    </xf>
    <xf numFmtId="0" fontId="18" fillId="63" borderId="0" applyNumberFormat="0" applyBorder="0" applyAlignment="0" applyProtection="0"/>
    <xf numFmtId="0" fontId="18" fillId="69" borderId="0" applyNumberFormat="0" applyBorder="0" applyAlignment="0" applyProtection="0"/>
    <xf numFmtId="0" fontId="18" fillId="61" borderId="0" applyNumberFormat="0" applyBorder="0" applyAlignment="0" applyProtection="0"/>
    <xf numFmtId="0" fontId="39" fillId="57" borderId="0" applyNumberFormat="0" applyBorder="0" applyAlignment="0" applyProtection="0">
      <alignment vertical="center"/>
    </xf>
    <xf numFmtId="0" fontId="18" fillId="70" borderId="0" applyNumberFormat="0" applyBorder="0" applyAlignment="0" applyProtection="0"/>
    <xf numFmtId="0" fontId="16" fillId="0" borderId="0" applyProtection="0"/>
    <xf numFmtId="0" fontId="16" fillId="0" borderId="0" applyProtection="0"/>
    <xf numFmtId="0" fontId="20" fillId="57" borderId="0" applyNumberFormat="0" applyBorder="0" applyAlignment="0" applyProtection="0"/>
    <xf numFmtId="0" fontId="17" fillId="0" borderId="0"/>
    <xf numFmtId="0" fontId="21" fillId="48" borderId="3" applyNumberFormat="0" applyAlignment="0" applyProtection="0"/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16" fillId="0" borderId="0" applyProtection="0"/>
    <xf numFmtId="0" fontId="16" fillId="0" borderId="0" applyProtection="0"/>
    <xf numFmtId="0" fontId="22" fillId="62" borderId="4" applyNumberFormat="0" applyAlignment="0" applyProtection="0"/>
    <xf numFmtId="0" fontId="66" fillId="64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/>
    <xf numFmtId="0" fontId="17" fillId="0" borderId="0"/>
    <xf numFmtId="43" fontId="3" fillId="0" borderId="0" applyFont="0" applyFill="0" applyBorder="0" applyAlignment="0" applyProtection="0"/>
    <xf numFmtId="186" fontId="55" fillId="0" borderId="0" applyFont="0" applyFill="0" applyBorder="0" applyAlignment="0" applyProtection="0">
      <alignment vertical="center"/>
    </xf>
    <xf numFmtId="0" fontId="55" fillId="0" borderId="0">
      <alignment vertical="center"/>
    </xf>
    <xf numFmtId="0" fontId="17" fillId="0" borderId="0"/>
    <xf numFmtId="177" fontId="17" fillId="0" borderId="0" applyFont="0" applyFill="0" applyBorder="0" applyAlignment="0" applyProtection="0">
      <alignment vertical="center"/>
    </xf>
    <xf numFmtId="0" fontId="55" fillId="0" borderId="0">
      <alignment vertical="center"/>
    </xf>
    <xf numFmtId="0" fontId="55" fillId="0" borderId="0"/>
    <xf numFmtId="176" fontId="55" fillId="0" borderId="0" applyFont="0" applyFill="0" applyBorder="0" applyAlignment="0" applyProtection="0"/>
    <xf numFmtId="0" fontId="17" fillId="0" borderId="0"/>
    <xf numFmtId="176" fontId="55" fillId="0" borderId="0" applyFont="0" applyFill="0" applyBorder="0" applyAlignment="0" applyProtection="0"/>
    <xf numFmtId="0" fontId="17" fillId="0" borderId="0"/>
    <xf numFmtId="186" fontId="55" fillId="0" borderId="0" applyFont="0" applyFill="0" applyBorder="0" applyAlignment="0" applyProtection="0">
      <alignment vertical="center"/>
    </xf>
    <xf numFmtId="0" fontId="17" fillId="0" borderId="0"/>
    <xf numFmtId="0" fontId="17" fillId="0" borderId="0"/>
    <xf numFmtId="186" fontId="55" fillId="0" borderId="0" applyFont="0" applyFill="0" applyBorder="0" applyAlignment="0" applyProtection="0">
      <alignment vertical="center"/>
    </xf>
    <xf numFmtId="0" fontId="17" fillId="0" borderId="0"/>
    <xf numFmtId="186" fontId="55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/>
    <xf numFmtId="189" fontId="13" fillId="0" borderId="0"/>
    <xf numFmtId="0" fontId="17" fillId="58" borderId="9" applyNumberFormat="0" applyFont="0" applyAlignment="0" applyProtection="0"/>
    <xf numFmtId="0" fontId="16" fillId="0" borderId="0" applyProtection="0"/>
    <xf numFmtId="0" fontId="16" fillId="0" borderId="0" applyProtection="0"/>
    <xf numFmtId="0" fontId="24" fillId="52" borderId="0" applyNumberFormat="0" applyBorder="0" applyAlignment="0" applyProtection="0"/>
    <xf numFmtId="0" fontId="17" fillId="0" borderId="0"/>
    <xf numFmtId="0" fontId="25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39" fillId="57" borderId="0" applyNumberFormat="0" applyBorder="0" applyAlignment="0" applyProtection="0">
      <alignment vertical="center"/>
    </xf>
    <xf numFmtId="0" fontId="29" fillId="0" borderId="8" applyNumberFormat="0" applyFill="0" applyAlignment="0" applyProtection="0"/>
    <xf numFmtId="0" fontId="17" fillId="0" borderId="0"/>
    <xf numFmtId="0" fontId="17" fillId="0" borderId="0"/>
    <xf numFmtId="0" fontId="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9" fillId="57" borderId="0" applyNumberFormat="0" applyBorder="0" applyAlignment="0" applyProtection="0">
      <alignment vertical="center"/>
    </xf>
    <xf numFmtId="0" fontId="17" fillId="0" borderId="0"/>
    <xf numFmtId="0" fontId="40" fillId="5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55" fillId="0" borderId="0">
      <alignment vertical="center"/>
    </xf>
    <xf numFmtId="0" fontId="17" fillId="0" borderId="0"/>
    <xf numFmtId="0" fontId="17" fillId="0" borderId="0"/>
    <xf numFmtId="0" fontId="39" fillId="57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6" fillId="0" borderId="0" applyProtection="0"/>
    <xf numFmtId="0" fontId="16" fillId="0" borderId="0" applyProtection="0"/>
    <xf numFmtId="0" fontId="17" fillId="0" borderId="0"/>
    <xf numFmtId="0" fontId="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5" fillId="0" borderId="0">
      <alignment vertical="center"/>
    </xf>
    <xf numFmtId="0" fontId="17" fillId="0" borderId="0"/>
    <xf numFmtId="0" fontId="17" fillId="0" borderId="0"/>
    <xf numFmtId="0" fontId="16" fillId="0" borderId="0" applyProtection="0"/>
    <xf numFmtId="0" fontId="16" fillId="0" borderId="0" applyProtection="0"/>
    <xf numFmtId="0" fontId="17" fillId="0" borderId="0"/>
    <xf numFmtId="0" fontId="17" fillId="0" borderId="0"/>
    <xf numFmtId="0" fontId="40" fillId="52" borderId="0" applyNumberFormat="0" applyBorder="0" applyAlignment="0" applyProtection="0">
      <alignment vertical="center"/>
    </xf>
    <xf numFmtId="0" fontId="17" fillId="0" borderId="0"/>
    <xf numFmtId="0" fontId="16" fillId="0" borderId="0" applyProtection="0"/>
    <xf numFmtId="0" fontId="17" fillId="0" borderId="0"/>
    <xf numFmtId="0" fontId="17" fillId="0" borderId="0"/>
    <xf numFmtId="0" fontId="39" fillId="57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39" fillId="57" borderId="0" applyNumberFormat="0" applyBorder="0" applyAlignment="0" applyProtection="0">
      <alignment vertical="center"/>
    </xf>
    <xf numFmtId="0" fontId="55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40" fillId="52" borderId="0" applyNumberFormat="0" applyBorder="0" applyAlignment="0" applyProtection="0">
      <alignment vertical="center"/>
    </xf>
    <xf numFmtId="0" fontId="17" fillId="0" borderId="0"/>
    <xf numFmtId="0" fontId="61" fillId="6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40" fillId="5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 applyProtection="0"/>
    <xf numFmtId="0" fontId="16" fillId="0" borderId="0" applyProtection="0"/>
    <xf numFmtId="0" fontId="17" fillId="0" borderId="0"/>
    <xf numFmtId="0" fontId="17" fillId="0" borderId="0"/>
    <xf numFmtId="0" fontId="16" fillId="0" borderId="0" applyProtection="0"/>
    <xf numFmtId="0" fontId="16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5" fillId="0" borderId="0">
      <alignment vertical="center"/>
    </xf>
    <xf numFmtId="0" fontId="17" fillId="0" borderId="0"/>
    <xf numFmtId="0" fontId="55" fillId="0" borderId="0">
      <alignment vertical="center"/>
    </xf>
    <xf numFmtId="0" fontId="17" fillId="0" borderId="0"/>
    <xf numFmtId="0" fontId="40" fillId="5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39" fillId="57" borderId="0" applyNumberFormat="0" applyBorder="0" applyAlignment="0" applyProtection="0">
      <alignment vertical="center"/>
    </xf>
    <xf numFmtId="0" fontId="17" fillId="0" borderId="0"/>
    <xf numFmtId="0" fontId="64" fillId="52" borderId="0" applyNumberFormat="0" applyBorder="0" applyAlignment="0" applyProtection="0">
      <alignment vertical="center"/>
    </xf>
    <xf numFmtId="0" fontId="17" fillId="0" borderId="0"/>
    <xf numFmtId="0" fontId="39" fillId="57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57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39" fillId="57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0" fillId="0" borderId="0">
      <alignment vertical="center"/>
    </xf>
    <xf numFmtId="0" fontId="55" fillId="0" borderId="0">
      <alignment vertical="center"/>
    </xf>
    <xf numFmtId="0" fontId="3" fillId="0" borderId="0"/>
    <xf numFmtId="0" fontId="13" fillId="0" borderId="0"/>
    <xf numFmtId="0" fontId="17" fillId="0" borderId="0"/>
    <xf numFmtId="0" fontId="39" fillId="57" borderId="0" applyNumberFormat="0" applyBorder="0" applyAlignment="0" applyProtection="0">
      <alignment vertical="center"/>
    </xf>
    <xf numFmtId="0" fontId="16" fillId="0" borderId="0" applyProtection="0"/>
    <xf numFmtId="0" fontId="16" fillId="0" borderId="0" applyProtection="0"/>
    <xf numFmtId="0" fontId="39" fillId="57" borderId="0" applyNumberFormat="0" applyBorder="0" applyAlignment="0" applyProtection="0">
      <alignment vertical="center"/>
    </xf>
    <xf numFmtId="0" fontId="16" fillId="0" borderId="0" applyProtection="0"/>
    <xf numFmtId="0" fontId="17" fillId="58" borderId="9" applyNumberFormat="0" applyFont="0" applyAlignment="0" applyProtection="0"/>
    <xf numFmtId="0" fontId="16" fillId="0" borderId="0" applyProtection="0"/>
    <xf numFmtId="0" fontId="17" fillId="0" borderId="0"/>
    <xf numFmtId="0" fontId="39" fillId="57" borderId="0" applyNumberFormat="0" applyBorder="0" applyAlignment="0" applyProtection="0">
      <alignment vertical="center"/>
    </xf>
    <xf numFmtId="0" fontId="17" fillId="58" borderId="9" applyNumberFormat="0" applyFont="0" applyAlignment="0" applyProtection="0"/>
    <xf numFmtId="0" fontId="16" fillId="0" borderId="0" applyProtection="0"/>
    <xf numFmtId="0" fontId="17" fillId="0" borderId="0"/>
    <xf numFmtId="0" fontId="67" fillId="9" borderId="3" applyNumberFormat="0" applyAlignment="0" applyProtection="0"/>
    <xf numFmtId="0" fontId="17" fillId="58" borderId="9" applyNumberFormat="0" applyFont="0" applyAlignment="0" applyProtection="0"/>
    <xf numFmtId="0" fontId="16" fillId="0" borderId="0" applyProtection="0"/>
    <xf numFmtId="0" fontId="17" fillId="0" borderId="0"/>
    <xf numFmtId="0" fontId="17" fillId="58" borderId="9" applyNumberFormat="0" applyFont="0" applyAlignment="0" applyProtection="0"/>
    <xf numFmtId="0" fontId="3" fillId="0" borderId="0"/>
    <xf numFmtId="0" fontId="17" fillId="0" borderId="0"/>
    <xf numFmtId="0" fontId="40" fillId="52" borderId="0" applyNumberFormat="0" applyBorder="0" applyAlignment="0" applyProtection="0">
      <alignment vertical="center"/>
    </xf>
    <xf numFmtId="0" fontId="17" fillId="0" borderId="0"/>
    <xf numFmtId="0" fontId="17" fillId="58" borderId="9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58" borderId="9" applyNumberFormat="0" applyFont="0" applyAlignment="0" applyProtection="0"/>
    <xf numFmtId="0" fontId="17" fillId="0" borderId="0"/>
    <xf numFmtId="0" fontId="40" fillId="52" borderId="0" applyNumberFormat="0" applyBorder="0" applyAlignment="0" applyProtection="0">
      <alignment vertical="center"/>
    </xf>
    <xf numFmtId="0" fontId="3" fillId="0" borderId="0"/>
    <xf numFmtId="0" fontId="24" fillId="52" borderId="0" applyNumberFormat="0" applyBorder="0" applyAlignment="0" applyProtection="0"/>
    <xf numFmtId="0" fontId="17" fillId="0" borderId="0"/>
    <xf numFmtId="0" fontId="39" fillId="57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9" fillId="57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9" fontId="55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36" fillId="0" borderId="5" applyNumberFormat="0" applyFill="0" applyAlignment="0" applyProtection="0">
      <alignment vertical="center"/>
    </xf>
    <xf numFmtId="0" fontId="17" fillId="0" borderId="0"/>
    <xf numFmtId="0" fontId="17" fillId="0" borderId="0"/>
    <xf numFmtId="0" fontId="16" fillId="0" borderId="0" applyProtection="0"/>
    <xf numFmtId="0" fontId="3" fillId="0" borderId="0"/>
    <xf numFmtId="0" fontId="17" fillId="0" borderId="0"/>
    <xf numFmtId="0" fontId="17" fillId="0" borderId="0"/>
    <xf numFmtId="0" fontId="40" fillId="5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58" borderId="9" applyNumberFormat="0" applyFont="0" applyAlignment="0" applyProtection="0"/>
    <xf numFmtId="189" fontId="55" fillId="0" borderId="0">
      <alignment vertical="center"/>
    </xf>
    <xf numFmtId="0" fontId="17" fillId="0" borderId="0"/>
    <xf numFmtId="0" fontId="13" fillId="0" borderId="0">
      <alignment vertical="center"/>
    </xf>
    <xf numFmtId="0" fontId="17" fillId="0" borderId="0"/>
    <xf numFmtId="0" fontId="3" fillId="0" borderId="0"/>
    <xf numFmtId="0" fontId="17" fillId="0" borderId="0"/>
    <xf numFmtId="0" fontId="55" fillId="0" borderId="0"/>
    <xf numFmtId="0" fontId="17" fillId="0" borderId="0"/>
    <xf numFmtId="0" fontId="3" fillId="0" borderId="0"/>
    <xf numFmtId="0" fontId="3" fillId="0" borderId="0"/>
    <xf numFmtId="0" fontId="17" fillId="58" borderId="9" applyNumberFormat="0" applyFont="0" applyAlignment="0" applyProtection="0"/>
    <xf numFmtId="0" fontId="3" fillId="0" borderId="0"/>
    <xf numFmtId="0" fontId="17" fillId="0" borderId="0"/>
    <xf numFmtId="0" fontId="17" fillId="0" borderId="0"/>
    <xf numFmtId="0" fontId="17" fillId="0" borderId="0"/>
    <xf numFmtId="0" fontId="39" fillId="57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40" fillId="52" borderId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 applyProtection="0"/>
    <xf numFmtId="0" fontId="3" fillId="0" borderId="0"/>
    <xf numFmtId="0" fontId="55" fillId="0" borderId="0">
      <alignment vertical="center"/>
    </xf>
    <xf numFmtId="0" fontId="40" fillId="52" borderId="0" applyNumberFormat="0" applyBorder="0" applyAlignment="0" applyProtection="0">
      <alignment vertical="center"/>
    </xf>
    <xf numFmtId="0" fontId="55" fillId="0" borderId="0">
      <alignment vertical="center"/>
    </xf>
    <xf numFmtId="0" fontId="10" fillId="0" borderId="0">
      <alignment vertical="center"/>
    </xf>
    <xf numFmtId="0" fontId="55" fillId="0" borderId="0">
      <alignment vertical="center"/>
    </xf>
    <xf numFmtId="0" fontId="10" fillId="0" borderId="0">
      <alignment vertical="center"/>
    </xf>
    <xf numFmtId="0" fontId="55" fillId="0" borderId="0">
      <alignment vertical="center"/>
    </xf>
    <xf numFmtId="0" fontId="16" fillId="0" borderId="0" applyProtection="0"/>
    <xf numFmtId="0" fontId="16" fillId="0" borderId="0" applyProtection="0"/>
    <xf numFmtId="0" fontId="3" fillId="0" borderId="0"/>
    <xf numFmtId="0" fontId="16" fillId="0" borderId="0" applyProtection="0"/>
    <xf numFmtId="0" fontId="16" fillId="0" borderId="0" applyProtection="0"/>
    <xf numFmtId="0" fontId="3" fillId="0" borderId="0"/>
    <xf numFmtId="0" fontId="17" fillId="0" borderId="0"/>
    <xf numFmtId="0" fontId="16" fillId="0" borderId="0" applyProtection="0"/>
    <xf numFmtId="0" fontId="47" fillId="6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58" borderId="9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16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83" fontId="13" fillId="0" borderId="0" applyFon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40" fillId="5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40" fillId="5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 applyProtection="0"/>
    <xf numFmtId="0" fontId="39" fillId="57" borderId="0" applyNumberFormat="0" applyBorder="0" applyAlignment="0" applyProtection="0">
      <alignment vertical="center"/>
    </xf>
    <xf numFmtId="0" fontId="5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40" fillId="52" borderId="0" applyNumberFormat="0" applyBorder="0" applyAlignment="0" applyProtection="0">
      <alignment vertical="center"/>
    </xf>
    <xf numFmtId="0" fontId="17" fillId="0" borderId="0"/>
    <xf numFmtId="0" fontId="40" fillId="52" borderId="0" applyNumberFormat="0" applyBorder="0" applyAlignment="0" applyProtection="0">
      <alignment vertical="center"/>
    </xf>
    <xf numFmtId="0" fontId="17" fillId="0" borderId="0"/>
    <xf numFmtId="0" fontId="40" fillId="52" borderId="0" applyNumberFormat="0" applyBorder="0" applyAlignment="0" applyProtection="0">
      <alignment vertical="center"/>
    </xf>
    <xf numFmtId="0" fontId="17" fillId="0" borderId="0"/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0" fillId="52" borderId="0" applyNumberFormat="0" applyBorder="0" applyAlignment="0" applyProtection="0">
      <alignment vertical="center"/>
    </xf>
    <xf numFmtId="0" fontId="16" fillId="0" borderId="0" applyProtection="0"/>
    <xf numFmtId="0" fontId="39" fillId="57" borderId="0" applyNumberFormat="0" applyBorder="0" applyAlignment="0" applyProtection="0">
      <alignment vertical="center"/>
    </xf>
    <xf numFmtId="0" fontId="17" fillId="0" borderId="0"/>
    <xf numFmtId="0" fontId="46" fillId="0" borderId="8" applyNumberFormat="0" applyFill="0" applyAlignment="0" applyProtection="0">
      <alignment vertical="center"/>
    </xf>
    <xf numFmtId="0" fontId="17" fillId="0" borderId="0"/>
    <xf numFmtId="0" fontId="17" fillId="0" borderId="0"/>
    <xf numFmtId="0" fontId="39" fillId="57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 applyProtection="0"/>
    <xf numFmtId="0" fontId="17" fillId="0" borderId="0"/>
    <xf numFmtId="0" fontId="55" fillId="0" borderId="0">
      <alignment vertical="center"/>
    </xf>
    <xf numFmtId="0" fontId="40" fillId="52" borderId="0" applyNumberFormat="0" applyBorder="0" applyAlignment="0" applyProtection="0">
      <alignment vertical="center"/>
    </xf>
    <xf numFmtId="0" fontId="55" fillId="0" borderId="0"/>
    <xf numFmtId="0" fontId="55" fillId="0" borderId="0">
      <alignment vertical="center"/>
    </xf>
    <xf numFmtId="0" fontId="55" fillId="0" borderId="0"/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7" fillId="0" borderId="0"/>
    <xf numFmtId="0" fontId="17" fillId="0" borderId="0"/>
    <xf numFmtId="0" fontId="35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39" fillId="57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5" fillId="0" borderId="0">
      <alignment vertical="center"/>
    </xf>
    <xf numFmtId="0" fontId="40" fillId="52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" fillId="0" borderId="0"/>
    <xf numFmtId="0" fontId="17" fillId="0" borderId="0"/>
    <xf numFmtId="0" fontId="17" fillId="0" borderId="0"/>
    <xf numFmtId="0" fontId="39" fillId="57" borderId="0" applyNumberFormat="0" applyBorder="0" applyAlignment="0" applyProtection="0">
      <alignment vertical="center"/>
    </xf>
    <xf numFmtId="0" fontId="17" fillId="0" borderId="0"/>
    <xf numFmtId="0" fontId="39" fillId="57" borderId="0" applyNumberFormat="0" applyBorder="0" applyAlignment="0" applyProtection="0">
      <alignment vertical="center"/>
    </xf>
    <xf numFmtId="0" fontId="17" fillId="0" borderId="0"/>
    <xf numFmtId="0" fontId="39" fillId="57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58" borderId="9" applyNumberFormat="0" applyFont="0" applyAlignment="0" applyProtection="0"/>
    <xf numFmtId="0" fontId="17" fillId="0" borderId="0"/>
    <xf numFmtId="0" fontId="17" fillId="0" borderId="0"/>
    <xf numFmtId="0" fontId="17" fillId="58" borderId="9" applyNumberFormat="0" applyFont="0" applyAlignment="0" applyProtection="0"/>
    <xf numFmtId="0" fontId="17" fillId="0" borderId="0"/>
    <xf numFmtId="0" fontId="55" fillId="0" borderId="0">
      <alignment vertical="center"/>
    </xf>
    <xf numFmtId="0" fontId="55" fillId="0" borderId="0">
      <alignment vertical="center"/>
    </xf>
    <xf numFmtId="0" fontId="39" fillId="57" borderId="0" applyNumberFormat="0" applyBorder="0" applyAlignment="0" applyProtection="0">
      <alignment vertical="center"/>
    </xf>
    <xf numFmtId="0" fontId="55" fillId="0" borderId="0">
      <alignment vertical="center"/>
    </xf>
    <xf numFmtId="0" fontId="16" fillId="0" borderId="0" applyProtection="0"/>
    <xf numFmtId="0" fontId="55" fillId="0" borderId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17" fillId="0" borderId="0"/>
    <xf numFmtId="0" fontId="17" fillId="0" borderId="0"/>
    <xf numFmtId="0" fontId="39" fillId="57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39" fillId="57" borderId="0" applyNumberFormat="0" applyBorder="0" applyAlignment="0" applyProtection="0">
      <alignment vertical="center"/>
    </xf>
    <xf numFmtId="0" fontId="17" fillId="0" borderId="0"/>
    <xf numFmtId="0" fontId="39" fillId="57" borderId="0" applyNumberFormat="0" applyBorder="0" applyAlignment="0" applyProtection="0">
      <alignment vertical="center"/>
    </xf>
    <xf numFmtId="0" fontId="17" fillId="0" borderId="0"/>
    <xf numFmtId="0" fontId="39" fillId="57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6" fillId="0" borderId="0" applyProtection="0"/>
    <xf numFmtId="0" fontId="40" fillId="52" borderId="0" applyNumberFormat="0" applyBorder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189" fontId="13" fillId="0" borderId="0"/>
    <xf numFmtId="0" fontId="55" fillId="0" borderId="0">
      <alignment vertical="center"/>
    </xf>
    <xf numFmtId="0" fontId="55" fillId="0" borderId="0">
      <alignment vertical="center"/>
    </xf>
    <xf numFmtId="0" fontId="17" fillId="58" borderId="9" applyNumberFormat="0" applyFont="0" applyAlignment="0" applyProtection="0"/>
    <xf numFmtId="0" fontId="16" fillId="0" borderId="0" applyProtection="0"/>
    <xf numFmtId="0" fontId="16" fillId="0" borderId="0" applyProtection="0"/>
    <xf numFmtId="0" fontId="40" fillId="52" borderId="0" applyNumberFormat="0" applyBorder="0" applyAlignment="0" applyProtection="0">
      <alignment vertical="center"/>
    </xf>
    <xf numFmtId="0" fontId="55" fillId="0" borderId="0"/>
    <xf numFmtId="0" fontId="55" fillId="0" borderId="0">
      <alignment vertical="center"/>
    </xf>
    <xf numFmtId="0" fontId="16" fillId="0" borderId="0" applyProtection="0"/>
    <xf numFmtId="0" fontId="16" fillId="0" borderId="0" applyProtection="0"/>
    <xf numFmtId="0" fontId="40" fillId="52" borderId="0" applyNumberFormat="0" applyBorder="0" applyAlignment="0" applyProtection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6" fillId="0" borderId="0" applyProtection="0"/>
    <xf numFmtId="0" fontId="16" fillId="0" borderId="0" applyProtection="0"/>
    <xf numFmtId="0" fontId="64" fillId="52" borderId="0" applyNumberFormat="0" applyBorder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9" fillId="66" borderId="0" applyNumberFormat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0" fontId="17" fillId="0" borderId="0"/>
    <xf numFmtId="9" fontId="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2" fillId="48" borderId="3" applyNumberFormat="0" applyAlignment="0" applyProtection="0">
      <alignment vertical="center"/>
    </xf>
    <xf numFmtId="0" fontId="17" fillId="0" borderId="0"/>
    <xf numFmtId="0" fontId="42" fillId="48" borderId="3" applyNumberForma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39" fillId="57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0" fillId="52" borderId="0" applyNumberFormat="0" applyBorder="0" applyAlignment="0" applyProtection="0">
      <alignment vertical="center"/>
    </xf>
    <xf numFmtId="0" fontId="55" fillId="0" borderId="0">
      <alignment vertical="center"/>
    </xf>
    <xf numFmtId="0" fontId="17" fillId="0" borderId="0"/>
    <xf numFmtId="0" fontId="39" fillId="57" borderId="0" applyNumberFormat="0" applyBorder="0" applyAlignment="0" applyProtection="0">
      <alignment vertical="center"/>
    </xf>
    <xf numFmtId="0" fontId="17" fillId="0" borderId="0"/>
    <xf numFmtId="0" fontId="55" fillId="0" borderId="0"/>
    <xf numFmtId="0" fontId="17" fillId="0" borderId="0"/>
    <xf numFmtId="0" fontId="40" fillId="5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39" fillId="57" borderId="0" applyNumberFormat="0" applyBorder="0" applyAlignment="0" applyProtection="0">
      <alignment vertical="center"/>
    </xf>
    <xf numFmtId="0" fontId="17" fillId="0" borderId="0"/>
    <xf numFmtId="0" fontId="16" fillId="0" borderId="0" applyProtection="0"/>
    <xf numFmtId="0" fontId="17" fillId="0" borderId="0"/>
    <xf numFmtId="0" fontId="17" fillId="0" borderId="0"/>
    <xf numFmtId="0" fontId="16" fillId="0" borderId="0" applyProtection="0"/>
    <xf numFmtId="0" fontId="17" fillId="0" borderId="0"/>
    <xf numFmtId="0" fontId="17" fillId="0" borderId="0"/>
    <xf numFmtId="0" fontId="39" fillId="57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9" fillId="57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7" fillId="0" borderId="0"/>
    <xf numFmtId="0" fontId="17" fillId="0" borderId="0"/>
    <xf numFmtId="0" fontId="17" fillId="0" borderId="0"/>
    <xf numFmtId="0" fontId="16" fillId="0" borderId="0" applyProtection="0"/>
    <xf numFmtId="0" fontId="16" fillId="0" borderId="0" applyProtection="0"/>
    <xf numFmtId="183" fontId="13" fillId="0" borderId="0" applyFont="0" applyFill="0" applyBorder="0" applyAlignment="0" applyProtection="0">
      <alignment vertical="center"/>
    </xf>
    <xf numFmtId="0" fontId="17" fillId="0" borderId="0"/>
    <xf numFmtId="183" fontId="13" fillId="0" borderId="0" applyFont="0" applyFill="0" applyBorder="0" applyAlignment="0" applyProtection="0">
      <alignment vertical="center"/>
    </xf>
    <xf numFmtId="0" fontId="17" fillId="0" borderId="0"/>
    <xf numFmtId="187" fontId="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58" borderId="9" applyNumberFormat="0" applyFont="0" applyAlignment="0" applyProtection="0"/>
    <xf numFmtId="0" fontId="3" fillId="0" borderId="0" applyFont="0" applyFill="0" applyBorder="0" applyAlignment="0" applyProtection="0"/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40" fillId="52" borderId="0" applyProtection="0"/>
    <xf numFmtId="0" fontId="40" fillId="52" borderId="0" applyNumberFormat="0" applyBorder="0" applyAlignment="0" applyProtection="0">
      <alignment vertical="center"/>
    </xf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40" fillId="52" borderId="0" applyNumberFormat="0" applyBorder="0" applyAlignment="0" applyProtection="0">
      <alignment vertical="center"/>
    </xf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39" fillId="57" borderId="0" applyNumberFormat="0" applyBorder="0" applyAlignment="0" applyProtection="0">
      <alignment vertical="center"/>
    </xf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3" fillId="58" borderId="9" applyNumberFormat="0" applyFont="0" applyAlignment="0" applyProtection="0"/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39" fillId="57" borderId="0" applyNumberFormat="0" applyBorder="0" applyAlignment="0" applyProtection="0">
      <alignment vertical="center"/>
    </xf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20" fillId="57" borderId="0" applyNumberFormat="0" applyBorder="0" applyAlignment="0" applyProtection="0"/>
    <xf numFmtId="0" fontId="39" fillId="57" borderId="0" applyNumberFormat="0" applyBorder="0" applyAlignment="0" applyProtection="0">
      <alignment vertical="center"/>
    </xf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3" fillId="0" borderId="0"/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39" fillId="57" borderId="0" applyNumberFormat="0" applyBorder="0" applyAlignment="0" applyProtection="0">
      <alignment vertical="center"/>
    </xf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3" fillId="0" borderId="0" applyNumberFormat="0" applyFont="0" applyFill="0" applyBorder="0" applyProtection="0">
      <alignment horizontal="left" wrapText="1"/>
    </xf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17" fillId="58" borderId="9" applyNumberFormat="0" applyFont="0" applyAlignment="0" applyProtection="0"/>
    <xf numFmtId="0" fontId="31" fillId="48" borderId="10" applyNumberFormat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68" fillId="57" borderId="0" applyNumberFormat="0" applyBorder="0" applyAlignment="0" applyProtection="0">
      <alignment vertical="center"/>
    </xf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39" fillId="57" borderId="0" applyNumberFormat="0" applyBorder="0" applyAlignment="0" applyProtection="0">
      <alignment vertical="center"/>
    </xf>
    <xf numFmtId="9" fontId="13" fillId="0" borderId="0" applyFont="0" applyFill="0" applyBorder="0" applyAlignment="0" applyProtection="0"/>
    <xf numFmtId="0" fontId="39" fillId="57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0" fontId="19" fillId="66" borderId="0" applyNumberFormat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70" fillId="73" borderId="0">
      <alignment horizontal="center" vertical="center"/>
    </xf>
    <xf numFmtId="0" fontId="3" fillId="0" borderId="0"/>
    <xf numFmtId="0" fontId="34" fillId="0" borderId="0" applyNumberFormat="0" applyFill="0" applyBorder="0" applyAlignment="0" applyProtection="0"/>
    <xf numFmtId="0" fontId="40" fillId="52" borderId="0" applyNumberFormat="0" applyBorder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1" fillId="0" borderId="12" applyNumberFormat="0" applyFill="0" applyAlignment="0" applyProtection="0"/>
    <xf numFmtId="0" fontId="71" fillId="0" borderId="0" applyNumberFormat="0" applyFill="0" applyBorder="0" applyAlignment="0" applyProtection="0"/>
    <xf numFmtId="0" fontId="39" fillId="57" borderId="0" applyProtection="0"/>
    <xf numFmtId="0" fontId="13" fillId="0" borderId="0"/>
    <xf numFmtId="0" fontId="36" fillId="0" borderId="5" applyNumberFormat="0" applyFill="0" applyAlignment="0" applyProtection="0">
      <alignment vertical="center"/>
    </xf>
    <xf numFmtId="0" fontId="13" fillId="0" borderId="0"/>
    <xf numFmtId="0" fontId="38" fillId="0" borderId="7" applyNumberFormat="0" applyFill="0" applyAlignment="0" applyProtection="0">
      <alignment vertical="center"/>
    </xf>
    <xf numFmtId="0" fontId="13" fillId="0" borderId="0"/>
    <xf numFmtId="0" fontId="38" fillId="0" borderId="0" applyNumberFormat="0" applyFill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43" fillId="62" borderId="4" applyNumberFormat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40" fillId="52" borderId="0" applyProtection="0"/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20" fillId="57" borderId="0" applyNumberFormat="0" applyBorder="0" applyAlignment="0" applyProtection="0"/>
    <xf numFmtId="0" fontId="13" fillId="0" borderId="0" applyProtection="0"/>
    <xf numFmtId="0" fontId="13" fillId="0" borderId="0">
      <alignment vertical="center"/>
    </xf>
    <xf numFmtId="0" fontId="13" fillId="0" borderId="0"/>
    <xf numFmtId="189" fontId="5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49" fillId="54" borderId="3" applyNumberFormat="0" applyAlignment="0" applyProtection="0">
      <alignment vertical="center"/>
    </xf>
    <xf numFmtId="189" fontId="13" fillId="0" borderId="0"/>
    <xf numFmtId="0" fontId="49" fillId="54" borderId="3" applyNumberFormat="0" applyAlignment="0" applyProtection="0">
      <alignment vertical="center"/>
    </xf>
    <xf numFmtId="0" fontId="13" fillId="0" borderId="0"/>
    <xf numFmtId="0" fontId="13" fillId="0" borderId="0"/>
    <xf numFmtId="189" fontId="13" fillId="0" borderId="0"/>
    <xf numFmtId="0" fontId="10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0" fillId="0" borderId="0">
      <alignment vertical="center"/>
    </xf>
    <xf numFmtId="184" fontId="13" fillId="0" borderId="0"/>
    <xf numFmtId="0" fontId="61" fillId="63" borderId="0" applyNumberFormat="0" applyBorder="0" applyAlignment="0" applyProtection="0">
      <alignment vertical="center"/>
    </xf>
    <xf numFmtId="0" fontId="61" fillId="69" borderId="0" applyNumberFormat="0" applyBorder="0" applyAlignment="0" applyProtection="0">
      <alignment vertical="center"/>
    </xf>
    <xf numFmtId="0" fontId="61" fillId="60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19" fillId="61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Protection="0"/>
    <xf numFmtId="0" fontId="24" fillId="52" borderId="0" applyNumberFormat="0" applyBorder="0" applyAlignment="0" applyProtection="0"/>
    <xf numFmtId="0" fontId="40" fillId="52" borderId="0" applyProtection="0"/>
    <xf numFmtId="0" fontId="40" fillId="52" borderId="0" applyProtection="0"/>
    <xf numFmtId="0" fontId="73" fillId="0" borderId="11" applyNumberFormat="0" applyFill="0" applyAlignment="0" applyProtection="0">
      <alignment vertical="center"/>
    </xf>
    <xf numFmtId="0" fontId="74" fillId="57" borderId="0" applyNumberFormat="0" applyBorder="0" applyAlignment="0" applyProtection="0">
      <alignment vertical="center"/>
    </xf>
    <xf numFmtId="0" fontId="74" fillId="57" borderId="0" applyNumberFormat="0" applyBorder="0" applyAlignment="0" applyProtection="0">
      <alignment vertical="center"/>
    </xf>
    <xf numFmtId="0" fontId="74" fillId="57" borderId="0" applyNumberFormat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183" fontId="13" fillId="0" borderId="0" applyFont="0" applyFill="0" applyBorder="0" applyAlignment="0" applyProtection="0">
      <alignment vertical="center"/>
    </xf>
    <xf numFmtId="183" fontId="13" fillId="0" borderId="0" applyFont="0" applyFill="0" applyBorder="0" applyAlignment="0" applyProtection="0">
      <alignment vertical="center"/>
    </xf>
    <xf numFmtId="183" fontId="13" fillId="0" borderId="0" applyFont="0" applyFill="0" applyBorder="0" applyAlignment="0" applyProtection="0">
      <alignment vertical="center"/>
    </xf>
    <xf numFmtId="183" fontId="13" fillId="0" borderId="0" applyFont="0" applyFill="0" applyBorder="0" applyAlignment="0" applyProtection="0">
      <alignment vertical="center"/>
    </xf>
    <xf numFmtId="183" fontId="13" fillId="0" borderId="0" applyFont="0" applyFill="0" applyBorder="0" applyAlignment="0" applyProtection="0">
      <alignment vertical="center"/>
    </xf>
    <xf numFmtId="183" fontId="13" fillId="0" borderId="0" applyFont="0" applyFill="0" applyBorder="0" applyAlignment="0" applyProtection="0">
      <alignment vertical="center"/>
    </xf>
    <xf numFmtId="183" fontId="13" fillId="0" borderId="0" applyFont="0" applyFill="0" applyBorder="0" applyAlignment="0" applyProtection="0">
      <alignment vertical="center"/>
    </xf>
    <xf numFmtId="183" fontId="13" fillId="0" borderId="0" applyFont="0" applyFill="0" applyBorder="0" applyAlignment="0" applyProtection="0">
      <alignment vertical="center"/>
    </xf>
    <xf numFmtId="0" fontId="75" fillId="48" borderId="3" applyNumberFormat="0" applyAlignment="0" applyProtection="0">
      <alignment vertical="center"/>
    </xf>
    <xf numFmtId="0" fontId="43" fillId="62" borderId="4" applyNumberFormat="0" applyAlignment="0" applyProtection="0">
      <alignment vertical="center"/>
    </xf>
    <xf numFmtId="0" fontId="76" fillId="62" borderId="4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77" fillId="0" borderId="8" applyNumberFormat="0" applyFill="0" applyAlignment="0" applyProtection="0">
      <alignment vertical="center"/>
    </xf>
    <xf numFmtId="0" fontId="19" fillId="63" borderId="0" applyNumberFormat="0" applyBorder="0" applyAlignment="0" applyProtection="0">
      <alignment vertical="center"/>
    </xf>
    <xf numFmtId="0" fontId="19" fillId="69" borderId="0" applyNumberFormat="0" applyBorder="0" applyAlignment="0" applyProtection="0">
      <alignment vertical="center"/>
    </xf>
    <xf numFmtId="0" fontId="19" fillId="69" borderId="0" applyNumberFormat="0" applyBorder="0" applyAlignment="0" applyProtection="0">
      <alignment vertical="center"/>
    </xf>
    <xf numFmtId="0" fontId="19" fillId="70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78" fillId="54" borderId="3" applyNumberFormat="0" applyAlignment="0" applyProtection="0">
      <alignment vertical="center"/>
    </xf>
    <xf numFmtId="0" fontId="3" fillId="0" borderId="0"/>
    <xf numFmtId="0" fontId="3" fillId="0" borderId="0"/>
    <xf numFmtId="0" fontId="79" fillId="64" borderId="0" applyNumberFormat="0" applyBorder="0" applyAlignment="0" applyProtection="0"/>
    <xf numFmtId="184" fontId="13" fillId="0" borderId="0"/>
    <xf numFmtId="0" fontId="17" fillId="0" borderId="0">
      <alignment vertical="center"/>
    </xf>
    <xf numFmtId="43" fontId="17" fillId="0" borderId="0" applyFont="0" applyFill="0" applyBorder="0" applyAlignment="0" applyProtection="0"/>
    <xf numFmtId="0" fontId="3" fillId="0" borderId="0"/>
    <xf numFmtId="43" fontId="3" fillId="0" borderId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189" fontId="3" fillId="0" borderId="0" applyProtection="0"/>
    <xf numFmtId="0" fontId="55" fillId="0" borderId="0"/>
    <xf numFmtId="0" fontId="3" fillId="0" borderId="0"/>
    <xf numFmtId="192" fontId="3" fillId="0" borderId="0" applyProtection="0"/>
    <xf numFmtId="189" fontId="3" fillId="0" borderId="0" applyProtection="0"/>
    <xf numFmtId="184" fontId="13" fillId="0" borderId="0"/>
    <xf numFmtId="184" fontId="80" fillId="0" borderId="0"/>
    <xf numFmtId="0" fontId="17" fillId="0" borderId="0">
      <alignment vertical="center"/>
    </xf>
    <xf numFmtId="0" fontId="10" fillId="53" borderId="0" applyNumberFormat="0" applyBorder="0" applyAlignment="0" applyProtection="0">
      <alignment vertical="center"/>
    </xf>
    <xf numFmtId="0" fontId="60" fillId="57" borderId="0" applyNumberFormat="0" applyBorder="0" applyAlignment="0" applyProtection="0"/>
    <xf numFmtId="0" fontId="10" fillId="67" borderId="0" applyNumberFormat="0" applyBorder="0" applyAlignment="0" applyProtection="0">
      <alignment vertical="center"/>
    </xf>
    <xf numFmtId="0" fontId="3" fillId="0" borderId="0"/>
    <xf numFmtId="0" fontId="19" fillId="72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193" fontId="10" fillId="0" borderId="0">
      <alignment vertical="center"/>
    </xf>
    <xf numFmtId="0" fontId="19" fillId="61" borderId="0" applyNumberFormat="0" applyBorder="0" applyAlignment="0" applyProtection="0">
      <alignment vertical="center"/>
    </xf>
    <xf numFmtId="193" fontId="3" fillId="0" borderId="0"/>
    <xf numFmtId="0" fontId="3" fillId="0" borderId="0"/>
    <xf numFmtId="189" fontId="3" fillId="0" borderId="0" applyProtection="0"/>
    <xf numFmtId="0" fontId="10" fillId="68" borderId="0" applyNumberFormat="0" applyBorder="0" applyAlignment="0" applyProtection="0">
      <alignment vertical="center"/>
    </xf>
    <xf numFmtId="0" fontId="19" fillId="63" borderId="0" applyNumberFormat="0" applyBorder="0" applyAlignment="0" applyProtection="0">
      <alignment vertical="center"/>
    </xf>
    <xf numFmtId="0" fontId="63" fillId="0" borderId="6" applyNumberFormat="0" applyFill="0" applyAlignment="0" applyProtection="0"/>
    <xf numFmtId="0" fontId="10" fillId="55" borderId="0" applyNumberFormat="0" applyBorder="0" applyAlignment="0" applyProtection="0">
      <alignment vertical="center"/>
    </xf>
    <xf numFmtId="0" fontId="64" fillId="52" borderId="0" applyNumberFormat="0" applyBorder="0" applyAlignment="0" applyProtection="0"/>
    <xf numFmtId="0" fontId="10" fillId="71" borderId="0" applyNumberFormat="0" applyBorder="0" applyAlignment="0" applyProtection="0">
      <alignment vertical="center"/>
    </xf>
    <xf numFmtId="0" fontId="19" fillId="66" borderId="0" applyNumberFormat="0" applyBorder="0" applyAlignment="0" applyProtection="0">
      <alignment vertical="center"/>
    </xf>
    <xf numFmtId="193" fontId="3" fillId="0" borderId="0"/>
    <xf numFmtId="0" fontId="19" fillId="70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68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9" fillId="69" borderId="0" applyNumberFormat="0" applyBorder="0" applyAlignment="0" applyProtection="0">
      <alignment vertical="center"/>
    </xf>
    <xf numFmtId="0" fontId="64" fillId="52" borderId="0" applyNumberFormat="0" applyBorder="0" applyAlignment="0" applyProtection="0">
      <alignment vertical="center"/>
    </xf>
    <xf numFmtId="0" fontId="67" fillId="9" borderId="3" applyNumberFormat="0" applyAlignment="0" applyProtection="0"/>
    <xf numFmtId="193" fontId="55" fillId="0" borderId="0">
      <alignment vertical="center"/>
    </xf>
    <xf numFmtId="0" fontId="64" fillId="52" borderId="0" applyNumberFormat="0" applyBorder="0" applyAlignment="0" applyProtection="0">
      <alignment vertical="center"/>
    </xf>
    <xf numFmtId="0" fontId="19" fillId="70" borderId="0" applyNumberFormat="0" applyBorder="0" applyAlignment="0" applyProtection="0">
      <alignment vertical="center"/>
    </xf>
    <xf numFmtId="0" fontId="71" fillId="0" borderId="12" applyNumberFormat="0" applyFill="0" applyAlignment="0" applyProtection="0"/>
    <xf numFmtId="0" fontId="71" fillId="0" borderId="0" applyNumberFormat="0" applyFill="0" applyBorder="0" applyAlignment="0" applyProtection="0"/>
    <xf numFmtId="193" fontId="13" fillId="0" borderId="0"/>
    <xf numFmtId="0" fontId="74" fillId="57" borderId="0" applyNumberFormat="0" applyBorder="0" applyAlignment="0" applyProtection="0">
      <alignment vertical="center"/>
    </xf>
    <xf numFmtId="0" fontId="74" fillId="57" borderId="0" applyNumberFormat="0" applyBorder="0" applyAlignment="0" applyProtection="0">
      <alignment vertical="center"/>
    </xf>
    <xf numFmtId="0" fontId="74" fillId="57" borderId="0" applyNumberFormat="0" applyBorder="0" applyAlignment="0" applyProtection="0">
      <alignment vertical="center"/>
    </xf>
    <xf numFmtId="0" fontId="19" fillId="61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79" fillId="64" borderId="0" applyNumberFormat="0" applyBorder="0" applyAlignment="0" applyProtection="0"/>
    <xf numFmtId="176" fontId="17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55" fillId="0" borderId="0">
      <alignment vertical="center"/>
    </xf>
    <xf numFmtId="0" fontId="13" fillId="0" borderId="0"/>
    <xf numFmtId="44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188" fontId="3" fillId="0" borderId="0"/>
  </cellStyleXfs>
  <cellXfs count="79">
    <xf numFmtId="0" fontId="0" fillId="0" borderId="0" xfId="0"/>
    <xf numFmtId="0" fontId="0" fillId="0" borderId="0" xfId="0" applyAlignment="1">
      <alignment wrapText="1"/>
    </xf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78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77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177" fontId="2" fillId="0" borderId="1" xfId="4" applyNumberFormat="1" applyBorder="1" applyAlignment="1">
      <alignment wrapText="1"/>
    </xf>
    <xf numFmtId="1" fontId="2" fillId="0" borderId="1" xfId="4" applyNumberFormat="1" applyBorder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7" fillId="5" borderId="1" xfId="4" applyFont="1" applyFill="1" applyBorder="1" applyAlignment="1">
      <alignment horizontal="center" wrapText="1"/>
    </xf>
    <xf numFmtId="178" fontId="1" fillId="4" borderId="1" xfId="4" applyNumberFormat="1" applyFont="1" applyFill="1" applyBorder="1" applyAlignment="1">
      <alignment horizontal="center" wrapText="1"/>
    </xf>
    <xf numFmtId="2" fontId="1" fillId="4" borderId="1" xfId="4" applyNumberFormat="1" applyFont="1" applyFill="1" applyBorder="1" applyAlignment="1">
      <alignment horizontal="center" wrapText="1"/>
    </xf>
    <xf numFmtId="177" fontId="8" fillId="4" borderId="1" xfId="1" applyNumberFormat="1" applyFont="1" applyFill="1" applyBorder="1" applyAlignment="1">
      <alignment wrapText="1"/>
    </xf>
    <xf numFmtId="177" fontId="1" fillId="6" borderId="2" xfId="4" applyNumberFormat="1" applyFont="1" applyFill="1" applyBorder="1" applyAlignment="1">
      <alignment horizontal="center" wrapText="1"/>
    </xf>
    <xf numFmtId="177" fontId="1" fillId="4" borderId="1" xfId="4" applyNumberFormat="1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7" fontId="8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8" fillId="5" borderId="1" xfId="1" applyNumberFormat="1" applyFont="1" applyFill="1" applyBorder="1" applyAlignment="1">
      <alignment wrapText="1"/>
    </xf>
    <xf numFmtId="0" fontId="8" fillId="3" borderId="1" xfId="1" applyFont="1" applyFill="1" applyBorder="1" applyAlignment="1">
      <alignment wrapText="1"/>
    </xf>
    <xf numFmtId="177" fontId="5" fillId="3" borderId="2" xfId="1" applyNumberFormat="1" applyFont="1" applyFill="1" applyBorder="1" applyAlignment="1">
      <alignment wrapText="1"/>
    </xf>
    <xf numFmtId="177" fontId="1" fillId="0" borderId="1" xfId="4" applyNumberFormat="1" applyFont="1" applyBorder="1" applyAlignment="1">
      <alignment horizontal="center" wrapText="1"/>
    </xf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178" fontId="2" fillId="0" borderId="1" xfId="4" applyNumberFormat="1" applyBorder="1" applyAlignment="1">
      <alignment wrapText="1"/>
    </xf>
    <xf numFmtId="2" fontId="2" fillId="0" borderId="1" xfId="4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" fontId="2" fillId="2" borderId="1" xfId="4" applyNumberFormat="1" applyFill="1" applyBorder="1" applyAlignment="1">
      <alignment wrapText="1"/>
    </xf>
    <xf numFmtId="177" fontId="2" fillId="2" borderId="1" xfId="4" applyNumberFormat="1" applyFill="1" applyBorder="1" applyAlignment="1">
      <alignment wrapText="1"/>
    </xf>
    <xf numFmtId="10" fontId="2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7" borderId="1" xfId="4" applyFont="1" applyFill="1" applyBorder="1" applyAlignment="1">
      <alignment horizontal="center" wrapText="1"/>
    </xf>
    <xf numFmtId="0" fontId="7" fillId="7" borderId="1" xfId="4" applyFont="1" applyFill="1" applyBorder="1" applyAlignment="1">
      <alignment horizontal="center" wrapText="1"/>
    </xf>
    <xf numFmtId="179" fontId="2" fillId="0" borderId="0" xfId="4" applyNumberFormat="1" applyAlignment="1">
      <alignment wrapText="1"/>
    </xf>
    <xf numFmtId="179" fontId="1" fillId="0" borderId="1" xfId="4" applyNumberFormat="1" applyFont="1" applyBorder="1" applyAlignment="1">
      <alignment horizontal="center" wrapText="1"/>
    </xf>
    <xf numFmtId="179" fontId="2" fillId="0" borderId="1" xfId="4" applyNumberFormat="1" applyBorder="1" applyAlignment="1">
      <alignment wrapText="1"/>
    </xf>
    <xf numFmtId="180" fontId="2" fillId="0" borderId="0" xfId="4" applyNumberFormat="1" applyAlignment="1">
      <alignment wrapText="1"/>
    </xf>
    <xf numFmtId="180" fontId="8" fillId="0" borderId="1" xfId="1" applyNumberFormat="1" applyFont="1" applyBorder="1" applyAlignment="1">
      <alignment wrapText="1"/>
    </xf>
    <xf numFmtId="180" fontId="2" fillId="2" borderId="1" xfId="4" applyNumberForma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177" fontId="0" fillId="0" borderId="0" xfId="0" applyNumberFormat="1" applyAlignment="1">
      <alignment wrapText="1"/>
    </xf>
    <xf numFmtId="0" fontId="1" fillId="0" borderId="1" xfId="4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4" quotePrefix="1" applyFont="1" applyBorder="1" applyAlignment="1">
      <alignment wrapText="1"/>
    </xf>
    <xf numFmtId="177" fontId="2" fillId="5" borderId="1" xfId="4" applyNumberFormat="1" applyFill="1" applyBorder="1" applyAlignment="1">
      <alignment wrapText="1"/>
    </xf>
    <xf numFmtId="0" fontId="11" fillId="0" borderId="1" xfId="4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5" borderId="1" xfId="4" applyFont="1" applyFill="1" applyBorder="1" applyAlignment="1">
      <alignment horizontal="center" vertical="center" wrapText="1"/>
    </xf>
    <xf numFmtId="181" fontId="6" fillId="8" borderId="1" xfId="7" applyNumberFormat="1" applyFont="1" applyFill="1" applyBorder="1" applyAlignment="1">
      <alignment wrapText="1"/>
    </xf>
    <xf numFmtId="0" fontId="2" fillId="0" borderId="1" xfId="4" applyFont="1" applyBorder="1" applyAlignment="1">
      <alignment wrapText="1"/>
    </xf>
    <xf numFmtId="179" fontId="2" fillId="0" borderId="1" xfId="4" applyNumberFormat="1" applyFont="1" applyBorder="1" applyAlignment="1">
      <alignment wrapText="1"/>
    </xf>
    <xf numFmtId="10" fontId="2" fillId="0" borderId="1" xfId="4" applyNumberFormat="1" applyFont="1" applyBorder="1" applyAlignment="1">
      <alignment wrapText="1"/>
    </xf>
    <xf numFmtId="177" fontId="2" fillId="0" borderId="1" xfId="4" applyNumberFormat="1" applyFon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2" fillId="0" borderId="1" xfId="4" quotePrefix="1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77" fontId="2" fillId="2" borderId="1" xfId="5" applyNumberFormat="1" applyFont="1" applyFill="1" applyBorder="1" applyAlignment="1">
      <alignment horizontal="center" wrapText="1"/>
    </xf>
    <xf numFmtId="177" fontId="2" fillId="0" borderId="2" xfId="4" applyNumberFormat="1" applyFont="1" applyBorder="1" applyAlignment="1">
      <alignment horizontal="center" wrapText="1"/>
    </xf>
    <xf numFmtId="177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80" fontId="2" fillId="2" borderId="1" xfId="4" applyNumberFormat="1" applyFont="1" applyFill="1" applyBorder="1" applyAlignment="1">
      <alignment horizontal="center" wrapText="1"/>
    </xf>
    <xf numFmtId="1" fontId="2" fillId="2" borderId="1" xfId="4" applyNumberFormat="1" applyFont="1" applyFill="1" applyBorder="1" applyAlignment="1">
      <alignment horizontal="center" wrapText="1"/>
    </xf>
    <xf numFmtId="177" fontId="2" fillId="2" borderId="1" xfId="4" applyNumberFormat="1" applyFont="1" applyFill="1" applyBorder="1" applyAlignment="1">
      <alignment horizontal="center" wrapText="1"/>
    </xf>
    <xf numFmtId="10" fontId="2" fillId="0" borderId="1" xfId="4" applyNumberFormat="1" applyFont="1" applyBorder="1" applyAlignment="1">
      <alignment horizontal="center" wrapText="1"/>
    </xf>
    <xf numFmtId="10" fontId="2" fillId="2" borderId="1" xfId="6" applyNumberFormat="1" applyFont="1" applyFill="1" applyBorder="1" applyAlignment="1">
      <alignment horizontal="center" wrapText="1"/>
    </xf>
    <xf numFmtId="177" fontId="2" fillId="5" borderId="1" xfId="4" applyNumberFormat="1" applyFont="1" applyFill="1" applyBorder="1" applyAlignment="1">
      <alignment horizontal="center" wrapText="1"/>
    </xf>
    <xf numFmtId="1" fontId="2" fillId="0" borderId="0" xfId="4" applyNumberFormat="1" applyFont="1" applyAlignment="1">
      <alignment horizontal="center" wrapText="1"/>
    </xf>
    <xf numFmtId="0" fontId="2" fillId="0" borderId="0" xfId="4" applyFont="1" applyAlignment="1">
      <alignment horizontal="center" wrapText="1"/>
    </xf>
    <xf numFmtId="194" fontId="2" fillId="0" borderId="1" xfId="4" applyNumberFormat="1" applyFont="1" applyBorder="1" applyAlignment="1">
      <alignment horizontal="center" wrapText="1"/>
    </xf>
  </cellXfs>
  <cellStyles count="3476">
    <cellStyle name=" 1" xfId="16"/>
    <cellStyle name=" 1 2" xfId="25"/>
    <cellStyle name=" 1 3" xfId="1604"/>
    <cellStyle name="_Anna's Linen Electric 90105" xfId="26"/>
    <cellStyle name="_Anna's Linen Electric 90105 2" xfId="1583"/>
    <cellStyle name="_Anna's Linen Electric 90105_2012 Robert Allen Shower Curtain CCD- 110909" xfId="1585"/>
    <cellStyle name="_Anna's Linen Electric 90105_2012 Spr BBB BTC Shower Curtain CCD- 111019" xfId="1580"/>
    <cellStyle name="_Anna's Linen Electric 90105_Abhitex-Shower Curtain specs 8 Aug 11" xfId="1606"/>
    <cellStyle name="_Anna's Linen Electric 90105_BBB Fall 11 Styleout-Bath Accessories-Heather 100611" xfId="1609"/>
    <cellStyle name="_Anna's Linen Electric 90105_BBB Fall 12 Executive - Heather 020212" xfId="1598"/>
    <cellStyle name="_Anna's Linen Electric 90105_BBB Spring 12 Styleout Belize - Heather 102111" xfId="1613"/>
    <cellStyle name="_Anna's Linen Electric 90105_Copy of 2012 Spring Market Shower Curtain CCD- 120215" xfId="1615"/>
    <cellStyle name="_Anna's Linen Electric 90105_Empire Quote 9 8 2011" xfId="1596"/>
    <cellStyle name="_Anna's Linen Electric 90105_Fall 13 Market Price - Westend Shower Curtain" xfId="1618"/>
    <cellStyle name="_Anna's Linen Electric 90105_Fall 13 Market shower curtain CCD-130307" xfId="1575"/>
    <cellStyle name="_Anna's Linen Electric 90105_Fall 13 Market shower curtain CCD-130308" xfId="1578"/>
    <cellStyle name="_Anna's Linen Electric 90105_Lowe's Bath Accessories quote-Heather 110908" xfId="1622"/>
    <cellStyle name="_Anna's Linen Electric 90105_Macy's Bath Quote 3-23-11-Hellen" xfId="1593"/>
    <cellStyle name="_Anna's Linen Electric 90105_Mar 12 Market Price-Hellen 022012" xfId="1572"/>
    <cellStyle name="_Anna's Linen Electric 90105_Mar 12 Market Price-Shower Curtain-Heather 022012" xfId="1623"/>
    <cellStyle name="_Anna's Linen Electric 90105_Sears's 24 shower curtain commitment sheet 050511" xfId="1627"/>
    <cellStyle name="_Anna's Linen Electric 90105_Sears's 24 shower curtain Quote - Heather 040411" xfId="1629"/>
    <cellStyle name="_Anna's Linen Electric 90105_Sears's 24 shower curtain Quote - Hellen 040511" xfId="1511"/>
    <cellStyle name="_Anna's Linen Electric 90105_Sears's 24 shower curtain Quote - Hellen 040711" xfId="1481"/>
    <cellStyle name="_Anna's Linen Electric 90105_Sears's 24 shower curtain Quote - Hellen 041111" xfId="1579"/>
    <cellStyle name="_Anna's Linen Electric 90105_Sept 11 Market Price-Shower Curtain-Hellen 091511" xfId="1630"/>
    <cellStyle name="_Anna's Linen Electric 90105_Spring 12 NY Market Open Line BA price-2012 2 27" xfId="1632"/>
    <cellStyle name="_Anna's Linen Electric 90105_Spring 13 Market Price - Heather 082212" xfId="1637"/>
    <cellStyle name="_Anna's Linen Electric 90105_Spring 13 Open line shower curtain 120823" xfId="1638"/>
    <cellStyle name="_Anna's Linen Electric 90105_Spring 13 shower curtain CCD-120824" xfId="1640"/>
    <cellStyle name="_Anna's Linen Electric 90105_Xl0000074" xfId="1642"/>
    <cellStyle name="_Anna's Linen Electric 90105_Xl0000076" xfId="1646"/>
    <cellStyle name="_BA price 2" xfId="1648"/>
    <cellStyle name="_BA Quotesheet for Kohl's-5 13" xfId="1650"/>
    <cellStyle name="_BA Quotesheet format JLA-Kohls -05032011" xfId="1654"/>
    <cellStyle name="_BA Quotesheet format JLA-Kohls -05032011 2" xfId="3344"/>
    <cellStyle name="_BA Quotesheet JLA-Sept market -09062011" xfId="1658"/>
    <cellStyle name="_BA Quotesheet JLA-Sept market -09062011 2" xfId="3346"/>
    <cellStyle name="_BA-Miraval" xfId="1659"/>
    <cellStyle name="_BA-Miraval 2" xfId="3347"/>
    <cellStyle name="_Basic KL final production " xfId="27"/>
    <cellStyle name="_BBB Classic Damask Bath Accessory Quote  - Hellen" xfId="1662"/>
    <cellStyle name="_BBB Classic Damask Bath Accessory Quote  - Hellen 2" xfId="3348"/>
    <cellStyle name="_BBB Fall 11 Styleout BA price-110324" xfId="1667"/>
    <cellStyle name="_BBB Fall 11 Styleout BA price-110324 2" xfId="3349"/>
    <cellStyle name="_BBB Fall 11 Styleout BA price-110324_2012 Fall BBB Woolrich Shower Curtain CCD- 111118" xfId="1556"/>
    <cellStyle name="_BBB Fall 11 Styleout BA price-110324_2012 Fall Woolrich Shower Curtain CCD- 111229" xfId="1673"/>
    <cellStyle name="_BBB Fall 11 Styleout BA price-110324_2012 Fall Woolrich Shower Curtain CCD- 120130" xfId="1674"/>
    <cellStyle name="_BBB Fall 11 Styleout BA price-110324_2012 Spr BBB Bombay Shower Curtain CCD- 110909" xfId="1682"/>
    <cellStyle name="_BBB Fall 11 Styleout BA price-110324_2012 Spr BBB Bombay Shower Curtain CCD- 110913" xfId="1685"/>
    <cellStyle name="_BBB Fall 11 Styleout BA price-110324_2012 Spr BBB Bombay Shower Curtain CCD- 110928 (2)" xfId="1687"/>
    <cellStyle name="_BBB Fall 11 Styleout BA price-110324_2012 Spr BBB BTC Shower Curtain CCD- 111019" xfId="1497"/>
    <cellStyle name="_BBB Fall 11 Styleout BA price-110324_2012 Spr BBB Greenport Shower Curtain Quote- 110907" xfId="1690"/>
    <cellStyle name="_BBB Fall 11 Styleout BA price-110324_2012 Spr BBB Greenport Shower Curtain Quote- 111018" xfId="1695"/>
    <cellStyle name="_BBB Fall 11 Styleout BA price-110324_2012 Spr BBB Greenport Shower Curtain Quote- 111019 final" xfId="1698"/>
    <cellStyle name="_BBB Fall 11 Styleout BA price-110324_Copy of 2012 Spring Market Shower Curtain CCD- 120215" xfId="1574"/>
    <cellStyle name="_BBB Fall 11 Styleout BA price-110324_Fall 12 BBB Woolrich Quote Sheet - Heather" xfId="1701"/>
    <cellStyle name="_BBB Fall 11 Styleout BA price-110324_Fall 12 BBB Woolrich Quote Sheet - Heather 2" xfId="3350"/>
    <cellStyle name="_BBB Fall 11 Styleout BA price-110324_Fall 13 Market shower curtain CCD-130307" xfId="1706"/>
    <cellStyle name="_BBB Fall 11 Styleout BA price-110324_Fall 13 Market shower curtain CCD-130308" xfId="1708"/>
    <cellStyle name="_BBB Fall 11 Styleout BA price-110324_Fall 14 Pool stock shower curtain CCD-131029" xfId="1712"/>
    <cellStyle name="_BBB Fall 11 Styleout BA price-110324_Fall 14 Pool stock shower curtain CCD-131105" xfId="1714"/>
    <cellStyle name="_BBB Fall 11 Styleout BA price-110324_Fall 14 Pool stock shower curtain CCD-131106" xfId="1717"/>
    <cellStyle name="_BBB Fall 11 Styleout BA price-110324_Fall 14 Pool stock shower curtain CCD-131113" xfId="1718"/>
    <cellStyle name="_BBB Fall 11 Styleout BA price-110324_Spring 13 Meijer Shower Curtain CCD-121023" xfId="1723"/>
    <cellStyle name="_BBB Fall 11 Styleout BA price-110324_Spring 13 Meijer Shower Curtain CCD-121106" xfId="1725"/>
    <cellStyle name="_BBB Fall 11 Styleout BA price-110324_Spring 13 Meijer Shower Curtain CCD-121128" xfId="1727"/>
    <cellStyle name="_BBB Fall 11 Styleout BA price-110324_Spring 13 Open line shower curtain 120823" xfId="1732"/>
    <cellStyle name="_BBB Fall 11 Styleout BA price-110324_Spring 13 shower curtain CCD-120824" xfId="1734"/>
    <cellStyle name="_BBB Fall 11 Styleout BA price-110324_Spring 13 Woolrich quote sheet - Heather 090412" xfId="1548"/>
    <cellStyle name="_BBB Fall 11 Styleout BA price-110324_Spring 14 Pool stock Ruffle option 2 shower curtain CCD-130726" xfId="1735"/>
    <cellStyle name="_BBB Fall 11 Styleout BA price-110324_Spring 14 Pool stock shower curtain CCD-130625" xfId="1737"/>
    <cellStyle name="_BBB Fall 11 Styleout BA price-110324_Spring 14 Pool stock shower curtain CCD-130627" xfId="1739"/>
    <cellStyle name="_BBB Fall 11 Styleout BA price-110324_Spring 14 Pool stock shower curtain CCD-130801" xfId="1634"/>
    <cellStyle name="_BBB Fall 11 Styleout BA price-110324_Xl0000074" xfId="1679"/>
    <cellStyle name="_BBB Fall 11 Styleout BA price-110324_Xl0000076" xfId="1744"/>
    <cellStyle name="_BBB Fall 11 Styleout BA price-110324_Xl0000568" xfId="1547"/>
    <cellStyle name="_BBB Fall 11 Styleout BA price-110324_Xl0000621" xfId="1748"/>
    <cellStyle name="_BBB Fall 11 Styleout BA price-110324_Xl0000628" xfId="1753"/>
    <cellStyle name="_BBB Fall 11 Styleout BA price-110324_Xl0000643" xfId="1755"/>
    <cellStyle name="_BBB Fall 11 Styleout BA price-110324_Xl0000648" xfId="1757"/>
    <cellStyle name="_BBB Fall 11 Styleout BA price-110324_Xl0000654" xfId="1758"/>
    <cellStyle name="_BBB Fall 11 Styleout BA price-110324_Xl0001305" xfId="1762"/>
    <cellStyle name="_BBB Fall 11 Styleout BA price-110331" xfId="1767"/>
    <cellStyle name="_BBB Fall 11 Styleout BA price-110331 (2)" xfId="1769"/>
    <cellStyle name="_BBB Fall 11 Styleout BA price-110331 (2) 2" xfId="3353"/>
    <cellStyle name="_BBB Fall 11 Styleout BA price-110331 2" xfId="3352"/>
    <cellStyle name="_BBB Fall 11 Styleout BA price-110331 3" xfId="3416"/>
    <cellStyle name="_BBB Harbor House Bath Accessory Quote  - Hellen" xfId="1781"/>
    <cellStyle name="_BBB Harbor House Bath Accessory Quote  - Hellen 2" xfId="3354"/>
    <cellStyle name="_BBB RA Manor Hamilton Window Panel Quote Sheet-06242009 to jennifer" xfId="28"/>
    <cellStyle name="_BBB RA Manor Hamilton Window Panel Quote Sheet-06242009 to jennifer 2" xfId="1652"/>
    <cellStyle name="_Bird burnout (glass)-9 6 2011 (2)" xfId="1509"/>
    <cellStyle name="_Bird burnout (glass)-9 6 2011 (2) 2" xfId="3341"/>
    <cellStyle name="_Bird burnout (glass)-9 6 2011 (3)" xfId="1782"/>
    <cellStyle name="_Bird burnout (glass)-9 6 2011 (3) 2" xfId="3355"/>
    <cellStyle name="_BISCAYNE FOR KOHLS Quotesheet 5.13.2011" xfId="1657"/>
    <cellStyle name="_BISCAYNE FOR KOHLS Quotesheet 5.13.2011 2" xfId="3345"/>
    <cellStyle name="_Blanket Division Item List Macola# and UPC#" xfId="29"/>
    <cellStyle name="_Blanket Division Item List Macola# and UPC# - New" xfId="30"/>
    <cellStyle name="_Blanket Division Item List Macola# and UPC# - New 2" xfId="1784"/>
    <cellStyle name="_Blanket Division Item List Macola# and UPC# 2" xfId="1705"/>
    <cellStyle name="_Blanket Division Item List Macola# and UPC# test" xfId="31"/>
    <cellStyle name="_Blanket Division Item List Macola# and UPC# test 2" xfId="1785"/>
    <cellStyle name="_Book1 (2)" xfId="32"/>
    <cellStyle name="_Byzantine -IT -Quoation 10 11 11'" xfId="1788"/>
    <cellStyle name="_Byzantine -IT -Quoation 10 11 11' 2" xfId="3356"/>
    <cellStyle name="_CCD-HSN  1.14.11" xfId="33"/>
    <cellStyle name="_CCD-HSN 03 16 11" xfId="34"/>
    <cellStyle name="_CCD-HSN 06 18 10" xfId="35"/>
    <cellStyle name="_CCD-HSN 2011 4 15" xfId="36"/>
    <cellStyle name="_CCD-HSN Blanket Throw 02 14 11 (2)" xfId="37"/>
    <cellStyle name="_CCD-HSN Blanket Throw 3.16 11" xfId="38"/>
    <cellStyle name="_CCD-HSN-cotton &amp; micro thermal blanket 08.17.10" xfId="39"/>
    <cellStyle name="_CCD-WMCA Sheet Set 02 10 09" xfId="40"/>
    <cellStyle name="_CCD-WMCA Sheet Set 02 10 09 2" xfId="1792"/>
    <cellStyle name="_CCD-WMCA Sheet Set 02 10 09_2012 Robert Allen Shower Curtain CCD- 110909" xfId="1798"/>
    <cellStyle name="_CCD-WMCA Sheet Set 02 10 09_2012 Spr BBB BTC Shower Curtain CCD- 111019" xfId="1577"/>
    <cellStyle name="_CCD-WMCA Sheet Set 02 10 09_Abhitex-Shower Curtain specs 8 Aug 11" xfId="1799"/>
    <cellStyle name="_CCD-WMCA Sheet Set 02 10 09_BBB Fall 11 Styleout-Bath Accessories-Heather 100611" xfId="1801"/>
    <cellStyle name="_CCD-WMCA Sheet Set 02 10 09_BBB Fall 12 Executive - Heather 020212" xfId="1719"/>
    <cellStyle name="_CCD-WMCA Sheet Set 02 10 09_BBB Spring 12 Styleout Belize - Heather 102111" xfId="1802"/>
    <cellStyle name="_CCD-WMCA Sheet Set 02 10 09_Copy of 2012 Spring Market Shower Curtain CCD- 120215" xfId="1696"/>
    <cellStyle name="_CCD-WMCA Sheet Set 02 10 09_Empire Quote 9 8 2011" xfId="1808"/>
    <cellStyle name="_CCD-WMCA Sheet Set 02 10 09_Fall 13 Market Price - Westend Shower Curtain" xfId="1756"/>
    <cellStyle name="_CCD-WMCA Sheet Set 02 10 09_Fall 13 Market shower curtain CCD-130307" xfId="1811"/>
    <cellStyle name="_CCD-WMCA Sheet Set 02 10 09_Fall 13 Market shower curtain CCD-130308" xfId="1814"/>
    <cellStyle name="_CCD-WMCA Sheet Set 02 10 09_Lowe's Bath Accessories quote-Heather 110908" xfId="1818"/>
    <cellStyle name="_CCD-WMCA Sheet Set 02 10 09_Macy's Bath Quote 3-23-11-Hellen" xfId="1824"/>
    <cellStyle name="_CCD-WMCA Sheet Set 02 10 09_Mar 12 Market Price-Hellen 022012" xfId="1809"/>
    <cellStyle name="_CCD-WMCA Sheet Set 02 10 09_Mar 12 Market Price-Shower Curtain-Heather 022012" xfId="1826"/>
    <cellStyle name="_CCD-WMCA Sheet Set 02 10 09_Sears's 24 shower curtain commitment sheet 050511" xfId="1471"/>
    <cellStyle name="_CCD-WMCA Sheet Set 02 10 09_Sears's 24 shower curtain Quote - Heather 040411" xfId="1829"/>
    <cellStyle name="_CCD-WMCA Sheet Set 02 10 09_Sears's 24 shower curtain Quote - Hellen 040511" xfId="1834"/>
    <cellStyle name="_CCD-WMCA Sheet Set 02 10 09_Sears's 24 shower curtain Quote - Hellen 040711" xfId="1835"/>
    <cellStyle name="_CCD-WMCA Sheet Set 02 10 09_Sears's 24 shower curtain Quote - Hellen 041111" xfId="1813"/>
    <cellStyle name="_CCD-WMCA Sheet Set 02 10 09_Sept 11 Market Price-Shower Curtain-Hellen 091511" xfId="1843"/>
    <cellStyle name="_CCD-WMCA Sheet Set 02 10 09_Spring 12 NY Market Open Line BA price-2012 2 27" xfId="1845"/>
    <cellStyle name="_CCD-WMCA Sheet Set 02 10 09_Spring 13 Market Price - Heather 082212" xfId="1848"/>
    <cellStyle name="_CCD-WMCA Sheet Set 02 10 09_Spring 13 Open line shower curtain 120823" xfId="1764"/>
    <cellStyle name="_CCD-WMCA Sheet Set 02 10 09_Spring 13 shower curtain CCD-120824" xfId="1855"/>
    <cellStyle name="_CCD-WMCA Sheet Set 02 10 09_Xl0000074" xfId="1857"/>
    <cellStyle name="_CCD-WMCA Sheet Set 02 10 09_Xl0000076" xfId="1533"/>
    <cellStyle name="_Chrome color of Gun Metal Design JLA QSF-JadeWay-11-11-2011" xfId="1860"/>
    <cellStyle name="_Chrome color of Gun Metal Design JLA QSF-JadeWay-11-11-2011 2" xfId="3359"/>
    <cellStyle name="_Coastline BA price updated with MDF price" xfId="1861"/>
    <cellStyle name="_Coastline BA price updated with MDF price 2" xfId="3360"/>
    <cellStyle name="_Diamond JLA QS form- JadeWay  3-1-2012" xfId="1867"/>
    <cellStyle name="_Diamond JLA QS form- JadeWay  3-1-2012 2" xfId="3361"/>
    <cellStyle name="_duckwall and gordman order margin review- 80701" xfId="41"/>
    <cellStyle name="_duckwall and gordman order margin review- 80701 2" xfId="1869"/>
    <cellStyle name="_duckwall and gordman order margin review- 80701_Cellular Blanket prices- Faze3" xfId="42"/>
    <cellStyle name="_duckwall and gordman order margin review- 80701_JCP Display comforter 0119012--H--0120012" xfId="43"/>
    <cellStyle name="_duckwall and gordman order margin review- 80701_JCP softspun printed throw 0227012--H--0229012" xfId="44"/>
    <cellStyle name="_duckwall and gordman order margin review- 80701_Kohl's mink berber comforter mini set 0320012--H--0402012May" xfId="45"/>
    <cellStyle name="_duckwall and gordman order margin review- 80701_LID" xfId="46"/>
    <cellStyle name="_duckwall and gordman order margin review- 80701_Quote Sheet" xfId="47"/>
    <cellStyle name="_duckwall and gordman order margin review- 80701_Sears Cozy Spun reverse to berber down alt comforter  Commit 02032012" xfId="48"/>
    <cellStyle name="_duckwall and gordman order margin review- 80701_Sears Cozy Spun reverse to berber down alt comforter  Commit 02032012-H" xfId="49"/>
    <cellStyle name="_duckwall and gordman order margin review- 80701_Sears mattress pad 0307012--H--0328012 3M,antibacterial" xfId="50"/>
    <cellStyle name="_duckwall and gordman order margin review- 80701_Tuesday down alt blanekt111018--H--111019" xfId="51"/>
    <cellStyle name="_duckwall and gordman order margin review- 80701_Tuesday Morning meeting110608--H--110611jill THW" xfId="52"/>
    <cellStyle name="_duckwall and gordman order margin review- 80701_Tuesday Morning meeting11520--H--110525" xfId="53"/>
    <cellStyle name="_duckwall and gordman order margin review- 80701_Tuesday morning pillowcoverpad110816--H--0111012" xfId="54"/>
    <cellStyle name="_duckwall and gordman order margin review- 80701_Tuesday morning pillowcoverpad110816--H--111025" xfId="55"/>
    <cellStyle name="_EE Furniture Quotation of HH samples-20100906" xfId="56"/>
    <cellStyle name="_EE Furniture Quotation of HH samples-20100906 2" xfId="1873"/>
    <cellStyle name="_ET_STYLE_NoName_00_" xfId="57"/>
    <cellStyle name="_ET_STYLE_NoName_00_ 2" xfId="1881"/>
    <cellStyle name="_ET_STYLE_NoName_00_ 2 2" xfId="1866"/>
    <cellStyle name="_ET_STYLE_NoName_00_ 2 3" xfId="3421"/>
    <cellStyle name="_ET_STYLE_NoName_00_ 3" xfId="1875"/>
    <cellStyle name="_ET_STYLE_NoName_00_ 4" xfId="1496"/>
    <cellStyle name="_ET_STYLE_NoName_00__Abhitex-Shower Curtain specs 8 Aug 11" xfId="1889"/>
    <cellStyle name="_ET_STYLE_NoName_00__Chandler -- SP13 Quote sheet from JadeWay 08-29-2012" xfId="1896"/>
    <cellStyle name="_ET_STYLE_NoName_00__CO080506-MPD-375" xfId="58"/>
    <cellStyle name="_ET_STYLE_NoName_00__CO080506-MPD-375 2" xfId="1761"/>
    <cellStyle name="_ET_STYLE_NoName_00__CO080506-MPD-375_2012 Robert Allen Shower Curtain CCD- 110909" xfId="1899"/>
    <cellStyle name="_ET_STYLE_NoName_00__CO080506-MPD-375_2012 Spr BBB BTC Shower Curtain CCD- 111019" xfId="1908"/>
    <cellStyle name="_ET_STYLE_NoName_00__CO080506-MPD-375_Abhitex-Shower Curtain specs 8 Aug 11" xfId="1912"/>
    <cellStyle name="_ET_STYLE_NoName_00__CO080506-MPD-375_BBB Fall 11 Styleout-Bath Accessories-Heather 100611" xfId="1914"/>
    <cellStyle name="_ET_STYLE_NoName_00__CO080506-MPD-375_BBB Fall 12 Executive - Heather 020212" xfId="1915"/>
    <cellStyle name="_ET_STYLE_NoName_00__CO080506-MPD-375_BBB Spring 12 Styleout Belize - Heather 102111" xfId="1920"/>
    <cellStyle name="_ET_STYLE_NoName_00__CO080506-MPD-375_Copy of 2012 Spring Market Shower Curtain CCD- 120215" xfId="1924"/>
    <cellStyle name="_ET_STYLE_NoName_00__CO080506-MPD-375_Empire Quote 9 8 2011" xfId="1928"/>
    <cellStyle name="_ET_STYLE_NoName_00__CO080506-MPD-375_Fall 13 Market Price - Westend Shower Curtain" xfId="1931"/>
    <cellStyle name="_ET_STYLE_NoName_00__CO080506-MPD-375_Fall 13 Market shower curtain CCD-130307" xfId="1936"/>
    <cellStyle name="_ET_STYLE_NoName_00__CO080506-MPD-375_Fall 13 Market shower curtain CCD-130308" xfId="1942"/>
    <cellStyle name="_ET_STYLE_NoName_00__CO080506-MPD-375_Lowe's Bath Accessories quote-Heather 110908" xfId="1874"/>
    <cellStyle name="_ET_STYLE_NoName_00__CO080506-MPD-375_Macy's Bath Quote 3-23-11-Hellen" xfId="1949"/>
    <cellStyle name="_ET_STYLE_NoName_00__CO080506-MPD-375_Mar 12 Market Price-Hellen 022012" xfId="1950"/>
    <cellStyle name="_ET_STYLE_NoName_00__CO080506-MPD-375_Mar 12 Market Price-Shower Curtain-Heather 022012" xfId="1939"/>
    <cellStyle name="_ET_STYLE_NoName_00__CO080506-MPD-375_Sears's 24 shower curtain commitment sheet 050511" xfId="1951"/>
    <cellStyle name="_ET_STYLE_NoName_00__CO080506-MPD-375_Sears's 24 shower curtain Quote - Heather 040411" xfId="1953"/>
    <cellStyle name="_ET_STYLE_NoName_00__CO080506-MPD-375_Sears's 24 shower curtain Quote - Hellen 040511" xfId="1956"/>
    <cellStyle name="_ET_STYLE_NoName_00__CO080506-MPD-375_Sears's 24 shower curtain Quote - Hellen 040711" xfId="1959"/>
    <cellStyle name="_ET_STYLE_NoName_00__CO080506-MPD-375_Sears's 24 shower curtain Quote - Hellen 041111" xfId="1498"/>
    <cellStyle name="_ET_STYLE_NoName_00__CO080506-MPD-375_Sept 11 Market Price-Shower Curtain-Hellen 091511" xfId="1787"/>
    <cellStyle name="_ET_STYLE_NoName_00__CO080506-MPD-375_Spring 12 NY Market Open Line BA price-2012 2 27" xfId="1960"/>
    <cellStyle name="_ET_STYLE_NoName_00__CO080506-MPD-375_Spring 13 Market Price - Heather 082212" xfId="1965"/>
    <cellStyle name="_ET_STYLE_NoName_00__CO080506-MPD-375_Spring 13 Open line shower curtain 120823" xfId="1968"/>
    <cellStyle name="_ET_STYLE_NoName_00__CO080506-MPD-375_Spring 13 shower curtain CCD-120824" xfId="1970"/>
    <cellStyle name="_ET_STYLE_NoName_00__CO080506-MPD-375_Xl0000074" xfId="1964"/>
    <cellStyle name="_ET_STYLE_NoName_00__CO080506-MPD-375_Xl0000076" xfId="1975"/>
    <cellStyle name="_ET_STYLE_NoName_00__CO080506-MPD-500" xfId="59"/>
    <cellStyle name="_ET_STYLE_NoName_00__CO080506-MPD-500 2" xfId="1981"/>
    <cellStyle name="_ET_STYLE_NoName_00__CO080506-MPD-500_2012 Robert Allen Shower Curtain CCD- 110909" xfId="1986"/>
    <cellStyle name="_ET_STYLE_NoName_00__CO080506-MPD-500_2012 Spr BBB BTC Shower Curtain CCD- 111019" xfId="1987"/>
    <cellStyle name="_ET_STYLE_NoName_00__CO080506-MPD-500_Abhitex-Shower Curtain specs 8 Aug 11" xfId="1913"/>
    <cellStyle name="_ET_STYLE_NoName_00__CO080506-MPD-500_BBB Fall 11 Styleout-Bath Accessories-Heather 100611" xfId="1600"/>
    <cellStyle name="_ET_STYLE_NoName_00__CO080506-MPD-500_BBB Fall 12 Executive - Heather 020212" xfId="1608"/>
    <cellStyle name="_ET_STYLE_NoName_00__CO080506-MPD-500_BBB Spring 12 Styleout Belize - Heather 102111" xfId="1990"/>
    <cellStyle name="_ET_STYLE_NoName_00__CO080506-MPD-500_Copy of 2012 Spring Market Shower Curtain CCD- 120215" xfId="1992"/>
    <cellStyle name="_ET_STYLE_NoName_00__CO080506-MPD-500_Empire Quote 9 8 2011" xfId="1993"/>
    <cellStyle name="_ET_STYLE_NoName_00__CO080506-MPD-500_Fall 13 Market Price - Westend Shower Curtain" xfId="1527"/>
    <cellStyle name="_ET_STYLE_NoName_00__CO080506-MPD-500_Fall 13 Market shower curtain CCD-130307" xfId="1459"/>
    <cellStyle name="_ET_STYLE_NoName_00__CO080506-MPD-500_Fall 13 Market shower curtain CCD-130308" xfId="1554"/>
    <cellStyle name="_ET_STYLE_NoName_00__CO080506-MPD-500_Lowe's Bath Accessories quote-Heather 110908" xfId="1995"/>
    <cellStyle name="_ET_STYLE_NoName_00__CO080506-MPD-500_Macy's Bath Quote 3-23-11-Hellen" xfId="1997"/>
    <cellStyle name="_ET_STYLE_NoName_00__CO080506-MPD-500_Mar 12 Market Price-Hellen 022012" xfId="1468"/>
    <cellStyle name="_ET_STYLE_NoName_00__CO080506-MPD-500_Mar 12 Market Price-Shower Curtain-Heather 022012" xfId="1633"/>
    <cellStyle name="_ET_STYLE_NoName_00__CO080506-MPD-500_Sears's 24 shower curtain commitment sheet 050511" xfId="2000"/>
    <cellStyle name="_ET_STYLE_NoName_00__CO080506-MPD-500_Sears's 24 shower curtain Quote - Heather 040411" xfId="1492"/>
    <cellStyle name="_ET_STYLE_NoName_00__CO080506-MPD-500_Sears's 24 shower curtain Quote - Hellen 040511" xfId="2004"/>
    <cellStyle name="_ET_STYLE_NoName_00__CO080506-MPD-500_Sears's 24 shower curtain Quote - Hellen 040711" xfId="2006"/>
    <cellStyle name="_ET_STYLE_NoName_00__CO080506-MPD-500_Sears's 24 shower curtain Quote - Hellen 041111" xfId="2008"/>
    <cellStyle name="_ET_STYLE_NoName_00__CO080506-MPD-500_Sept 11 Market Price-Shower Curtain-Hellen 091511" xfId="2012"/>
    <cellStyle name="_ET_STYLE_NoName_00__CO080506-MPD-500_Spring 12 NY Market Open Line BA price-2012 2 27" xfId="2014"/>
    <cellStyle name="_ET_STYLE_NoName_00__CO080506-MPD-500_Spring 13 Market Price - Heather 082212" xfId="1641"/>
    <cellStyle name="_ET_STYLE_NoName_00__CO080506-MPD-500_Spring 13 Open line shower curtain 120823" xfId="2017"/>
    <cellStyle name="_ET_STYLE_NoName_00__CO080506-MPD-500_Spring 13 shower curtain CCD-120824" xfId="2020"/>
    <cellStyle name="_ET_STYLE_NoName_00__CO080506-MPD-500_Xl0000074" xfId="2024"/>
    <cellStyle name="_ET_STYLE_NoName_00__CO080506-MPD-500_Xl0000076" xfId="1694"/>
    <cellStyle name="_ET_STYLE_NoName_00__Giselle -- SP13 Quote sheet from JadeWay Agust 10, 2012" xfId="1932"/>
    <cellStyle name="_ET_STYLE_NoName_00__JLA BBB quotation sheet -9.13" xfId="2026"/>
    <cellStyle name="_ET_STYLE_NoName_00__JLA BBB quotation sheet -9.13 2" xfId="2028"/>
    <cellStyle name="_ET_STYLE_NoName_00__JLA BBB quotation sheet -9.13 3" xfId="3408"/>
    <cellStyle name="_ET_STYLE_NoName_00__JLA BBB quotation sheet -9.13 3 2" xfId="3423"/>
    <cellStyle name="_ET_STYLE_NoName_00__JLA BBB quotation sheet -9.13 8" xfId="3405"/>
    <cellStyle name="_ET_STYLE_NoName_00__MEIJER Towel quotation 2012-10-30" xfId="2031"/>
    <cellStyle name="_ET_STYLE_NoName_00__MEIJER Towel quotation 2012-10-30_Pooled stock new Melow SC quote - Heather" xfId="2032"/>
    <cellStyle name="_ET_STYLE_NoName_00__MEIJER Towel quotation 2012-10-31" xfId="2037"/>
    <cellStyle name="_ET_STYLE_NoName_00__MEIJER Towel quotation 2012-10-31_Pooled stock new Melow SC quote - Heather" xfId="1850"/>
    <cellStyle name="_ET_STYLE_NoName_00__Ptd shower curtain for sears - sage" xfId="2040"/>
    <cellStyle name="_ET_STYLE_NoName_00__Ptd shower curtain for sears - sage_BBB Fall 11 Styleout-Bath Accessories-Heather 100611" xfId="2041"/>
    <cellStyle name="_ET_STYLE_NoName_00__Ptd shower curtain for sears - sage_BBB Fall 12 Executive - Heather 020212" xfId="2042"/>
    <cellStyle name="_ET_STYLE_NoName_00__Ptd shower curtain for sears - sage_BBB Spring 12 Styleout Belize - Heather 102111" xfId="1621"/>
    <cellStyle name="_ET_STYLE_NoName_00__Ptd shower curtain for sears - sage_Empire Quote 9 8 2011" xfId="2044"/>
    <cellStyle name="_ET_STYLE_NoName_00__Ptd shower curtain for sears - sage_Fall 13 Market Price - Westend Shower Curtain" xfId="2045"/>
    <cellStyle name="_ET_STYLE_NoName_00__Ptd shower curtain for sears - sage_Lowe's Bath Accessories quote-Heather 110908" xfId="2046"/>
    <cellStyle name="_ET_STYLE_NoName_00__Ptd shower curtain for sears - sage_Mar 12 Market Price-Hellen 022012" xfId="2049"/>
    <cellStyle name="_ET_STYLE_NoName_00__Ptd shower curtain for sears - sage_Mar 12 Market Price-Shower Curtain-Heather 022012" xfId="2050"/>
    <cellStyle name="_ET_STYLE_NoName_00__Ptd shower curtain for sears - sage_Sears's 24 shower curtain commitment sheet 050511" xfId="2055"/>
    <cellStyle name="_ET_STYLE_NoName_00__Ptd shower curtain for sears - sage_Sears's 24 shower curtain Quote - Heather 040411" xfId="2058"/>
    <cellStyle name="_ET_STYLE_NoName_00__Ptd shower curtain for sears - sage_Sears's 24 shower curtain Quote - Hellen 040511" xfId="2060"/>
    <cellStyle name="_ET_STYLE_NoName_00__Ptd shower curtain for sears - sage_Sears's 24 shower curtain Quote - Hellen 040711" xfId="2061"/>
    <cellStyle name="_ET_STYLE_NoName_00__Ptd shower curtain for sears - sage_Sears's 24 shower curtain Quote - Hellen 041111" xfId="2062"/>
    <cellStyle name="_ET_STYLE_NoName_00__Ptd shower curtain for sears - sage_Sept 11 Market Price-Shower Curtain-Hellen 091511" xfId="1728"/>
    <cellStyle name="_ET_STYLE_NoName_00__Ptd shower curtain for sears - sage_Spring 13 Market Price - Heather 082212" xfId="2063"/>
    <cellStyle name="_ET_STYLE_NoName_00__SP13 Bombay Giselle Quote sheet from JadeWay June 4 2012" xfId="1886"/>
    <cellStyle name="_ET_STYLE_NoName_00__Woolrich-- SP13 Quote sheet from JadeWay 08-10-2012" xfId="1504"/>
    <cellStyle name="_ET_STYLE_NoName_00__Woolrich,Leaf Patchwork-- SP13 Quote sheet from JadeWay 08-22-2012" xfId="2069"/>
    <cellStyle name="_ET_STYLE_NoName_00__Woolrich,Leaf Patchwork-- SP13 Quote sheet from JadeWay 09-03-2012" xfId="1999"/>
    <cellStyle name="_ET_STYLE_NoName_00__Woolrich,Rustic Floral-- SP13 Quote sheet from JadeWay 08-22-2012" xfId="2072"/>
    <cellStyle name="_ET_STYLE_NoName_00__Woolrich,Rustic Floral(laser and silk screen)-- SP13 Quote sheet from JadeWay 09-03-2012" xfId="2036"/>
    <cellStyle name="_Fall 11Bath DevelopmentWork Chart-20110223" xfId="2074"/>
    <cellStyle name="_Fall 12 BBB Woolrich Quote Sheet - Heather" xfId="1524"/>
    <cellStyle name="_Fall 12 BBB Woolrich Quote Sheet - Heather 2" xfId="3342"/>
    <cellStyle name="_Fall 2009 Military Macys Home Orders to E AND E 2 25" xfId="60"/>
    <cellStyle name="_Fall 2009 Military Macys Home Orders to E AND E 2 25 2" xfId="2075"/>
    <cellStyle name="_Fall 2009 Military Macys Home Orders to E AND E 2 25_Cellular Blanket prices- Faze3" xfId="61"/>
    <cellStyle name="_Fall 2009 Military Macys Home Orders to E AND E 2 25_JCP Display comforter 0119012--H--0120012" xfId="62"/>
    <cellStyle name="_Fall 2009 Military Macys Home Orders to E AND E 2 25_JCP softspun printed throw 0227012--H--0229012" xfId="63"/>
    <cellStyle name="_Fall 2009 Military Macys Home Orders to E AND E 2 25_Kohl's mink berber comforter mini set 0320012--H--0402012May" xfId="64"/>
    <cellStyle name="_Fall 2009 Military Macys Home Orders to E AND E 2 25_LID" xfId="65"/>
    <cellStyle name="_Fall 2009 Military Macys Home Orders to E AND E 2 25_Quote Sheet" xfId="66"/>
    <cellStyle name="_Fall 2009 Military Macys Home Orders to E AND E 2 25_Sears Cozy Spun reverse to berber down alt comforter  Commit 02032012" xfId="67"/>
    <cellStyle name="_Fall 2009 Military Macys Home Orders to E AND E 2 25_Sears Cozy Spun reverse to berber down alt comforter  Commit 02032012-H" xfId="68"/>
    <cellStyle name="_Fall 2009 Military Macys Home Orders to E AND E 2 25_Sears mattress pad 0307012--H--0328012 3M,antibacterial" xfId="69"/>
    <cellStyle name="_Fall 2009 Military Macys Home Orders to E AND E 2 25_Tuesday down alt blanekt111018--H--111019" xfId="70"/>
    <cellStyle name="_Fall 2009 Military Macys Home Orders to E AND E 2 25_Tuesday Morning meeting110608--H--110611jill THW" xfId="71"/>
    <cellStyle name="_Fall 2009 Military Macys Home Orders to E AND E 2 25_Tuesday Morning meeting11520--H--110525" xfId="72"/>
    <cellStyle name="_Fall 2009 Military Macys Home Orders to E AND E 2 25_Tuesday morning pillowcoverpad110816--H--0111012" xfId="73"/>
    <cellStyle name="_Fall 2009 Military Macys Home Orders to E AND E 2 25_Tuesday morning pillowcoverpad110816--H--111025" xfId="74"/>
    <cellStyle name="_Fashion Bedding Fall 2012" xfId="2078"/>
    <cellStyle name="_Fashion Bedding Fall 2012 2" xfId="1892"/>
    <cellStyle name="_Furniture Division Item List Macola# and UPC#" xfId="75"/>
    <cellStyle name="_Furniture Division Item List Macola# and UPC# 2" xfId="2080"/>
    <cellStyle name="_Greenport Price 09-07-2011" xfId="2081"/>
    <cellStyle name="_Greenport Price 09-07-2011 2" xfId="3371"/>
    <cellStyle name="_Greenport Price quoted by Arthur 07-05-2011" xfId="2082"/>
    <cellStyle name="_Greenport Price quoted by Arthur 07-05-2011 2" xfId="3372"/>
    <cellStyle name="_HP Accent Chairs Pricing 101014" xfId="76"/>
    <cellStyle name="_HP Accent Chairs Pricing 101014 2" xfId="2083"/>
    <cellStyle name="_HP Accent Chairs Pricing 101014_CMF" xfId="77"/>
    <cellStyle name="_HP Accent Chairs Pricing 101014_CO110517-THW-SD(MT)" xfId="78"/>
    <cellStyle name="_HP Accent Chairs Pricing 101014_JC110517-BLK-FL" xfId="79"/>
    <cellStyle name="_HP Accent Chairs Pricing 101014_JC110517-BLK-FM" xfId="80"/>
    <cellStyle name="_HP Accent Chairs Pricing 101014_JC110517-BLK-MF" xfId="81"/>
    <cellStyle name="_HP Accent Chairs Pricing 101014_JC110517-CMF-MT" xfId="82"/>
    <cellStyle name="_HP Accent Chairs Pricing 101014_JC110517-THW-Berber" xfId="83"/>
    <cellStyle name="_HP Accent Chairs Pricing 101014_JC110517-THW-EC" xfId="84"/>
    <cellStyle name="_HP Accent Chairs Pricing 101014_JC110517-THW-Mink" xfId="85"/>
    <cellStyle name="_HP Accent Chairs Pricing 101014_JC110517-THW-PV" xfId="86"/>
    <cellStyle name="_HP Accent Chairs Pricing 101014_JC110517-THW-WC" xfId="87"/>
    <cellStyle name="_HP Accent Chairs Pricing 101014_JCP Blanket-Throw Turnover Meeting JLA Quotes 10-20-2011" xfId="88"/>
    <cellStyle name="_HP Accent Chairs Pricing 101014_JCP market follow110930----111102add new" xfId="89"/>
    <cellStyle name="_HP Accent Chairs Pricing 101014_JCP market follow110930----cmf111102" xfId="90"/>
    <cellStyle name="_HP Accent Chairs Pricing 101014_JLA100929-FEBED-FL" xfId="91"/>
    <cellStyle name="_HP Accent Chairs Pricing 101014_KM110517-BLK-MF" xfId="92"/>
    <cellStyle name="_HP Accent Chairs Pricing 101014_KM110517-CMF-JY07" xfId="93"/>
    <cellStyle name="_HP Accent Chairs Pricing 101014_KM110517-CMF-MF(print)" xfId="94"/>
    <cellStyle name="_HP Accent Chairs Pricing 101014_KM110517-CMFSET-MF(3pcs set)" xfId="95"/>
    <cellStyle name="_HP Accent Chairs Pricing 101014_KM110728-CMF-MF" xfId="96"/>
    <cellStyle name="_HP Accent Chairs Pricing 101014_KM110930-CMF-MF" xfId="97"/>
    <cellStyle name="_HP Accent Chairs Pricing 101014_KM110930-CMF-MF#2" xfId="98"/>
    <cellStyle name="_HP Accent Chairs Pricing 101014_KM110930-CMF-MFD" xfId="99"/>
    <cellStyle name="_HP Accent Chairs Pricing 101014_KM110930-CMF-Rashel" xfId="100"/>
    <cellStyle name="_HP Accent Chairs Pricing 101014_Kmart market followup-comforter110930--H--111014revise" xfId="101"/>
    <cellStyle name="_HP Accent Chairs Pricing 101014_kmart throw111013--H--111015" xfId="102"/>
    <cellStyle name="_HP Accent Chairs Pricing 101014_sears throw111013--H--111015" xfId="103"/>
    <cellStyle name="_HP Accent Chairs Pricing 101014_Sheet1" xfId="104"/>
    <cellStyle name="_HP Accent Chairs Pricing 101014_Sheet5" xfId="105"/>
    <cellStyle name="_HP Accent Chairs Pricing 101014_SR110517-THW-ER" xfId="106"/>
    <cellStyle name="_HP Accent Chairs Pricing 101014_SR110517-THW-FLA(MT)" xfId="107"/>
    <cellStyle name="_HP Accent Chairs Pricing 101014_SR110517-THW-MF(MT)" xfId="108"/>
    <cellStyle name="_HP Accent Chairs Pricing 101014_Tuesday morning pillowcoverpad110805" xfId="109"/>
    <cellStyle name="_HP Accent Chairs Pricing 101014_Tuesday morning pillowcoverpad110805---CCD110815" xfId="110"/>
    <cellStyle name="_HP Accent Chairs Pricing 101014_Tuesday morning pillowcoverpad110816--CCD--111223" xfId="111"/>
    <cellStyle name="_HP Accent Chairs Pricing 101014_Tuesday morning pillowcoverpad110816--H--0111012" xfId="112"/>
    <cellStyle name="_HP Accent Chairs Pricing 101014_Tuesday morning pillowcoverpad110816--H--111025" xfId="113"/>
    <cellStyle name="_HP Accent Chairs Pricing 101014_Tuesday morning pillowcoverpad--CCD111025" xfId="114"/>
    <cellStyle name="_HP Accent Chairs Pricing 101014_副本JCP wash microfiber BLK110516--CCD--110722" xfId="115"/>
    <cellStyle name="_HP Quota from kaifa 1 Mar  2010 (2)" xfId="116"/>
    <cellStyle name="_HP Quota from kaifa 1 Mar  2010 (2) 2" xfId="1827"/>
    <cellStyle name="_HP sample quotation100212" xfId="117"/>
    <cellStyle name="_HP sample quotation100212 2" xfId="1493"/>
    <cellStyle name="_HSN Blanket  Throw  90106 complete" xfId="118"/>
    <cellStyle name="_HSN Blanket  Throw  90106 complete 2" xfId="1954"/>
    <cellStyle name="_HSN Blanket  Throw  90106 complete_2012 Robert Allen Shower Curtain CCD- 110909" xfId="2086"/>
    <cellStyle name="_HSN Blanket  Throw  90106 complete_2012 Spr BBB BTC Shower Curtain CCD- 111019" xfId="2089"/>
    <cellStyle name="_HSN Blanket  Throw  90106 complete_Abhitex-Shower Curtain specs 8 Aug 11" xfId="1795"/>
    <cellStyle name="_HSN Blanket  Throw  90106 complete_BBB Fall 11 Styleout-Bath Accessories-Heather 100611" xfId="2092"/>
    <cellStyle name="_HSN Blanket  Throw  90106 complete_BBB Fall 12 Executive - Heather 020212" xfId="2094"/>
    <cellStyle name="_HSN Blanket  Throw  90106 complete_BBB Spring 12 Styleout Belize - Heather 102111" xfId="2095"/>
    <cellStyle name="_HSN Blanket  Throw  90106 complete_Copy of 2012 Spring Market Shower Curtain CCD- 120215" xfId="1880"/>
    <cellStyle name="_HSN Blanket  Throw  90106 complete_Empire Quote 9 8 2011" xfId="2098"/>
    <cellStyle name="_HSN Blanket  Throw  90106 complete_Fall 13 Market Price - Westend Shower Curtain" xfId="1898"/>
    <cellStyle name="_HSN Blanket  Throw  90106 complete_Fall 13 Market shower curtain CCD-130307" xfId="2101"/>
    <cellStyle name="_HSN Blanket  Throw  90106 complete_Fall 13 Market shower curtain CCD-130308" xfId="1513"/>
    <cellStyle name="_HSN Blanket  Throw  90106 complete_Lowe's Bath Accessories quote-Heather 110908" xfId="2102"/>
    <cellStyle name="_HSN Blanket  Throw  90106 complete_Macy's Bath Quote 3-23-11-Hellen" xfId="2047"/>
    <cellStyle name="_HSN Blanket  Throw  90106 complete_Mar 12 Market Price-Hellen 022012" xfId="1645"/>
    <cellStyle name="_HSN Blanket  Throw  90106 complete_Mar 12 Market Price-Shower Curtain-Heather 022012" xfId="1686"/>
    <cellStyle name="_HSN Blanket  Throw  90106 complete_Sears's 24 shower curtain commitment sheet 050511" xfId="2073"/>
    <cellStyle name="_HSN Blanket  Throw  90106 complete_Sears's 24 shower curtain Quote - Heather 040411" xfId="2104"/>
    <cellStyle name="_HSN Blanket  Throw  90106 complete_Sears's 24 shower curtain Quote - Hellen 040511" xfId="1716"/>
    <cellStyle name="_HSN Blanket  Throw  90106 complete_Sears's 24 shower curtain Quote - Hellen 040711" xfId="1743"/>
    <cellStyle name="_HSN Blanket  Throw  90106 complete_Sears's 24 shower curtain Quote - Hellen 041111" xfId="2109"/>
    <cellStyle name="_HSN Blanket  Throw  90106 complete_Sept 11 Market Price-Shower Curtain-Hellen 091511" xfId="2110"/>
    <cellStyle name="_HSN Blanket  Throw  90106 complete_Spring 12 NY Market Open Line BA price-2012 2 27" xfId="2112"/>
    <cellStyle name="_HSN Blanket  Throw  90106 complete_Spring 13 Market Price - Heather 082212" xfId="1491"/>
    <cellStyle name="_HSN Blanket  Throw  90106 complete_Spring 13 Open line shower curtain 120823" xfId="1562"/>
    <cellStyle name="_HSN Blanket  Throw  90106 complete_Spring 13 shower curtain CCD-120824" xfId="2117"/>
    <cellStyle name="_HSN Blanket  Throw  90106 complete_Xl0000074" xfId="2091"/>
    <cellStyle name="_HSN Blanket  Throw  90106 complete_Xl0000076" xfId="1786"/>
    <cellStyle name="_HSN Blanket &amp; Throw 100819" xfId="119"/>
    <cellStyle name="_HSN Blanket &amp; Throw 101020" xfId="120"/>
    <cellStyle name="_HSN Blanket &amp; Throw 110117" xfId="121"/>
    <cellStyle name="_HSN Blanket &amp; Throw 110214" xfId="122"/>
    <cellStyle name="_HSN Blanket &amp; Throw 110322" xfId="123"/>
    <cellStyle name="_HSN Blanket &amp; Throw 110323" xfId="124"/>
    <cellStyle name="_HSN Thermal Blanket 100929" xfId="125"/>
    <cellStyle name="_HSN Thermal Blanket 100930" xfId="126"/>
    <cellStyle name="_Infinity IT -Quoation 9 16 11'" xfId="2119"/>
    <cellStyle name="_Infinity IT -Quoation 9 16 11' 2" xfId="3373"/>
    <cellStyle name="_Jade Way - ornate scroll  JLA" xfId="2120"/>
    <cellStyle name="_Jade Way - ornate scroll  JLA 2" xfId="3374"/>
    <cellStyle name="_JLA quote_March market_02212011 (2)" xfId="2124"/>
    <cellStyle name="_JLA quote_March market_02212011 (2) 2" xfId="3376"/>
    <cellStyle name="_JLA quote_March market_02212011 (2)_2012 Fall BBB Woolrich Shower Curtain CCD- 111118" xfId="2126"/>
    <cellStyle name="_JLA quote_March market_02212011 (2)_2012 Fall Woolrich Shower Curtain CCD- 111229" xfId="1465"/>
    <cellStyle name="_JLA quote_March market_02212011 (2)_2012 Fall Woolrich Shower Curtain CCD- 120130" xfId="2127"/>
    <cellStyle name="_JLA quote_March market_02212011 (2)_2012 Spr BBB Bombay Shower Curtain CCD- 110909" xfId="2128"/>
    <cellStyle name="_JLA quote_March market_02212011 (2)_2012 Spr BBB Bombay Shower Curtain CCD- 110913" xfId="1483"/>
    <cellStyle name="_JLA quote_March market_02212011 (2)_2012 Spr BBB Bombay Shower Curtain CCD- 110928 (2)" xfId="2129"/>
    <cellStyle name="_JLA quote_March market_02212011 (2)_2012 Spr BBB BTC Shower Curtain CCD- 111019" xfId="1710"/>
    <cellStyle name="_JLA quote_March market_02212011 (2)_2012 Spr BBB Greenport Shower Curtain Quote- 110907" xfId="2085"/>
    <cellStyle name="_JLA quote_March market_02212011 (2)_2012 Spr BBB Greenport Shower Curtain Quote- 111018" xfId="2131"/>
    <cellStyle name="_JLA quote_March market_02212011 (2)_2012 Spr BBB Greenport Shower Curtain Quote- 111019 final" xfId="1614"/>
    <cellStyle name="_JLA quote_March market_02212011 (2)_Copy of 2012 Spring Market Shower Curtain CCD- 120215" xfId="2134"/>
    <cellStyle name="_JLA quote_March market_02212011 (2)_Fall 12 BBB Woolrich Quote Sheet - Heather" xfId="2137"/>
    <cellStyle name="_JLA quote_March market_02212011 (2)_Fall 12 BBB Woolrich Quote Sheet - Heather 2" xfId="3377"/>
    <cellStyle name="_JLA quote_March market_02212011 (2)_Fall 13 Market shower curtain CCD-130307" xfId="1793"/>
    <cellStyle name="_JLA quote_March market_02212011 (2)_Fall 13 Market shower curtain CCD-130308" xfId="1724"/>
    <cellStyle name="_JLA quote_March market_02212011 (2)_Fall 14 Pool stock shower curtain CCD-131029" xfId="2138"/>
    <cellStyle name="_JLA quote_March market_02212011 (2)_Fall 14 Pool stock shower curtain CCD-131105" xfId="2139"/>
    <cellStyle name="_JLA quote_March market_02212011 (2)_Fall 14 Pool stock shower curtain CCD-131106" xfId="1901"/>
    <cellStyle name="_JLA quote_March market_02212011 (2)_Fall 14 Pool stock shower curtain CCD-131113" xfId="1817"/>
    <cellStyle name="_JLA quote_March market_02212011 (2)_Spring 13 Meijer Shower Curtain CCD-121023" xfId="1812"/>
    <cellStyle name="_JLA quote_March market_02212011 (2)_Spring 13 Meijer Shower Curtain CCD-121106" xfId="2019"/>
    <cellStyle name="_JLA quote_March market_02212011 (2)_Spring 13 Meijer Shower Curtain CCD-121128" xfId="2145"/>
    <cellStyle name="_JLA quote_March market_02212011 (2)_Spring 13 Open line shower curtain 120823" xfId="1940"/>
    <cellStyle name="_JLA quote_March market_02212011 (2)_Spring 13 shower curtain CCD-120824" xfId="2148"/>
    <cellStyle name="_JLA quote_March market_02212011 (2)_Spring 13 Woolrich quote sheet - Heather 090412" xfId="1976"/>
    <cellStyle name="_JLA quote_March market_02212011 (2)_Spring 14 Pool stock Ruffle option 2 shower curtain CCD-130726" xfId="2154"/>
    <cellStyle name="_JLA quote_March market_02212011 (2)_Spring 14 Pool stock shower curtain CCD-130625" xfId="2156"/>
    <cellStyle name="_JLA quote_March market_02212011 (2)_Spring 14 Pool stock shower curtain CCD-130627" xfId="1661"/>
    <cellStyle name="_JLA quote_March market_02212011 (2)_Spring 14 Pool stock shower curtain CCD-130801" xfId="2157"/>
    <cellStyle name="_JLA quote_March market_02212011 (2)_Xl0000074" xfId="2160"/>
    <cellStyle name="_JLA quote_March market_02212011 (2)_Xl0000076" xfId="2161"/>
    <cellStyle name="_JLA quote_March market_02212011 (2)_Xl0000568" xfId="2052"/>
    <cellStyle name="_JLA quote_March market_02212011 (2)_Xl0000621" xfId="1774"/>
    <cellStyle name="_JLA quote_March market_02212011 (2)_Xl0000628" xfId="2025"/>
    <cellStyle name="_JLA quote_March market_02212011 (2)_Xl0000643" xfId="1611"/>
    <cellStyle name="_JLA quote_March market_02212011 (2)_Xl0000648" xfId="2163"/>
    <cellStyle name="_JLA quote_March market_02212011 (2)_Xl0000654" xfId="2071"/>
    <cellStyle name="_JLA quote_March market_02212011 (2)_Xl0001305" xfId="2164"/>
    <cellStyle name="_JLA_quote-Chrysanthemum-05172011 (3)" xfId="2172"/>
    <cellStyle name="_JLA_quote-Chrysanthemum-05172011 (3) 2" xfId="3379"/>
    <cellStyle name="_JLA-090613A pillow and throw (2)" xfId="127"/>
    <cellStyle name="_JLA-090613A pillow and throw (2) 2" xfId="2173"/>
    <cellStyle name="_JLA-090613A pillow and throw (2)_RTG tufted armless chair July 06 09" xfId="128"/>
    <cellStyle name="_JLA-090613A pillow and throw (2)_RTG tufted armless chair July 06 09 2" xfId="2149"/>
    <cellStyle name="_JLA-090617A pillow and throw (2)" xfId="129"/>
    <cellStyle name="_JLA-090617A pillow and throw (2) 2" xfId="1823"/>
    <cellStyle name="_JLA-090617A pillow and throw (2)_RTG tufted armless chair July 06 09" xfId="130"/>
    <cellStyle name="_JLA-090617A pillow and throw (2)_RTG tufted armless chair July 06 09 2" xfId="2084"/>
    <cellStyle name="_JLA-Sears 24 SC Roll-out  Projected Forecast REV 5-7-11" xfId="1644"/>
    <cellStyle name="_Macy's Fall 2011 BA Cost-110321 (2) (version 1)" xfId="2175"/>
    <cellStyle name="_Macy's Fall 2011 BA Cost-110321 (2) (version 1) 2" xfId="3380"/>
    <cellStyle name="_Macy's Fall 2011 BA Cost-110322 (version 1)" xfId="1998"/>
    <cellStyle name="_Macy's Fall 2011 BA Cost-110322 (version 1) 2" xfId="3366"/>
    <cellStyle name="_Macy's Fall 2011 BA Cost-110323 (2)" xfId="2068"/>
    <cellStyle name="_Macy's Fall 2011 BA Cost-110323 (2) 2" xfId="3370"/>
    <cellStyle name="_Madison Park" xfId="1628"/>
    <cellStyle name="_Mar 09 Market Week Blanket &amp; Throw Non-Electric" xfId="131"/>
    <cellStyle name="_Mar 09 Market Week Blanket &amp; Throw Non-Electric 2" xfId="2038"/>
    <cellStyle name="_Mar 09 Market Week Blanket &amp; Throw Non-Electric_RTG tufted armless chair July 06 09" xfId="132"/>
    <cellStyle name="_Mar 09 Market Week Blanket &amp; Throw Non-Electric_RTG tufted armless chair July 06 09 2" xfId="1567"/>
    <cellStyle name="_market sample cost 9-09-2011" xfId="1984"/>
    <cellStyle name="_market sample cost 9-09-2011 (2)" xfId="2176"/>
    <cellStyle name="_market sample cost 9-09-2011 (2) 2" xfId="3381"/>
    <cellStyle name="_market sample cost 9-09-2011 2" xfId="3365"/>
    <cellStyle name="_market sample cost 9-09-2011 3" xfId="3422"/>
    <cellStyle name="_Medali-IT-Quotation 10 18 2011" xfId="2178"/>
    <cellStyle name="_Medali-IT-Quotation 10 18 2011 2" xfId="3383"/>
    <cellStyle name="_Medali-IT-Quotation 10 19 2011" xfId="2167"/>
    <cellStyle name="_Medali-IT-Quotation 10 19 2011 2" xfId="3378"/>
    <cellStyle name="_Metal floral punch 9 6 2011(revised 1) jpg" xfId="2180"/>
    <cellStyle name="_Metal floral punch 9 6 2011(revised 1) jpg 2" xfId="3384"/>
    <cellStyle name="_MUMS  FOR KOHLS Quotesheet 5.13.2011" xfId="1800"/>
    <cellStyle name="_MUMS  FOR KOHLS Quotesheet 5.13.2011 2" xfId="3357"/>
    <cellStyle name="_muns  stripe__ 03292011" xfId="2184"/>
    <cellStyle name="_muns  stripe__ 03292011 2" xfId="3387"/>
    <cellStyle name="_muns  stripe__ 03292011_2012 Fall BBB Woolrich Shower Curtain CCD- 111118" xfId="2186"/>
    <cellStyle name="_muns  stripe__ 03292011_2012 Fall Woolrich Shower Curtain CCD- 111229" xfId="2188"/>
    <cellStyle name="_muns  stripe__ 03292011_2012 Fall Woolrich Shower Curtain CCD- 120130" xfId="1683"/>
    <cellStyle name="_muns  stripe__ 03292011_2012 Spr BBB Bombay Shower Curtain CCD- 110909" xfId="2194"/>
    <cellStyle name="_muns  stripe__ 03292011_2012 Spr BBB Bombay Shower Curtain CCD- 110913" xfId="2198"/>
    <cellStyle name="_muns  stripe__ 03292011_2012 Spr BBB Bombay Shower Curtain CCD- 110928 (2)" xfId="2199"/>
    <cellStyle name="_muns  stripe__ 03292011_2012 Spr BBB BTC Shower Curtain CCD- 111019" xfId="2208"/>
    <cellStyle name="_muns  stripe__ 03292011_2012 Spr BBB Greenport Shower Curtain Quote- 110907" xfId="2210"/>
    <cellStyle name="_muns  stripe__ 03292011_2012 Spr BBB Greenport Shower Curtain Quote- 111018" xfId="2213"/>
    <cellStyle name="_muns  stripe__ 03292011_2012 Spr BBB Greenport Shower Curtain Quote- 111019 final" xfId="2216"/>
    <cellStyle name="_muns  stripe__ 03292011_Copy of 2012 Spring Market Shower Curtain CCD- 120215" xfId="2067"/>
    <cellStyle name="_muns  stripe__ 03292011_Fall 12 BBB Woolrich Quote Sheet - Heather" xfId="2181"/>
    <cellStyle name="_muns  stripe__ 03292011_Fall 12 BBB Woolrich Quote Sheet - Heather 2" xfId="3385"/>
    <cellStyle name="_muns  stripe__ 03292011_Fall 13 Market shower curtain CCD-130307" xfId="2219"/>
    <cellStyle name="_muns  stripe__ 03292011_Fall 13 Market shower curtain CCD-130308" xfId="2225"/>
    <cellStyle name="_muns  stripe__ 03292011_Fall 14 Pool stock shower curtain CCD-131029" xfId="2227"/>
    <cellStyle name="_muns  stripe__ 03292011_Fall 14 Pool stock shower curtain CCD-131105" xfId="1684"/>
    <cellStyle name="_muns  stripe__ 03292011_Fall 14 Pool stock shower curtain CCD-131106" xfId="1681"/>
    <cellStyle name="_muns  stripe__ 03292011_Fall 14 Pool stock shower curtain CCD-131113" xfId="1994"/>
    <cellStyle name="_muns  stripe__ 03292011_Spring 13 Meijer Shower Curtain CCD-121023" xfId="2228"/>
    <cellStyle name="_muns  stripe__ 03292011_Spring 13 Meijer Shower Curtain CCD-121106" xfId="2229"/>
    <cellStyle name="_muns  stripe__ 03292011_Spring 13 Meijer Shower Curtain CCD-121128" xfId="1887"/>
    <cellStyle name="_muns  stripe__ 03292011_Spring 13 Open line shower curtain 120823" xfId="2232"/>
    <cellStyle name="_muns  stripe__ 03292011_Spring 13 shower curtain CCD-120824" xfId="1816"/>
    <cellStyle name="_muns  stripe__ 03292011_Spring 13 Woolrich quote sheet - Heather 090412" xfId="2234"/>
    <cellStyle name="_muns  stripe__ 03292011_Spring 14 Pool stock Ruffle option 2 shower curtain CCD-130726" xfId="1635"/>
    <cellStyle name="_muns  stripe__ 03292011_Spring 14 Pool stock shower curtain CCD-130625" xfId="2236"/>
    <cellStyle name="_muns  stripe__ 03292011_Spring 14 Pool stock shower curtain CCD-130627" xfId="1870"/>
    <cellStyle name="_muns  stripe__ 03292011_Spring 14 Pool stock shower curtain CCD-130801" xfId="1897"/>
    <cellStyle name="_muns  stripe__ 03292011_Xl0000074" xfId="2237"/>
    <cellStyle name="_muns  stripe__ 03292011_Xl0000076" xfId="2239"/>
    <cellStyle name="_muns  stripe__ 03292011_Xl0000568" xfId="2240"/>
    <cellStyle name="_muns  stripe__ 03292011_Xl0000621" xfId="1688"/>
    <cellStyle name="_muns  stripe__ 03292011_Xl0000628" xfId="1846"/>
    <cellStyle name="_muns  stripe__ 03292011_Xl0000643" xfId="2245"/>
    <cellStyle name="_muns  stripe__ 03292011_Xl0000648" xfId="2252"/>
    <cellStyle name="_muns  stripe__ 03292011_Xl0000654" xfId="2107"/>
    <cellStyle name="_muns  stripe__ 03292011_Xl0001305" xfId="1568"/>
    <cellStyle name="_OMS SS - VENDOR, CC Fleece Blanket " xfId="133"/>
    <cellStyle name="_OMS SS - VENDOR, CC Fleece Blanket _LID" xfId="134"/>
    <cellStyle name="_OMS SS - VENDOR, CC Fleece Blanket _Sears Cozy Spun reverse to berber down alt comforter  Commit 02032012" xfId="135"/>
    <cellStyle name="_OMS SS - VENDOR, CC Fleece Blanket _Sears Cozy Spun reverse to berber down alt comforter  Commit 02032012-H" xfId="136"/>
    <cellStyle name="_outline floral JLA QS form- JadeWay  2-29-2012" xfId="2254"/>
    <cellStyle name="_outline floral JLA QS form- JadeWay  2-29-2012 2" xfId="3390"/>
    <cellStyle name="_outline floral JLA QS form- JadeWay  9-5-2011" xfId="1839"/>
    <cellStyle name="_outline floral JLA QS form- JadeWay  9-5-2011 2" xfId="3358"/>
    <cellStyle name="_Quota of HP samples--kaifa--20100907" xfId="137"/>
    <cellStyle name="_Quota of HP samples--kaifa--20100907 2" xfId="2255"/>
    <cellStyle name="_Quota of HP samples--kaifa--20100929rvd" xfId="138"/>
    <cellStyle name="_Quota of HP samples--kaifa--20100929rvd 2" xfId="2114"/>
    <cellStyle name="_QUOTATION FOR HIGH POINT SAMPLES-JINZHENG-20100907" xfId="139"/>
    <cellStyle name="_QUOTATION FOR HIGH POINT SAMPLES-JINZHENG-20100907 2" xfId="2257"/>
    <cellStyle name="_Quotation for Sears 4ft Coordinate Meeting recap-2011 5 27" xfId="1617"/>
    <cellStyle name="_Quotation for Sears 4ft Coordinate Meeting recap-2011 5 27 2" xfId="3343"/>
    <cellStyle name="_Quotation for Sears 4ft Coordinate Meeting recap-2011 5 31" xfId="2177"/>
    <cellStyle name="_Quotation for Sears 4ft Coordinate Meeting recap-2011 5 31 2" xfId="3382"/>
    <cellStyle name="_Quotation of HP samples--YOUBANG-20100907" xfId="140"/>
    <cellStyle name="_Quotation of HP samples--YOUBANG-20100907 (2)" xfId="141"/>
    <cellStyle name="_Quotation of HP samples--YOUBANG-20100907 (2) 2" xfId="2261"/>
    <cellStyle name="_Quotation of HP samples--YOUBANG-20100907 2" xfId="2259"/>
    <cellStyle name="_Quotation sheet of HP samples- Jincheng-20100907" xfId="142"/>
    <cellStyle name="_Quotation sheet of HP samples- Jincheng-20100907 (3)" xfId="143"/>
    <cellStyle name="_Quotation sheet of HP samples- Jincheng-20100907 (3) 2" xfId="2264"/>
    <cellStyle name="_Quotation sheet of HP samples- Jincheng-20100907 2" xfId="1502"/>
    <cellStyle name="_quotation -tonya river(08 30 2012)" xfId="1958"/>
    <cellStyle name="_quotation -tonya river(08 30 2012) 2" xfId="3363"/>
    <cellStyle name="_quotation -tonya river(09 03 2012)" xfId="2182"/>
    <cellStyle name="_quotation -tonya river(09 03 2012) 2" xfId="3386"/>
    <cellStyle name="_quotation-BA 4.18.2011(forJCP)" xfId="1620"/>
    <cellStyle name="_quotation-Mercury  (for BBB)-update(3 31)" xfId="2266"/>
    <cellStyle name="_quotation-Mercury  3.22.2011 (for BBB)" xfId="2269"/>
    <cellStyle name="_quotation-Mercury  3.22.2011 (for BBB) 2" xfId="2247"/>
    <cellStyle name="_quotation-Mercury  3.22.2011 (for BBB) 2 2" xfId="3431"/>
    <cellStyle name="_quotation-Mercury  3.22.2011 (for BBB)_Chandler -- SP13 Quote sheet from JadeWay 08-29-2012" xfId="2273"/>
    <cellStyle name="_quotation-Mercury  3.22.2011 (for BBB)_Giselle -- SP13 Quote sheet from JadeWay Agust 10, 2012" xfId="1900"/>
    <cellStyle name="_quotation-Mercury  3.22.2011 (for BBB)_JLA BBB quotation sheet -9.13" xfId="1971"/>
    <cellStyle name="_quotation-Mercury  3.22.2011 (for BBB)_JLA BBB quotation sheet -9.13 2" xfId="2274"/>
    <cellStyle name="_quotation-Mercury  3.22.2011 (for BBB)_JLA BBB quotation sheet -9.13 3" xfId="2275"/>
    <cellStyle name="_quotation-Mercury  3.22.2011 (for BBB)_JLA BBB quotation sheet -9.13 8" xfId="3409"/>
    <cellStyle name="_quotation-Mercury  3.22.2011 (for BBB)_MEIJER Towel quotation 2012-10-30" xfId="2279"/>
    <cellStyle name="_quotation-Mercury  3.22.2011 (for BBB)_MEIJER Towel quotation 2012-10-30_Pooled stock new Melow SC quote - Heather" xfId="1983"/>
    <cellStyle name="_quotation-Mercury  3.22.2011 (for BBB)_MEIJER Towel quotation 2012-10-31" xfId="2282"/>
    <cellStyle name="_quotation-Mercury  3.22.2011 (for BBB)_MEIJER Towel quotation 2012-10-31_Pooled stock new Melow SC quote - Heather" xfId="2287"/>
    <cellStyle name="_quotation-Mercury  3.22.2011 (for BBB)_SP13 Bombay Giselle Quote sheet from JadeWay June 4 2012" xfId="2290"/>
    <cellStyle name="_quotation-Mercury  3.22.2011 (for BBB)_Woolrich-- SP13 Quote sheet from JadeWay 08-10-2012" xfId="1807"/>
    <cellStyle name="_quotation-Mercury  3.22.2011 (for BBB)_Woolrich,Leaf Patchwork-- SP13 Quote sheet from JadeWay 08-22-2012" xfId="2238"/>
    <cellStyle name="_quotation-Mercury  3.22.2011 (for BBB)_Woolrich,Leaf Patchwork-- SP13 Quote sheet from JadeWay 09-03-2012" xfId="2292"/>
    <cellStyle name="_quotation-Mercury  3.22.2011 (for BBB)_Woolrich,Rustic Floral-- SP13 Quote sheet from JadeWay 08-22-2012" xfId="2293"/>
    <cellStyle name="_quotation-Mercury  3.22.2011 (for BBB)_Woolrich,Rustic Floral(laser and silk screen)-- SP13 Quote sheet from JadeWay 09-03-2012" xfId="2300"/>
    <cellStyle name="_quotation-Mercury  3.22.2011 (for Macy)" xfId="1917"/>
    <cellStyle name="_Quotation-Mercury glass (resin)-9 7 2011" xfId="1702"/>
    <cellStyle name="_Quotation-Mercury glass (resin)-9 7 2011 2" xfId="3351"/>
    <cellStyle name="_Quotation-Metal with   veneer  -10 12 2011" xfId="2278"/>
    <cellStyle name="_Quotation-Metal with   veneer  -10 12 2011 2" xfId="3391"/>
    <cellStyle name="_Quotation-Metal with   veneer  -9 28 2011 (2)" xfId="2302"/>
    <cellStyle name="_Quotation-Metal with   veneer  -9 28 2011 (2) 2" xfId="3392"/>
    <cellStyle name="_Quotation-Metal with   veneer  -9 7 2011 (up-dated)" xfId="2305"/>
    <cellStyle name="_Quotation-Metal with   veneer  -9 7 2011 (up-dated) 2" xfId="3393"/>
    <cellStyle name="_Quotation-Metal with   veneer  -9.7.2011 (up-dated)" xfId="2306"/>
    <cellStyle name="_Quotation-Metal with   veneer  -9.7.2011 (up-dated) 2" xfId="3394"/>
    <cellStyle name="_rollout plan for Vera Wang" xfId="144"/>
    <cellStyle name="_Seraphina -IT -Quoation 9 15 11'" xfId="2010"/>
    <cellStyle name="_Seraphina -IT -Quoation 9 15 11' 2" xfId="3367"/>
    <cellStyle name="_Seraphina -IT -Quoation 9 30 11'" xfId="2039"/>
    <cellStyle name="_Seraphina -IT -Quoation 9 30 11' 2" xfId="3369"/>
    <cellStyle name="_SF91026 6151 6154recliner LH-250RK-F chair" xfId="145"/>
    <cellStyle name="_SF91026 6151 6154recliner LH-250RK-F chair (2)" xfId="146"/>
    <cellStyle name="_SF91026 6151 6154recliner LH-250RK-F chair (2) 2" xfId="2311"/>
    <cellStyle name="_SF91026 6151 6154recliner LH-250RK-F chair 2" xfId="1945"/>
    <cellStyle name="_SF91102  manhantten copenhagen recliner LH-250RK-F chair" xfId="147"/>
    <cellStyle name="_SF91102  manhantten copenhagen recliner LH-250RK-F chair 2" xfId="1612"/>
    <cellStyle name="_SF91120 armless chair KF0026chair 1999R-KD Chaise " xfId="148"/>
    <cellStyle name="_SF91120 armless chair KF0026chair 1999R-KD Chaise  2" xfId="2315"/>
    <cellStyle name="_Shopko chairs 090413" xfId="149"/>
    <cellStyle name="_Shopko chairs 090413 2" xfId="2317"/>
    <cellStyle name="_Shopko chairs 090413_RTG tufted armless chair July 06 09" xfId="150"/>
    <cellStyle name="_Shopko chairs 090413_RTG tufted armless chair July 06 09 2" xfId="1595"/>
    <cellStyle name="_SM-Jungle Fever 7-27-09" xfId="2320"/>
    <cellStyle name="_Sofa Mart Morris chair quotation 2010-4-9 (2)" xfId="151"/>
    <cellStyle name="_Sofa Mart Morris chair quotation 2010-4-9 (2) 2" xfId="1631"/>
    <cellStyle name="_Sofa Mart-Accent Chair SKU" xfId="152"/>
    <cellStyle name="_Sofa Mart-Accent Chair SKU 2" xfId="2321"/>
    <cellStyle name="_Sofa Mart-Accent Chair SKU_USWW order and expense summary 1013" xfId="153"/>
    <cellStyle name="_Sofa Mart-Accent Chair SKU_USWW order and expense summary 1013 2" xfId="2003"/>
    <cellStyle name="_Sofa Mart-Accent Chair SKU_USWW order and expense summary 1013_CMF" xfId="154"/>
    <cellStyle name="_Sofa Mart-Accent Chair SKU_USWW order and expense summary 1013_CO110517-THW-SD(MT)" xfId="155"/>
    <cellStyle name="_Sofa Mart-Accent Chair SKU_USWW order and expense summary 1013_JC110517-BLK-FL" xfId="156"/>
    <cellStyle name="_Sofa Mart-Accent Chair SKU_USWW order and expense summary 1013_JC110517-BLK-FM" xfId="157"/>
    <cellStyle name="_Sofa Mart-Accent Chair SKU_USWW order and expense summary 1013_JC110517-BLK-MF" xfId="158"/>
    <cellStyle name="_Sofa Mart-Accent Chair SKU_USWW order and expense summary 1013_JC110517-CMF-MT" xfId="159"/>
    <cellStyle name="_Sofa Mart-Accent Chair SKU_USWW order and expense summary 1013_JC110517-THW-Berber" xfId="160"/>
    <cellStyle name="_Sofa Mart-Accent Chair SKU_USWW order and expense summary 1013_JC110517-THW-EC" xfId="161"/>
    <cellStyle name="_Sofa Mart-Accent Chair SKU_USWW order and expense summary 1013_JC110517-THW-Mink" xfId="162"/>
    <cellStyle name="_Sofa Mart-Accent Chair SKU_USWW order and expense summary 1013_JC110517-THW-PV" xfId="163"/>
    <cellStyle name="_Sofa Mart-Accent Chair SKU_USWW order and expense summary 1013_JC110517-THW-WC" xfId="164"/>
    <cellStyle name="_Sofa Mart-Accent Chair SKU_USWW order and expense summary 1013_JCP Blanket-Throw Turnover Meeting JLA Quotes 10-20-2011" xfId="165"/>
    <cellStyle name="_Sofa Mart-Accent Chair SKU_USWW order and expense summary 1013_JCP market follow110930----111102add new" xfId="166"/>
    <cellStyle name="_Sofa Mart-Accent Chair SKU_USWW order and expense summary 1013_JCP market follow110930----cmf111102" xfId="167"/>
    <cellStyle name="_Sofa Mart-Accent Chair SKU_USWW order and expense summary 1013_JLA100929-FEBED-FL" xfId="168"/>
    <cellStyle name="_Sofa Mart-Accent Chair SKU_USWW order and expense summary 1013_KM110517-BLK-MF" xfId="169"/>
    <cellStyle name="_Sofa Mart-Accent Chair SKU_USWW order and expense summary 1013_KM110517-CMF-JY07" xfId="170"/>
    <cellStyle name="_Sofa Mart-Accent Chair SKU_USWW order and expense summary 1013_KM110517-CMF-MF(print)" xfId="171"/>
    <cellStyle name="_Sofa Mart-Accent Chair SKU_USWW order and expense summary 1013_KM110517-CMFSET-MF(3pcs set)" xfId="172"/>
    <cellStyle name="_Sofa Mart-Accent Chair SKU_USWW order and expense summary 1013_KM110728-CMF-MF" xfId="173"/>
    <cellStyle name="_Sofa Mart-Accent Chair SKU_USWW order and expense summary 1013_KM110930-CMF-MF" xfId="174"/>
    <cellStyle name="_Sofa Mart-Accent Chair SKU_USWW order and expense summary 1013_KM110930-CMF-MF#2" xfId="175"/>
    <cellStyle name="_Sofa Mart-Accent Chair SKU_USWW order and expense summary 1013_KM110930-CMF-MFD" xfId="176"/>
    <cellStyle name="_Sofa Mart-Accent Chair SKU_USWW order and expense summary 1013_KM110930-CMF-Rashel" xfId="177"/>
    <cellStyle name="_Sofa Mart-Accent Chair SKU_USWW order and expense summary 1013_Kmart market followup-comforter110930--H--111014revise" xfId="178"/>
    <cellStyle name="_Sofa Mart-Accent Chair SKU_USWW order and expense summary 1013_kmart throw111013--H--111015" xfId="179"/>
    <cellStyle name="_Sofa Mart-Accent Chair SKU_USWW order and expense summary 1013_sears throw111013--H--111015" xfId="180"/>
    <cellStyle name="_Sofa Mart-Accent Chair SKU_USWW order and expense summary 1013_Sheet1" xfId="181"/>
    <cellStyle name="_Sofa Mart-Accent Chair SKU_USWW order and expense summary 1013_Sheet5" xfId="182"/>
    <cellStyle name="_Sofa Mart-Accent Chair SKU_USWW order and expense summary 1013_SR110517-THW-ER" xfId="183"/>
    <cellStyle name="_Sofa Mart-Accent Chair SKU_USWW order and expense summary 1013_SR110517-THW-FLA(MT)" xfId="184"/>
    <cellStyle name="_Sofa Mart-Accent Chair SKU_USWW order and expense summary 1013_SR110517-THW-MF(MT)" xfId="185"/>
    <cellStyle name="_Sofa Mart-Accent Chair SKU_USWW order and expense summary 1013_Tuesday morning pillowcoverpad110805" xfId="186"/>
    <cellStyle name="_Sofa Mart-Accent Chair SKU_USWW order and expense summary 1013_Tuesday morning pillowcoverpad110805---CCD110815" xfId="187"/>
    <cellStyle name="_Sofa Mart-Accent Chair SKU_USWW order and expense summary 1013_Tuesday morning pillowcoverpad110816--CCD--111223" xfId="188"/>
    <cellStyle name="_Sofa Mart-Accent Chair SKU_USWW order and expense summary 1013_Tuesday morning pillowcoverpad110816--H--0111012" xfId="189"/>
    <cellStyle name="_Sofa Mart-Accent Chair SKU_USWW order and expense summary 1013_Tuesday morning pillowcoverpad110816--H--111025" xfId="190"/>
    <cellStyle name="_Sofa Mart-Accent Chair SKU_USWW order and expense summary 1013_Tuesday morning pillowcoverpad--CCD111025" xfId="191"/>
    <cellStyle name="_Sofa Mart-Accent Chair SKU_USWW order and expense summary 1013_副本JCP wash microfiber BLK110516--CCD--110722" xfId="192"/>
    <cellStyle name="_Spr NYM BBB Bath Accessory Quote  - Heather updated 033111 xls" xfId="2322"/>
    <cellStyle name="_Spring 11 NY market Kohl's SC CCD-110513" xfId="1789"/>
    <cellStyle name="_Spring 12 BBB BA Cape Cod 110929 updated by Arthur" xfId="1961"/>
    <cellStyle name="_Spring 12 BBB BA Cape Cod 110929 updated by Arthur 2" xfId="3364"/>
    <cellStyle name="_Spring 13 Woolrich quote sheet - Heather 090412" xfId="2303"/>
    <cellStyle name="_Steinmart 2011 Spr Bath SC Quote sheet 10-10-15" xfId="2009"/>
    <cellStyle name="_SteinMart Blanket &amp; Throw 100811" xfId="193"/>
    <cellStyle name="_SteinMart Wall Deco quote sheet--100104(hellen)" xfId="2325"/>
    <cellStyle name="_Streamline-3.9" xfId="1478"/>
    <cellStyle name="_Streamline-3.9_Chandler -- SP13 Quote sheet from JadeWay 08-29-2012" xfId="2277"/>
    <cellStyle name="_Streamline-3.9_Giselle -- SP13 Quote sheet from JadeWay Agust 10, 2012" xfId="1910"/>
    <cellStyle name="_Streamline-3.9_JLA BBB quotation sheet -9.13" xfId="1677"/>
    <cellStyle name="_Streamline-3.9_MEIJER Towel quotation 2012-10-30" xfId="2201"/>
    <cellStyle name="_Streamline-3.9_MEIJER Towel quotation 2012-10-30_Pooled stock new Melow SC quote - Heather" xfId="2327"/>
    <cellStyle name="_Streamline-3.9_MEIJER Towel quotation 2012-10-31" xfId="1831"/>
    <cellStyle name="_Streamline-3.9_MEIJER Towel quotation 2012-10-31_Pooled stock new Melow SC quote - Heather" xfId="2331"/>
    <cellStyle name="_Streamline-3.9_SP13 Bombay Giselle Quote sheet from JadeWay June 4 2012" xfId="2336"/>
    <cellStyle name="_Streamline-3.9_Woolrich-- SP13 Quote sheet from JadeWay 08-10-2012" xfId="2340"/>
    <cellStyle name="_Streamline-3.9_Woolrich,Leaf Patchwork-- SP13 Quote sheet from JadeWay 08-22-2012" xfId="2341"/>
    <cellStyle name="_Streamline-3.9_Woolrich,Leaf Patchwork-- SP13 Quote sheet from JadeWay 09-03-2012" xfId="2147"/>
    <cellStyle name="_Streamline-3.9_Woolrich,Rustic Floral-- SP13 Quote sheet from JadeWay 08-22-2012" xfId="1649"/>
    <cellStyle name="_Streamline-3.9_Woolrich,Rustic Floral(laser and silk screen)-- SP13 Quote sheet from JadeWay 09-03-2012" xfId="2342"/>
    <cellStyle name="_Target Fall 11 BA cost-110324" xfId="2345"/>
    <cellStyle name="_Tenali (bombay brand) 9 27 2011" xfId="2348"/>
    <cellStyle name="_Tenali (bombay brand) 9 27 2011 2" xfId="3395"/>
    <cellStyle name="_Tenali (bombay brand) 9 28 2011 (2)" xfId="1487"/>
    <cellStyle name="_Tenali (bombay brand) 9 28 2011 (2) 2" xfId="3338"/>
    <cellStyle name="_Tribal-resin -IT -Quoation 9.8.11'" xfId="2352"/>
    <cellStyle name="_Tribal-resin -IT -Quoation 9.8.11' 2" xfId="3396"/>
    <cellStyle name="_TW Home Quotation -builwell-High Point1 (2)" xfId="194"/>
    <cellStyle name="_TW Home Quotation -builwell-High Point1 (2) 2" xfId="1978"/>
    <cellStyle name="_TW Home Quotation -builwell-High Point2010-9-14" xfId="195"/>
    <cellStyle name="_TW Home Quotation -builwell-High Point2010-9-14 2" xfId="1947"/>
    <cellStyle name="_TW Home Quotation -builwell-High Point2010-9-23RVD (2)" xfId="196"/>
    <cellStyle name="_TW Home Quotation -builwell-High Point2010-9-23RVD (2) 2" xfId="1746"/>
    <cellStyle name="_TW Home Quotation -builwell-High Point2010-9-29RVD" xfId="197"/>
    <cellStyle name="_TW Home Quotation -builwell-High Point2010-9-29RVD 2" xfId="1918"/>
    <cellStyle name="_TW Home Quotation -builwell-High Point2010-9-30RVD" xfId="198"/>
    <cellStyle name="_TW Home Quotation -builwell-High Point2010-9-30RVD 2" xfId="2285"/>
    <cellStyle name="_TW Home Quotation -builwell-High Point2010-9-9RVD" xfId="199"/>
    <cellStyle name="_TW Home Quotation -builwell-High Point2010-9-9RVD 2" xfId="1868"/>
    <cellStyle name="_TW Home Quotation of HP sample-CHUANYANG-2010-9-7" xfId="200"/>
    <cellStyle name="_TW Home Quotation of HP sample-CHUANYANG-2010-9-7-" xfId="201"/>
    <cellStyle name="_TW Home Quotation of HP sample-CHUANYANG-2010-9-7 2" xfId="2143"/>
    <cellStyle name="_TW Home Quotation of HP sample-CHUANYANG-2010-9-7- 2" xfId="2355"/>
    <cellStyle name="_TW_Home_Quotation_sheet of HP samples-chairone-20100907" xfId="202"/>
    <cellStyle name="_TW_Home_Quotation_sheet of HP samples-chairone-20100907 (3)" xfId="203"/>
    <cellStyle name="_TW_Home_Quotation_sheet of HP samples-chairone-20100907 (3) 2" xfId="2358"/>
    <cellStyle name="_TW_Home_Quotation_sheet of HP samples-chairone-20100907 2" xfId="2338"/>
    <cellStyle name="_USWW order and expense summary 0907" xfId="204"/>
    <cellStyle name="_USWW order and expense summary 0907 2" xfId="1713"/>
    <cellStyle name="_USWW order and expense summary 1013" xfId="205"/>
    <cellStyle name="_USWW order and expense summary 1013 2" xfId="2301"/>
    <cellStyle name="_Vivienne -IT -Quoation 9.14.11'" xfId="2123"/>
    <cellStyle name="_Vivienne -IT -Quoation 9.14.11' 2" xfId="3375"/>
    <cellStyle name="_Vivienne JLA  QS form- JadeWay 9-14-2011" xfId="1501"/>
    <cellStyle name="_Vivienne JLA  QS form- JadeWay 9-14-2011 2" xfId="3340"/>
    <cellStyle name="_Vivienne JLA  QS form- JadeWay 9-17-2011" xfId="2365"/>
    <cellStyle name="_Vivienne JLA  QS form- JadeWay 9-17-2011 2" xfId="3397"/>
    <cellStyle name="_Vivienne JLA  QS form- JadeWay 9-8-2011" xfId="2023"/>
    <cellStyle name="_Vivienne JLA  QS form- JadeWay 9-8-2011 2" xfId="3368"/>
    <cellStyle name="_Vivienne-IT-Quotation 9 30 2011" xfId="2366"/>
    <cellStyle name="_Vivienne-IT-Quotation 9 30 2011 2" xfId="3398"/>
    <cellStyle name="_Warehouse program Aug 11 09" xfId="206"/>
    <cellStyle name="_Warehouse program Aug 11 09 2" xfId="2368"/>
    <cellStyle name="_Warehouse program Aug 11 09_CMF" xfId="207"/>
    <cellStyle name="_Warehouse program Aug 11 09_CO110517-THW-SD(MT)" xfId="208"/>
    <cellStyle name="_Warehouse program Aug 11 09_JC110517-BLK-FL" xfId="209"/>
    <cellStyle name="_Warehouse program Aug 11 09_JC110517-BLK-FM" xfId="210"/>
    <cellStyle name="_Warehouse program Aug 11 09_JC110517-BLK-MF" xfId="211"/>
    <cellStyle name="_Warehouse program Aug 11 09_JC110517-CMF-MT" xfId="212"/>
    <cellStyle name="_Warehouse program Aug 11 09_JC110517-THW-Berber" xfId="213"/>
    <cellStyle name="_Warehouse program Aug 11 09_JC110517-THW-EC" xfId="214"/>
    <cellStyle name="_Warehouse program Aug 11 09_JC110517-THW-Mink" xfId="215"/>
    <cellStyle name="_Warehouse program Aug 11 09_JC110517-THW-PV" xfId="216"/>
    <cellStyle name="_Warehouse program Aug 11 09_JC110517-THW-WC" xfId="217"/>
    <cellStyle name="_Warehouse program Aug 11 09_JCP Blanket-Throw Turnover Meeting JLA Quotes 10-20-2011" xfId="218"/>
    <cellStyle name="_Warehouse program Aug 11 09_JCP market follow110930----111102add new" xfId="219"/>
    <cellStyle name="_Warehouse program Aug 11 09_JCP market follow110930----cmf111102" xfId="220"/>
    <cellStyle name="_Warehouse program Aug 11 09_JLA100929-FEBED-FL" xfId="221"/>
    <cellStyle name="_Warehouse program Aug 11 09_KM110517-BLK-MF" xfId="222"/>
    <cellStyle name="_Warehouse program Aug 11 09_KM110517-CMF-JY07" xfId="223"/>
    <cellStyle name="_Warehouse program Aug 11 09_KM110517-CMF-MF(print)" xfId="224"/>
    <cellStyle name="_Warehouse program Aug 11 09_KM110517-CMFSET-MF(3pcs set)" xfId="225"/>
    <cellStyle name="_Warehouse program Aug 11 09_KM110728-CMF-MF" xfId="226"/>
    <cellStyle name="_Warehouse program Aug 11 09_KM110930-CMF-MF" xfId="227"/>
    <cellStyle name="_Warehouse program Aug 11 09_KM110930-CMF-MF#2" xfId="228"/>
    <cellStyle name="_Warehouse program Aug 11 09_KM110930-CMF-MFD" xfId="229"/>
    <cellStyle name="_Warehouse program Aug 11 09_KM110930-CMF-Rashel" xfId="230"/>
    <cellStyle name="_Warehouse program Aug 11 09_Kmart market followup-comforter110930--H--111014revise" xfId="231"/>
    <cellStyle name="_Warehouse program Aug 11 09_kmart throw111013--H--111015" xfId="232"/>
    <cellStyle name="_Warehouse program Aug 11 09_sears throw111013--H--111015" xfId="233"/>
    <cellStyle name="_Warehouse program Aug 11 09_Sheet1" xfId="234"/>
    <cellStyle name="_Warehouse program Aug 11 09_Sheet5" xfId="235"/>
    <cellStyle name="_Warehouse program Aug 11 09_SR110517-THW-ER" xfId="236"/>
    <cellStyle name="_Warehouse program Aug 11 09_SR110517-THW-FLA(MT)" xfId="237"/>
    <cellStyle name="_Warehouse program Aug 11 09_SR110517-THW-MF(MT)" xfId="238"/>
    <cellStyle name="_Warehouse program Aug 11 09_Tuesday morning pillowcoverpad110805" xfId="239"/>
    <cellStyle name="_Warehouse program Aug 11 09_Tuesday morning pillowcoverpad110805---CCD110815" xfId="240"/>
    <cellStyle name="_Warehouse program Aug 11 09_Tuesday morning pillowcoverpad110816--CCD--111223" xfId="241"/>
    <cellStyle name="_Warehouse program Aug 11 09_Tuesday morning pillowcoverpad110816--H--0111012" xfId="242"/>
    <cellStyle name="_Warehouse program Aug 11 09_Tuesday morning pillowcoverpad110816--H--111025" xfId="243"/>
    <cellStyle name="_Warehouse program Aug 11 09_Tuesday morning pillowcoverpad--CCD111025" xfId="244"/>
    <cellStyle name="_Warehouse program Aug 11 09_副本JCP wash microfiber BLK110516--CCD--110722" xfId="245"/>
    <cellStyle name="_West End-010120B Estate A-5 Matteo  12pcs  Bedding Set" xfId="2079"/>
    <cellStyle name="_West End-010205C Metro A-2(Interlude)  12pcs  Bedding Set" xfId="2369"/>
    <cellStyle name="_West End-100112A Metro B(Highgate)" xfId="2106"/>
    <cellStyle name="_WMCADI Blanket  Throw 90210" xfId="246"/>
    <cellStyle name="_WMCADI Blanket  Throw 90210 2" xfId="2183"/>
    <cellStyle name="_WMCADI Blanket  Throw 90210_2012 Robert Allen Shower Curtain CCD- 110909" xfId="2372"/>
    <cellStyle name="_WMCADI Blanket  Throw 90210_2012 Spr BBB BTC Shower Curtain CCD- 111019" xfId="2207"/>
    <cellStyle name="_WMCADI Blanket  Throw 90210_Abhitex-Shower Curtain specs 8 Aug 11" xfId="1926"/>
    <cellStyle name="_WMCADI Blanket  Throw 90210_BBB Fall 11 Styleout-Bath Accessories-Heather 100611" xfId="2373"/>
    <cellStyle name="_WMCADI Blanket  Throw 90210_BBB Fall 12 Executive - Heather 020212" xfId="2375"/>
    <cellStyle name="_WMCADI Blanket  Throw 90210_BBB Spring 12 Styleout Belize - Heather 102111" xfId="1467"/>
    <cellStyle name="_WMCADI Blanket  Throw 90210_Copy of 2012 Spring Market Shower Curtain CCD- 120215" xfId="2065"/>
    <cellStyle name="_WMCADI Blanket  Throw 90210_Empire Quote 9 8 2011" xfId="2376"/>
    <cellStyle name="_WMCADI Blanket  Throw 90210_Fall 13 Market Price - Westend Shower Curtain" xfId="1541"/>
    <cellStyle name="_WMCADI Blanket  Throw 90210_Fall 13 Market shower curtain CCD-130307" xfId="2217"/>
    <cellStyle name="_WMCADI Blanket  Throw 90210_Fall 13 Market shower curtain CCD-130308" xfId="2221"/>
    <cellStyle name="_WMCADI Blanket  Throw 90210_Lowe's Bath Accessories quote-Heather 110908" xfId="1903"/>
    <cellStyle name="_WMCADI Blanket  Throw 90210_Macy's Bath Quote 3-23-11-Hellen" xfId="1770"/>
    <cellStyle name="_WMCADI Blanket  Throw 90210_Mar 12 Market Price-Hellen 022012" xfId="1741"/>
    <cellStyle name="_WMCADI Blanket  Throw 90210_Mar 12 Market Price-Shower Curtain-Heather 022012" xfId="2379"/>
    <cellStyle name="_WMCADI Blanket  Throw 90210_Sears's 24 shower curtain commitment sheet 050511" xfId="2381"/>
    <cellStyle name="_WMCADI Blanket  Throw 90210_Sears's 24 shower curtain Quote - Heather 040411" xfId="2296"/>
    <cellStyle name="_WMCADI Blanket  Throw 90210_Sears's 24 shower curtain Quote - Hellen 040511" xfId="2382"/>
    <cellStyle name="_WMCADI Blanket  Throw 90210_Sears's 24 shower curtain Quote - Hellen 040711" xfId="2190"/>
    <cellStyle name="_WMCADI Blanket  Throw 90210_Sears's 24 shower curtain Quote - Hellen 041111" xfId="1571"/>
    <cellStyle name="_WMCADI Blanket  Throw 90210_Sept 11 Market Price-Shower Curtain-Hellen 091511" xfId="2383"/>
    <cellStyle name="_WMCADI Blanket  Throw 90210_Spring 12 NY Market Open Line BA price-2012 2 27" xfId="2385"/>
    <cellStyle name="_WMCADI Blanket  Throw 90210_Spring 13 Market Price - Heather 082212" xfId="2211"/>
    <cellStyle name="_WMCADI Blanket  Throw 90210_Spring 13 Open line shower curtain 120823" xfId="2230"/>
    <cellStyle name="_WMCADI Blanket  Throw 90210_Spring 13 shower curtain CCD-120824" xfId="1819"/>
    <cellStyle name="_WMCADI Blanket  Throw 90210_Xl0000074" xfId="2386"/>
    <cellStyle name="_WMCADI Blanket  Throw 90210_Xl0000076" xfId="2388"/>
    <cellStyle name="_WMCADI Blanket &amp; Throw 90210" xfId="247"/>
    <cellStyle name="_WMCADI Blanket &amp; Throw 90210 2" xfId="1680"/>
    <cellStyle name="_WMCADI Blanket &amp; Throw 90210_2012 Robert Allen Shower Curtain CCD- 110909" xfId="2389"/>
    <cellStyle name="_WMCADI Blanket &amp; Throw 90210_2012 Spr BBB BTC Shower Curtain CCD- 111019" xfId="2151"/>
    <cellStyle name="_WMCADI Blanket &amp; Throw 90210_Abhitex-Shower Curtain specs 8 Aug 11" xfId="2391"/>
    <cellStyle name="_WMCADI Blanket &amp; Throw 90210_BBB Fall 11 Styleout-Bath Accessories-Heather 100611" xfId="2328"/>
    <cellStyle name="_WMCADI Blanket &amp; Throw 90210_BBB Fall 12 Executive - Heather 020212" xfId="2397"/>
    <cellStyle name="_WMCADI Blanket &amp; Throw 90210_BBB Spring 12 Styleout Belize - Heather 102111" xfId="2398"/>
    <cellStyle name="_WMCADI Blanket &amp; Throw 90210_Copy of 2012 Spring Market Shower Curtain CCD- 120215" xfId="2118"/>
    <cellStyle name="_WMCADI Blanket &amp; Throw 90210_Empire Quote 9 8 2011" xfId="1557"/>
    <cellStyle name="_WMCADI Blanket &amp; Throw 90210_Fall 13 Market Price - Westend Shower Curtain" xfId="2401"/>
    <cellStyle name="_WMCADI Blanket &amp; Throw 90210_Fall 13 Market shower curtain CCD-130307" xfId="2318"/>
    <cellStyle name="_WMCADI Blanket &amp; Throw 90210_Fall 13 Market shower curtain CCD-130308" xfId="2096"/>
    <cellStyle name="_WMCADI Blanket &amp; Throw 90210_Lowe's Bath Accessories quote-Heather 110908" xfId="2125"/>
    <cellStyle name="_WMCADI Blanket &amp; Throw 90210_Macy's Bath Quote 3-23-11-Hellen" xfId="2346"/>
    <cellStyle name="_WMCADI Blanket &amp; Throw 90210_Mar 12 Market Price-Hellen 022012" xfId="2402"/>
    <cellStyle name="_WMCADI Blanket &amp; Throw 90210_Mar 12 Market Price-Shower Curtain-Heather 022012" xfId="2404"/>
    <cellStyle name="_WMCADI Blanket &amp; Throw 90210_Sears's 24 shower curtain commitment sheet 050511" xfId="2405"/>
    <cellStyle name="_WMCADI Blanket &amp; Throw 90210_Sears's 24 shower curtain Quote - Heather 040411" xfId="2406"/>
    <cellStyle name="_WMCADI Blanket &amp; Throw 90210_Sears's 24 shower curtain Quote - Hellen 040511" xfId="2409"/>
    <cellStyle name="_WMCADI Blanket &amp; Throw 90210_Sears's 24 shower curtain Quote - Hellen 040711" xfId="2413"/>
    <cellStyle name="_WMCADI Blanket &amp; Throw 90210_Sears's 24 shower curtain Quote - Hellen 041111" xfId="1775"/>
    <cellStyle name="_WMCADI Blanket &amp; Throw 90210_Sept 11 Market Price-Shower Curtain-Hellen 091511" xfId="1462"/>
    <cellStyle name="_WMCADI Blanket &amp; Throw 90210_Spring 12 NY Market Open Line BA price-2012 2 27" xfId="2414"/>
    <cellStyle name="_WMCADI Blanket &amp; Throw 90210_Spring 13 Market Price - Heather 082212" xfId="2418"/>
    <cellStyle name="_WMCADI Blanket &amp; Throw 90210_Spring 13 Open line shower curtain 120823" xfId="2419"/>
    <cellStyle name="_WMCADI Blanket &amp; Throw 90210_Spring 13 shower curtain CCD-120824" xfId="2421"/>
    <cellStyle name="_WMCADI Blanket &amp; Throw 90210_Xl0000074" xfId="2423"/>
    <cellStyle name="_WMCADI Blanket &amp; Throw 90210_Xl0000076" xfId="1853"/>
    <cellStyle name="_副本Robert Allen-Bath shower curtain quote sheet-90904" xfId="248"/>
    <cellStyle name="_副本Robert Allen-Bath shower curtain quote sheet-90904 2" xfId="2426"/>
    <cellStyle name="20% - Accent1" xfId="249"/>
    <cellStyle name="20% - Accent1 2" xfId="250"/>
    <cellStyle name="20% - Accent1 2 2" xfId="251"/>
    <cellStyle name="20% - Accent1 2 2 2" xfId="2428"/>
    <cellStyle name="20% - Accent1 2 3" xfId="1691"/>
    <cellStyle name="20% - Accent1_Macy's  fleece Blanket  Commitment Sheet 110114" xfId="252"/>
    <cellStyle name="20% - Accent2" xfId="253"/>
    <cellStyle name="20% - Accent2 2" xfId="254"/>
    <cellStyle name="20% - Accent2 2 2" xfId="255"/>
    <cellStyle name="20% - Accent2 2 2 2" xfId="2353"/>
    <cellStyle name="20% - Accent2 2 3" xfId="2429"/>
    <cellStyle name="20% - Accent2_Macy's  fleece Blanket  Commitment Sheet 110114" xfId="256"/>
    <cellStyle name="20% - Accent3" xfId="257"/>
    <cellStyle name="20% - Accent3 2" xfId="258"/>
    <cellStyle name="20% - Accent3 2 2" xfId="259"/>
    <cellStyle name="20% - Accent3 2 2 2" xfId="1569"/>
    <cellStyle name="20% - Accent3 2 3" xfId="1529"/>
    <cellStyle name="20% - Accent3_Macy's  fleece Blanket  Commitment Sheet 110114" xfId="260"/>
    <cellStyle name="20% - Accent4" xfId="261"/>
    <cellStyle name="20% - Accent4 2" xfId="262"/>
    <cellStyle name="20% - Accent4 2 2" xfId="263"/>
    <cellStyle name="20% - Accent4 2 2 2" xfId="1955"/>
    <cellStyle name="20% - Accent4 2 3" xfId="2431"/>
    <cellStyle name="20% - Accent4_Macy's  fleece Blanket  Commitment Sheet 110114" xfId="264"/>
    <cellStyle name="20% - Accent5" xfId="265"/>
    <cellStyle name="20% - Accent5 2" xfId="266"/>
    <cellStyle name="20% - Accent5 2 2" xfId="267"/>
    <cellStyle name="20% - Accent5 2 2 2" xfId="2437"/>
    <cellStyle name="20% - Accent5 2 3" xfId="2435"/>
    <cellStyle name="20% - Accent5_Macy's  fleece Blanket  Commitment Sheet 110114" xfId="268"/>
    <cellStyle name="20% - Accent6" xfId="269"/>
    <cellStyle name="20% - Accent6 2" xfId="270"/>
    <cellStyle name="20% - Accent6 2 2" xfId="271"/>
    <cellStyle name="20% - Accent6 2 2 2" xfId="2438"/>
    <cellStyle name="20% - Accent6 2 3" xfId="1796"/>
    <cellStyle name="20% - Accent6_Macy's  fleece Blanket  Commitment Sheet 110114" xfId="272"/>
    <cellStyle name="20% - 輔色1" xfId="2441"/>
    <cellStyle name="20% - 輔色2" xfId="1540"/>
    <cellStyle name="20% - 輔色3" xfId="1549"/>
    <cellStyle name="20% - 輔色4" xfId="1475"/>
    <cellStyle name="20% - 輔色5" xfId="1560"/>
    <cellStyle name="20% - 輔色6" xfId="1563"/>
    <cellStyle name="20% - 强调文字颜色 1" xfId="273"/>
    <cellStyle name="20% - 强调文字颜色 1 2" xfId="274"/>
    <cellStyle name="20% - 强调文字颜色 1 2 2" xfId="2443"/>
    <cellStyle name="20% - 强调文字颜色 1 3" xfId="275"/>
    <cellStyle name="20% - 强调文字颜色 1 3 2" xfId="1692"/>
    <cellStyle name="20% - 强调文字颜色 1_2010 Fall NYM SC Hooks quotesheet(Hellen)" xfId="3415"/>
    <cellStyle name="20% - 强调文字颜色 2" xfId="276"/>
    <cellStyle name="20% - 强调文字颜色 2 2" xfId="277"/>
    <cellStyle name="20% - 强调文字颜色 2 2 2" xfId="2444"/>
    <cellStyle name="20% - 强调文字颜色 2 3" xfId="278"/>
    <cellStyle name="20% - 强调文字颜色 2 3 2" xfId="2430"/>
    <cellStyle name="20% - 强调文字颜色 2_2010 Fall NYM SC Hooks quotesheet(Hellen)" xfId="3433"/>
    <cellStyle name="20% - 强调文字颜色 3" xfId="279"/>
    <cellStyle name="20% - 强调文字颜色 3 2" xfId="280"/>
    <cellStyle name="20% - 强调文字颜色 3 2 2" xfId="2445"/>
    <cellStyle name="20% - 强调文字颜色 3 3" xfId="281"/>
    <cellStyle name="20% - 强调文字颜色 3 3 2" xfId="1530"/>
    <cellStyle name="20% - 强调文字颜色 3_2010 Fall NYM SC Hooks quotesheet(Hellen)" xfId="3434"/>
    <cellStyle name="20% - 强调文字颜色 4" xfId="282"/>
    <cellStyle name="20% - 强调文字颜色 4 2" xfId="283"/>
    <cellStyle name="20% - 强调文字颜色 4 2 2" xfId="2446"/>
    <cellStyle name="20% - 强调文字颜色 4 3" xfId="284"/>
    <cellStyle name="20% - 强调文字颜色 4 3 2" xfId="2432"/>
    <cellStyle name="20% - 强调文字颜色 4_2010 Fall NYM SC Hooks quotesheet(Hellen)" xfId="3427"/>
    <cellStyle name="20% - 强调文字颜色 5" xfId="285"/>
    <cellStyle name="20% - 强调文字颜色 5 2" xfId="286"/>
    <cellStyle name="20% - 强调文字颜色 5 2 2" xfId="2447"/>
    <cellStyle name="20% - 强调文字颜色 5 3" xfId="287"/>
    <cellStyle name="20% - 强调文字颜色 5 3 2" xfId="2436"/>
    <cellStyle name="20% - 强调文字颜色 5_2010 Fall NYM SC Hooks quotesheet(Hellen)" xfId="3418"/>
    <cellStyle name="20% - 强调文字颜色 6" xfId="288"/>
    <cellStyle name="20% - 强调文字颜色 6 2" xfId="289"/>
    <cellStyle name="20% - 强调文字颜色 6 2 2" xfId="2450"/>
    <cellStyle name="20% - 强调文字颜色 6 3" xfId="290"/>
    <cellStyle name="20% - 强调文字颜色 6 3 2" xfId="1797"/>
    <cellStyle name="20% - 强调文字颜色 6_2010 Fall NYM SC Hooks quotesheet(Hellen)" xfId="3435"/>
    <cellStyle name="40% - Accent1" xfId="291"/>
    <cellStyle name="40% - Accent1 2" xfId="292"/>
    <cellStyle name="40% - Accent1 2 2" xfId="293"/>
    <cellStyle name="40% - Accent1 2 2 2" xfId="1601"/>
    <cellStyle name="40% - Accent1 2 3" xfId="2451"/>
    <cellStyle name="40% - Accent1_Macy's  fleece Blanket  Commitment Sheet 110114" xfId="294"/>
    <cellStyle name="40% - Accent2" xfId="295"/>
    <cellStyle name="40% - Accent2 2" xfId="296"/>
    <cellStyle name="40% - Accent2 2 2" xfId="297"/>
    <cellStyle name="40% - Accent2 2 2 2" xfId="2452"/>
    <cellStyle name="40% - Accent2 2 3" xfId="2093"/>
    <cellStyle name="40% - Accent2_Macy's  fleece Blanket  Commitment Sheet 110114" xfId="298"/>
    <cellStyle name="40% - Accent3" xfId="299"/>
    <cellStyle name="40% - Accent3 2" xfId="300"/>
    <cellStyle name="40% - Accent3 2 2" xfId="301"/>
    <cellStyle name="40% - Accent3 2 2 2" xfId="2362"/>
    <cellStyle name="40% - Accent3 2 3" xfId="2453"/>
    <cellStyle name="40% - Accent3_Macy's  fleece Blanket  Commitment Sheet 110114" xfId="302"/>
    <cellStyle name="40% - Accent4" xfId="303"/>
    <cellStyle name="40% - Accent4 2" xfId="304"/>
    <cellStyle name="40% - Accent4 2 2" xfId="305"/>
    <cellStyle name="40% - Accent4 2 2 2" xfId="2457"/>
    <cellStyle name="40% - Accent4 2 3" xfId="2455"/>
    <cellStyle name="40% - Accent4_Macy's  fleece Blanket  Commitment Sheet 110114" xfId="306"/>
    <cellStyle name="40% - Accent5" xfId="307"/>
    <cellStyle name="40% - Accent5 2" xfId="308"/>
    <cellStyle name="40% - Accent5 2 2" xfId="309"/>
    <cellStyle name="40% - Accent5 2 2 2" xfId="1771"/>
    <cellStyle name="40% - Accent5 2 3" xfId="2209"/>
    <cellStyle name="40% - Accent5_Macy's  fleece Blanket  Commitment Sheet 110114" xfId="310"/>
    <cellStyle name="40% - Accent6" xfId="311"/>
    <cellStyle name="40% - Accent6 2" xfId="312"/>
    <cellStyle name="40% - Accent6 2 2" xfId="313"/>
    <cellStyle name="40% - Accent6 2 2 2" xfId="2458"/>
    <cellStyle name="40% - Accent6 2 3" xfId="1810"/>
    <cellStyle name="40% - Accent6_Macy's  fleece Blanket  Commitment Sheet 110114" xfId="314"/>
    <cellStyle name="40% - 輔色1" xfId="1972"/>
    <cellStyle name="40% - 輔色2" xfId="1479"/>
    <cellStyle name="40% - 輔色3" xfId="1805"/>
    <cellStyle name="40% - 輔色4" xfId="2461"/>
    <cellStyle name="40% - 輔色5" xfId="1599"/>
    <cellStyle name="40% - 輔色6" xfId="2464"/>
    <cellStyle name="40% - 强调文字颜色 1" xfId="315"/>
    <cellStyle name="40% - 强调文字颜色 1 2" xfId="316"/>
    <cellStyle name="40% - 强调文字颜色 1 2 2" xfId="2197"/>
    <cellStyle name="40% - 强调文字颜色 1 3" xfId="317"/>
    <cellStyle name="40% - 强调文字颜色 1 3 2" xfId="2193"/>
    <cellStyle name="40% - 强调文字颜色 1_2010 Fall NYM SC Hooks quotesheet(Hellen)" xfId="3436"/>
    <cellStyle name="40% - 强调文字颜色 2" xfId="318"/>
    <cellStyle name="40% - 强调文字颜色 2 2" xfId="319"/>
    <cellStyle name="40% - 强调文字颜色 2 2 2" xfId="1982"/>
    <cellStyle name="40% - 强调文字颜色 2 3" xfId="320"/>
    <cellStyle name="40% - 强调文字颜色 2 3 2" xfId="2466"/>
    <cellStyle name="40% - 强调文字颜色 2_2010 Fall NYM SC Hooks quotesheet(Hellen)" xfId="3413"/>
    <cellStyle name="40% - 强调文字颜色 3" xfId="321"/>
    <cellStyle name="40% - 强调文字颜色 3 2" xfId="322"/>
    <cellStyle name="40% - 强调文字颜色 3 2 2" xfId="2468"/>
    <cellStyle name="40% - 强调文字颜色 3 3" xfId="323"/>
    <cellStyle name="40% - 强调文字颜色 3 3 2" xfId="2310"/>
    <cellStyle name="40% - 强调文字颜色 3_2010 Fall NYM SC Hooks quotesheet(Hellen)" xfId="3437"/>
    <cellStyle name="40% - 强调文字颜色 4" xfId="324"/>
    <cellStyle name="40% - 强调文字颜色 4 2" xfId="325"/>
    <cellStyle name="40% - 强调文字颜色 4 2 2" xfId="2470"/>
    <cellStyle name="40% - 强调文字颜色 4 3" xfId="326"/>
    <cellStyle name="40% - 强调文字颜色 4 3 2" xfId="1740"/>
    <cellStyle name="40% - 强调文字颜色 4_2010 Fall NYM SC Hooks quotesheet(Hellen)" xfId="3438"/>
    <cellStyle name="40% - 强调文字颜色 5" xfId="327"/>
    <cellStyle name="40% - 强调文字颜色 5 2" xfId="328"/>
    <cellStyle name="40% - 强调文字颜色 5 2 2" xfId="2472"/>
    <cellStyle name="40% - 强调文字颜色 5 3" xfId="329"/>
    <cellStyle name="40% - 强调文字颜色 5 3 2" xfId="2233"/>
    <cellStyle name="40% - 强调文字颜色 5_2010 Fall NYM SC Hooks quotesheet(Hellen)" xfId="3424"/>
    <cellStyle name="40% - 强调文字颜色 6" xfId="330"/>
    <cellStyle name="40% - 强调文字颜色 6 2" xfId="331"/>
    <cellStyle name="40% - 强调文字颜色 6 2 2" xfId="1905"/>
    <cellStyle name="40% - 强调文字颜色 6 3" xfId="332"/>
    <cellStyle name="40% - 强调文字颜色 6 3 2" xfId="1624"/>
    <cellStyle name="40% - 强调文字颜色 6_2010 Fall NYM SC Hooks quotesheet(Hellen)" xfId="3429"/>
    <cellStyle name="60% - Accent1" xfId="333"/>
    <cellStyle name="60% - Accent1 2" xfId="334"/>
    <cellStyle name="60% - Accent1 2 2" xfId="1669"/>
    <cellStyle name="60% - Accent1_Macy's  fleece Blanket  Commitment Sheet 110114" xfId="335"/>
    <cellStyle name="60% - Accent2" xfId="336"/>
    <cellStyle name="60% - Accent2 2" xfId="337"/>
    <cellStyle name="60% - Accent2 2 2" xfId="2390"/>
    <cellStyle name="60% - Accent2_Macy's  fleece Blanket  Commitment Sheet 110114" xfId="338"/>
    <cellStyle name="60% - Accent3" xfId="339"/>
    <cellStyle name="60% - Accent3 2" xfId="340"/>
    <cellStyle name="60% - Accent3 2 2" xfId="2473"/>
    <cellStyle name="60% - Accent3_Macy's  fleece Blanket  Commitment Sheet 110114" xfId="341"/>
    <cellStyle name="60% - Accent4" xfId="342"/>
    <cellStyle name="60% - Accent4 2" xfId="343"/>
    <cellStyle name="60% - Accent4 2 2" xfId="2474"/>
    <cellStyle name="60% - Accent4_Macy's  fleece Blanket  Commitment Sheet 110114" xfId="344"/>
    <cellStyle name="60% - Accent5" xfId="345"/>
    <cellStyle name="60% - Accent5 2" xfId="346"/>
    <cellStyle name="60% - Accent5 2 2" xfId="2475"/>
    <cellStyle name="60% - Accent5_Macy's  fleece Blanket  Commitment Sheet 110114" xfId="347"/>
    <cellStyle name="60% - Accent6" xfId="348"/>
    <cellStyle name="60% - Accent6 2" xfId="349"/>
    <cellStyle name="60% - Accent6 2 2" xfId="2476"/>
    <cellStyle name="60% - Accent6_Macy's  fleece Blanket  Commitment Sheet 110114" xfId="350"/>
    <cellStyle name="60% - 輔色1" xfId="2477"/>
    <cellStyle name="60% - 輔色2" xfId="2288"/>
    <cellStyle name="60% - 輔色3" xfId="2395"/>
    <cellStyle name="60% - 輔色4" xfId="2380"/>
    <cellStyle name="60% - 輔色5" xfId="2363"/>
    <cellStyle name="60% - 輔色6" xfId="2478"/>
    <cellStyle name="60% - 强调文字颜色 1" xfId="351"/>
    <cellStyle name="60% - 强调文字颜色 1 2" xfId="352"/>
    <cellStyle name="60% - 强调文字颜色 1 2 2" xfId="2427"/>
    <cellStyle name="60% - 强调文字颜色 1 3" xfId="353"/>
    <cellStyle name="60% - 强调文字颜色 1 3 2" xfId="2481"/>
    <cellStyle name="60% - 强调文字颜色 1_2010 Fall NYM SC Hooks quotesheet(Hellen)" xfId="3439"/>
    <cellStyle name="60% - 强调文字颜色 2" xfId="354"/>
    <cellStyle name="60% - 强调文字颜色 2 2" xfId="355"/>
    <cellStyle name="60% - 强调文字颜色 2 2 2" xfId="2482"/>
    <cellStyle name="60% - 强调文字颜色 2 3" xfId="356"/>
    <cellStyle name="60% - 强调文字颜色 2 3 2" xfId="1494"/>
    <cellStyle name="60% - 强调文字颜色 2_2010 Fall NYM SC Hooks quotesheet(Hellen)" xfId="3440"/>
    <cellStyle name="60% - 强调文字颜色 3" xfId="357"/>
    <cellStyle name="60% - 强调文字颜色 3 2" xfId="358"/>
    <cellStyle name="60% - 强调文字颜色 3 2 2" xfId="2483"/>
    <cellStyle name="60% - 强调文字颜色 3 3" xfId="359"/>
    <cellStyle name="60% - 强调文字颜色 3 3 2" xfId="2484"/>
    <cellStyle name="60% - 强调文字颜色 3_2010 Fall NYM SC Hooks quotesheet(Hellen)" xfId="3441"/>
    <cellStyle name="60% - 强调文字颜色 4" xfId="360"/>
    <cellStyle name="60% - 强调文字颜色 4 2" xfId="361"/>
    <cellStyle name="60% - 强调文字颜色 4 2 2" xfId="1726"/>
    <cellStyle name="60% - 强调文字颜色 4 3" xfId="362"/>
    <cellStyle name="60% - 强调文字颜色 4 3 2" xfId="2486"/>
    <cellStyle name="60% - 强调文字颜色 4_2010 Fall NYM SC Hooks quotesheet(Hellen)" xfId="3420"/>
    <cellStyle name="60% - 强调文字颜色 5" xfId="363"/>
    <cellStyle name="60% - 强调文字颜色 5 2" xfId="364"/>
    <cellStyle name="60% - 强调文字颜色 5 2 2" xfId="2027"/>
    <cellStyle name="60% - 强调文字颜色 5 3" xfId="365"/>
    <cellStyle name="60% - 强调文字颜色 5 3 2" xfId="2018"/>
    <cellStyle name="60% - 强调文字颜色 5_2010 Fall NYM SC Hooks quotesheet(Hellen)" xfId="3432"/>
    <cellStyle name="60% - 强调文字颜色 6" xfId="366"/>
    <cellStyle name="60% - 强调文字颜色 6 2" xfId="367"/>
    <cellStyle name="60% - 强调文字颜色 6 2 2" xfId="2487"/>
    <cellStyle name="60% - 强调文字颜色 6 3" xfId="368"/>
    <cellStyle name="60% - 强调文字颜色 6 3 2" xfId="2488"/>
    <cellStyle name="60% - 强调文字颜色 6_2010 Fall NYM SC Hooks quotesheet(Hellen)" xfId="3417"/>
    <cellStyle name="Accent1" xfId="369"/>
    <cellStyle name="Accent1 2" xfId="370"/>
    <cellStyle name="Accent1 2 2" xfId="2339"/>
    <cellStyle name="Accent1_Macy's  fleece Blanket  Commitment Sheet 110114" xfId="371"/>
    <cellStyle name="Accent2" xfId="372"/>
    <cellStyle name="Accent2 2" xfId="373"/>
    <cellStyle name="Accent2 2 2" xfId="2489"/>
    <cellStyle name="Accent2_Macy's  fleece Blanket  Commitment Sheet 110114" xfId="374"/>
    <cellStyle name="Accent3" xfId="375"/>
    <cellStyle name="Accent3 2" xfId="376"/>
    <cellStyle name="Accent3 2 2" xfId="2490"/>
    <cellStyle name="Accent3_Macy's  fleece Blanket  Commitment Sheet 110114" xfId="377"/>
    <cellStyle name="Accent4" xfId="378"/>
    <cellStyle name="Accent4 2" xfId="379"/>
    <cellStyle name="Accent4 2 2" xfId="2491"/>
    <cellStyle name="Accent4_Macy's  fleece Blanket  Commitment Sheet 110114" xfId="380"/>
    <cellStyle name="Accent5" xfId="381"/>
    <cellStyle name="Accent5 2" xfId="382"/>
    <cellStyle name="Accent5 2 2" xfId="2493"/>
    <cellStyle name="Accent5_Macy's  fleece Blanket  Commitment Sheet 110114" xfId="383"/>
    <cellStyle name="Accent6" xfId="384"/>
    <cellStyle name="Accent6 2" xfId="385"/>
    <cellStyle name="Accent6 2 2" xfId="1505"/>
    <cellStyle name="Accent6_Macy's  fleece Blanket  Commitment Sheet 110114" xfId="386"/>
    <cellStyle name="Bad" xfId="387"/>
    <cellStyle name="Bad 2" xfId="388"/>
    <cellStyle name="Bad 2 2" xfId="2496"/>
    <cellStyle name="Bad_Macy's  fleece Blanket  Commitment Sheet 110114" xfId="389"/>
    <cellStyle name="Calculation" xfId="390"/>
    <cellStyle name="Calculation 2" xfId="391"/>
    <cellStyle name="Calculation 2 2" xfId="2498"/>
    <cellStyle name="Calculation_Fall 2011 Commitment_Blankets  Seasonal_EE ALL NOT CONFIRMED 4-20 (2)" xfId="392"/>
    <cellStyle name="Check Cell" xfId="393"/>
    <cellStyle name="Check Cell 2" xfId="394"/>
    <cellStyle name="Check Cell 2 2" xfId="2503"/>
    <cellStyle name="Check Cell_Fall 2011 Commitment_Blankets  Seasonal_EE ALL NOT CONFIRMED 4-20 (2)" xfId="395"/>
    <cellStyle name="Comma 2" xfId="396"/>
    <cellStyle name="Comma 2 10" xfId="2370"/>
    <cellStyle name="Comma 2 2" xfId="397"/>
    <cellStyle name="Comma 2 2 2" xfId="1432"/>
    <cellStyle name="Comma 2 2 2 2" xfId="3388"/>
    <cellStyle name="Comma 2 3" xfId="398"/>
    <cellStyle name="Comma 2 3 2" xfId="1433"/>
    <cellStyle name="Comma 2 3 2 2" xfId="3362"/>
    <cellStyle name="Comma 2 4" xfId="1431"/>
    <cellStyle name="Comma 2 4 2" xfId="3339"/>
    <cellStyle name="Comma 2 5" xfId="1495"/>
    <cellStyle name="Comma 3" xfId="399"/>
    <cellStyle name="Comma 3 2" xfId="400"/>
    <cellStyle name="Comma 3 2 2" xfId="1435"/>
    <cellStyle name="Comma 3 2 2 2" xfId="3400"/>
    <cellStyle name="Comma 3 3" xfId="1434"/>
    <cellStyle name="Comma 3 3 2" xfId="3399"/>
    <cellStyle name="Comma 4" xfId="401"/>
    <cellStyle name="Comma 4 2" xfId="1436"/>
    <cellStyle name="Comma 4 2 2" xfId="3401"/>
    <cellStyle name="Comma 5" xfId="402"/>
    <cellStyle name="Comma 5 2" xfId="3402"/>
    <cellStyle name="Comma 5 2 2" xfId="2506"/>
    <cellStyle name="Comma 5 2 2 2" xfId="3403"/>
    <cellStyle name="Comma 6" xfId="2508"/>
    <cellStyle name="Comma 6 2" xfId="3404"/>
    <cellStyle name="Currency 10" xfId="2509"/>
    <cellStyle name="Currency 11" xfId="2243"/>
    <cellStyle name="Currency 12" xfId="1937"/>
    <cellStyle name="Currency 13" xfId="1943"/>
    <cellStyle name="Currency 14" xfId="2103"/>
    <cellStyle name="Currency 15" xfId="3457"/>
    <cellStyle name="Currency 2" xfId="5"/>
    <cellStyle name="Currency 2 10" xfId="2512"/>
    <cellStyle name="Currency 2 10 4" xfId="2171"/>
    <cellStyle name="Currency 2 2" xfId="405"/>
    <cellStyle name="Currency 2 2 2" xfId="1438"/>
    <cellStyle name="Currency 2 2 3" xfId="1711"/>
    <cellStyle name="Currency 2 3" xfId="406"/>
    <cellStyle name="Currency 2 3 2" xfId="1440"/>
    <cellStyle name="Currency 2 3 3" xfId="1439"/>
    <cellStyle name="Currency 2 4" xfId="1437"/>
    <cellStyle name="Currency 2 4 2" xfId="2515"/>
    <cellStyle name="Currency 2 5" xfId="2329"/>
    <cellStyle name="Currency 2 6" xfId="3459"/>
    <cellStyle name="Currency 2 7" xfId="404"/>
    <cellStyle name="Currency 21" xfId="407"/>
    <cellStyle name="Currency 3" xfId="408"/>
    <cellStyle name="Currency 3 2" xfId="1653"/>
    <cellStyle name="Currency 3 3" xfId="2517"/>
    <cellStyle name="Currency 4" xfId="2519"/>
    <cellStyle name="Currency 4 2" xfId="2522"/>
    <cellStyle name="Currency 5" xfId="1655"/>
    <cellStyle name="Currency 5 2" xfId="2307"/>
    <cellStyle name="Currency 6" xfId="2524"/>
    <cellStyle name="Currency 7" xfId="1472"/>
    <cellStyle name="Currency 8" xfId="2021"/>
    <cellStyle name="Currency 9" xfId="2448"/>
    <cellStyle name="Currency_Meijer WR cotton flannel sheet set  01202014 flannel quote hellen" xfId="23"/>
    <cellStyle name="Excel Built-in Normal" xfId="2248"/>
    <cellStyle name="Excel Built-in Normal 2" xfId="3389"/>
    <cellStyle name="Explanatory Text" xfId="409"/>
    <cellStyle name="Explanatory Text 2" xfId="410"/>
    <cellStyle name="Explanatory Text 2 2" xfId="2525"/>
    <cellStyle name="Good" xfId="411"/>
    <cellStyle name="Good 2" xfId="412"/>
    <cellStyle name="Good 2 2" xfId="2530"/>
    <cellStyle name="Good_Macy's  fleece Blanket  Commitment Sheet 110114" xfId="413"/>
    <cellStyle name="Header" xfId="414"/>
    <cellStyle name="Header 2" xfId="1668"/>
    <cellStyle name="Heading 1" xfId="415"/>
    <cellStyle name="Heading 1 2" xfId="416"/>
    <cellStyle name="Heading 1 2 2" xfId="2532"/>
    <cellStyle name="Heading 1_Fall 2011 Commitment_Blankets  Seasonal_EE ALL NOT CONFIRMED 4-20 (2)" xfId="417"/>
    <cellStyle name="Heading 2" xfId="418"/>
    <cellStyle name="Heading 2 2" xfId="419"/>
    <cellStyle name="Heading 2 2 2" xfId="2064"/>
    <cellStyle name="Heading 2_Fall 2011 Commitment_Blankets  Seasonal_EE ALL NOT CONFIRMED 4-20 (2)" xfId="420"/>
    <cellStyle name="Heading 3" xfId="421"/>
    <cellStyle name="Heading 3 2" xfId="422"/>
    <cellStyle name="Heading 3 2 2" xfId="1570"/>
    <cellStyle name="Heading 3_Fall 2011 Commitment_Blankets  Seasonal_EE ALL NOT CONFIRMED 4-20 (2)" xfId="423"/>
    <cellStyle name="Heading 4" xfId="424"/>
    <cellStyle name="Heading 4 2" xfId="425"/>
    <cellStyle name="Heading 4 2 2" xfId="2533"/>
    <cellStyle name="Hyperlink 2" xfId="1552"/>
    <cellStyle name="Input" xfId="426"/>
    <cellStyle name="Input 2" xfId="427"/>
    <cellStyle name="Input 2 2" xfId="1477"/>
    <cellStyle name="Input_Fall 2011 Commitment_Blankets  Seasonal_EE ALL NOT CONFIRMED 4-20 (2)" xfId="428"/>
    <cellStyle name="Linked Cell" xfId="429"/>
    <cellStyle name="Linked Cell 2" xfId="430"/>
    <cellStyle name="Linked Cell 2 2" xfId="2535"/>
    <cellStyle name="Linked Cell_Fall 2011 Commitment_Blankets  Seasonal_EE ALL NOT CONFIRMED 4-20 (2)" xfId="431"/>
    <cellStyle name="Neutral" xfId="432"/>
    <cellStyle name="Neutral 2" xfId="433"/>
    <cellStyle name="Neutral 2 2" xfId="1822"/>
    <cellStyle name="Neutral_Macy's  fleece Blanket  Commitment Sheet 110114" xfId="434"/>
    <cellStyle name="nonIncludedStores" xfId="435"/>
    <cellStyle name="nonIncludedStores 2" xfId="2187"/>
    <cellStyle name="Normal 1" xfId="436"/>
    <cellStyle name="Normal 1 2" xfId="2297"/>
    <cellStyle name="Normal 1 2 4" xfId="2538"/>
    <cellStyle name="Normal 10" xfId="437"/>
    <cellStyle name="Normal 10 10" xfId="438"/>
    <cellStyle name="Normal 10 10 2" xfId="439"/>
    <cellStyle name="Normal 10 10 2 2" xfId="1815"/>
    <cellStyle name="Normal 10 10 3" xfId="2539"/>
    <cellStyle name="Normal 10 11" xfId="440"/>
    <cellStyle name="Normal 10 11 2" xfId="441"/>
    <cellStyle name="Normal 10 11 2 2" xfId="2541"/>
    <cellStyle name="Normal 10 11 3" xfId="2540"/>
    <cellStyle name="Normal 10 12" xfId="442"/>
    <cellStyle name="Normal 10 12 2" xfId="443"/>
    <cellStyle name="Normal 10 12 2 2" xfId="2542"/>
    <cellStyle name="Normal 10 12 3" xfId="1927"/>
    <cellStyle name="Normal 10 13" xfId="444"/>
    <cellStyle name="Normal 10 13 2" xfId="445"/>
    <cellStyle name="Normal 10 13 2 2" xfId="2043"/>
    <cellStyle name="Normal 10 13 3" xfId="2544"/>
    <cellStyle name="Normal 10 14" xfId="446"/>
    <cellStyle name="Normal 10 14 2" xfId="447"/>
    <cellStyle name="Normal 10 14 2 2" xfId="2547"/>
    <cellStyle name="Normal 10 14 3" xfId="1678"/>
    <cellStyle name="Normal 10 15" xfId="448"/>
    <cellStyle name="Normal 10 15 2" xfId="449"/>
    <cellStyle name="Normal 10 15 2 2" xfId="2304"/>
    <cellStyle name="Normal 10 15 3" xfId="1825"/>
    <cellStyle name="Normal 10 16" xfId="450"/>
    <cellStyle name="Normal 10 16 2" xfId="451"/>
    <cellStyle name="Normal 10 16 2 2" xfId="2548"/>
    <cellStyle name="Normal 10 16 3" xfId="1742"/>
    <cellStyle name="Normal 10 17" xfId="452"/>
    <cellStyle name="Normal 10 17 2" xfId="453"/>
    <cellStyle name="Normal 10 17 2 2" xfId="2001"/>
    <cellStyle name="Normal 10 17 3" xfId="2552"/>
    <cellStyle name="Normal 10 18" xfId="454"/>
    <cellStyle name="Normal 10 18 2" xfId="455"/>
    <cellStyle name="Normal 10 18 2 2" xfId="2553"/>
    <cellStyle name="Normal 10 18 3" xfId="2212"/>
    <cellStyle name="Normal 10 19" xfId="2076"/>
    <cellStyle name="Normal 10 2" xfId="456"/>
    <cellStyle name="Normal 10 2 2" xfId="457"/>
    <cellStyle name="Normal 10 2 2 2" xfId="2557"/>
    <cellStyle name="Normal 10 2 3" xfId="2214"/>
    <cellStyle name="Normal 10 2 4" xfId="2555"/>
    <cellStyle name="Normal 10 3" xfId="458"/>
    <cellStyle name="Normal 10 3 2" xfId="459"/>
    <cellStyle name="Normal 10 3 2 2" xfId="2560"/>
    <cellStyle name="Normal 10 3 3" xfId="2361"/>
    <cellStyle name="Normal 10 4" xfId="460"/>
    <cellStyle name="Normal 10 4 2" xfId="461"/>
    <cellStyle name="Normal 10 4 2 2" xfId="2016"/>
    <cellStyle name="Normal 10 4 3" xfId="2565"/>
    <cellStyle name="Normal 10 5" xfId="462"/>
    <cellStyle name="Normal 10 5 2" xfId="463"/>
    <cellStyle name="Normal 10 5 2 2" xfId="1884"/>
    <cellStyle name="Normal 10 5 3" xfId="1878"/>
    <cellStyle name="Normal 10 6" xfId="464"/>
    <cellStyle name="Normal 10 6 2" xfId="465"/>
    <cellStyle name="Normal 10 6 2 2" xfId="1486"/>
    <cellStyle name="Normal 10 6 3" xfId="2411"/>
    <cellStyle name="Normal 10 7" xfId="466"/>
    <cellStyle name="Normal 10 7 2" xfId="467"/>
    <cellStyle name="Normal 10 7 2 2" xfId="1517"/>
    <cellStyle name="Normal 10 7 3" xfId="2523"/>
    <cellStyle name="Normal 10 8" xfId="468"/>
    <cellStyle name="Normal 10 8 2" xfId="469"/>
    <cellStyle name="Normal 10 8 2 2" xfId="2090"/>
    <cellStyle name="Normal 10 8 3" xfId="2567"/>
    <cellStyle name="Normal 10 9" xfId="470"/>
    <cellStyle name="Normal 10 9 2" xfId="471"/>
    <cellStyle name="Normal 10 9 2 2" xfId="2571"/>
    <cellStyle name="Normal 10 9 3" xfId="1731"/>
    <cellStyle name="Normal 11" xfId="472"/>
    <cellStyle name="Normal 11 10" xfId="473"/>
    <cellStyle name="Normal 11 10 2" xfId="474"/>
    <cellStyle name="Normal 11 10 2 2" xfId="2574"/>
    <cellStyle name="Normal 11 10 3" xfId="2573"/>
    <cellStyle name="Normal 11 11" xfId="475"/>
    <cellStyle name="Normal 11 11 2" xfId="476"/>
    <cellStyle name="Normal 11 11 2 2" xfId="1963"/>
    <cellStyle name="Normal 11 11 3" xfId="1750"/>
    <cellStyle name="Normal 11 12" xfId="477"/>
    <cellStyle name="Normal 11 12 2" xfId="478"/>
    <cellStyle name="Normal 11 12 2 2" xfId="2578"/>
    <cellStyle name="Normal 11 12 3" xfId="2577"/>
    <cellStyle name="Normal 11 13" xfId="479"/>
    <cellStyle name="Normal 11 13 2" xfId="480"/>
    <cellStyle name="Normal 11 13 2 2" xfId="2162"/>
    <cellStyle name="Normal 11 13 3" xfId="1545"/>
    <cellStyle name="Normal 11 14" xfId="481"/>
    <cellStyle name="Normal 11 14 2" xfId="482"/>
    <cellStyle name="Normal 11 14 2 2" xfId="2582"/>
    <cellStyle name="Normal 11 14 3" xfId="1463"/>
    <cellStyle name="Normal 11 15" xfId="483"/>
    <cellStyle name="Normal 11 15 2" xfId="484"/>
    <cellStyle name="Normal 11 15 2 2" xfId="2056"/>
    <cellStyle name="Normal 11 15 3" xfId="2416"/>
    <cellStyle name="Normal 11 16" xfId="485"/>
    <cellStyle name="Normal 11 16 2" xfId="486"/>
    <cellStyle name="Normal 11 16 2 2" xfId="2583"/>
    <cellStyle name="Normal 11 16 3" xfId="2459"/>
    <cellStyle name="Normal 11 17" xfId="487"/>
    <cellStyle name="Normal 11 17 2" xfId="488"/>
    <cellStyle name="Normal 11 17 2 2" xfId="2586"/>
    <cellStyle name="Normal 11 17 3" xfId="2585"/>
    <cellStyle name="Normal 11 18" xfId="489"/>
    <cellStyle name="Normal 11 18 2" xfId="490"/>
    <cellStyle name="Normal 11 18 2 2" xfId="1858"/>
    <cellStyle name="Normal 11 18 3" xfId="1751"/>
    <cellStyle name="Normal 11 19" xfId="2572"/>
    <cellStyle name="Normal 11 2" xfId="491"/>
    <cellStyle name="Normal 11 2 2" xfId="492"/>
    <cellStyle name="Normal 11 2 2 2" xfId="2589"/>
    <cellStyle name="Normal 11 2 3" xfId="2588"/>
    <cellStyle name="Normal 11 3" xfId="493"/>
    <cellStyle name="Normal 11 3 2" xfId="494"/>
    <cellStyle name="Normal 11 3 2 2" xfId="1500"/>
    <cellStyle name="Normal 11 3 3" xfId="2590"/>
    <cellStyle name="Normal 11 4" xfId="495"/>
    <cellStyle name="Normal 11 4 2" xfId="496"/>
    <cellStyle name="Normal 11 4 2 2" xfId="1763"/>
    <cellStyle name="Normal 11 4 3" xfId="2113"/>
    <cellStyle name="Normal 11 5" xfId="497"/>
    <cellStyle name="Normal 11 5 2" xfId="498"/>
    <cellStyle name="Normal 11 5 2 2" xfId="2594"/>
    <cellStyle name="Normal 11 5 3" xfId="2592"/>
    <cellStyle name="Normal 11 6" xfId="499"/>
    <cellStyle name="Normal 11 6 2" xfId="500"/>
    <cellStyle name="Normal 11 6 2 2" xfId="2596"/>
    <cellStyle name="Normal 11 6 3" xfId="1772"/>
    <cellStyle name="Normal 11 7" xfId="501"/>
    <cellStyle name="Normal 11 7 2" xfId="502"/>
    <cellStyle name="Normal 11 7 2 2" xfId="2597"/>
    <cellStyle name="Normal 11 7 3" xfId="2308"/>
    <cellStyle name="Normal 11 8" xfId="503"/>
    <cellStyle name="Normal 11 8 2" xfId="504"/>
    <cellStyle name="Normal 11 8 2 2" xfId="2291"/>
    <cellStyle name="Normal 11 8 3" xfId="2051"/>
    <cellStyle name="Normal 11 9" xfId="505"/>
    <cellStyle name="Normal 11 9 2" xfId="506"/>
    <cellStyle name="Normal 11 9 2 2" xfId="2600"/>
    <cellStyle name="Normal 11 9 3" xfId="1490"/>
    <cellStyle name="Normal 118" xfId="2439"/>
    <cellStyle name="Normal 12" xfId="507"/>
    <cellStyle name="Normal 12 2" xfId="2602"/>
    <cellStyle name="Normal 12 3" xfId="2601"/>
    <cellStyle name="Normal 13" xfId="508"/>
    <cellStyle name="Normal 13 10" xfId="509"/>
    <cellStyle name="Normal 13 10 2" xfId="510"/>
    <cellStyle name="Normal 13 10 2 2" xfId="1832"/>
    <cellStyle name="Normal 13 10 3" xfId="2605"/>
    <cellStyle name="Normal 13 11" xfId="511"/>
    <cellStyle name="Normal 13 11 2" xfId="512"/>
    <cellStyle name="Normal 13 11 2 2" xfId="2607"/>
    <cellStyle name="Normal 13 11 3" xfId="2606"/>
    <cellStyle name="Normal 13 12" xfId="513"/>
    <cellStyle name="Normal 13 12 2" xfId="514"/>
    <cellStyle name="Normal 13 12 2 2" xfId="2611"/>
    <cellStyle name="Normal 13 12 3" xfId="2610"/>
    <cellStyle name="Normal 13 13" xfId="515"/>
    <cellStyle name="Normal 13 13 2" xfId="516"/>
    <cellStyle name="Normal 13 13 2 2" xfId="1675"/>
    <cellStyle name="Normal 13 13 3" xfId="2614"/>
    <cellStyle name="Normal 13 14" xfId="517"/>
    <cellStyle name="Normal 13 14 2" xfId="518"/>
    <cellStyle name="Normal 13 14 2 2" xfId="2615"/>
    <cellStyle name="Normal 13 14 3" xfId="2033"/>
    <cellStyle name="Normal 13 15" xfId="519"/>
    <cellStyle name="Normal 13 15 2" xfId="520"/>
    <cellStyle name="Normal 13 15 2 2" xfId="2616"/>
    <cellStyle name="Normal 13 15 3" xfId="2531"/>
    <cellStyle name="Normal 13 16" xfId="521"/>
    <cellStyle name="Normal 13 16 2" xfId="522"/>
    <cellStyle name="Normal 13 16 2 2" xfId="2617"/>
    <cellStyle name="Normal 13 16 3" xfId="1862"/>
    <cellStyle name="Normal 13 17" xfId="523"/>
    <cellStyle name="Normal 13 17 2" xfId="524"/>
    <cellStyle name="Normal 13 17 2 2" xfId="2619"/>
    <cellStyle name="Normal 13 17 3" xfId="2545"/>
    <cellStyle name="Normal 13 18" xfId="525"/>
    <cellStyle name="Normal 13 18 2" xfId="526"/>
    <cellStyle name="Normal 13 18 2 2" xfId="1460"/>
    <cellStyle name="Normal 13 18 3" xfId="1587"/>
    <cellStyle name="Normal 13 19" xfId="2603"/>
    <cellStyle name="Normal 13 2" xfId="527"/>
    <cellStyle name="Normal 13 2 2" xfId="528"/>
    <cellStyle name="Normal 13 2 2 2" xfId="2622"/>
    <cellStyle name="Normal 13 2 3" xfId="2621"/>
    <cellStyle name="Normal 13 21" xfId="529"/>
    <cellStyle name="Normal 13 21 2" xfId="530"/>
    <cellStyle name="Normal 13 21 2 2" xfId="2618"/>
    <cellStyle name="Normal 13 21 3" xfId="1863"/>
    <cellStyle name="Normal 13 22" xfId="531"/>
    <cellStyle name="Normal 13 22 2" xfId="532"/>
    <cellStyle name="Normal 13 22 2 2" xfId="2620"/>
    <cellStyle name="Normal 13 22 3" xfId="2546"/>
    <cellStyle name="Normal 13 23" xfId="533"/>
    <cellStyle name="Normal 13 23 2" xfId="534"/>
    <cellStyle name="Normal 13 23 2 2" xfId="1461"/>
    <cellStyle name="Normal 13 23 3" xfId="1588"/>
    <cellStyle name="Normal 13 3" xfId="535"/>
    <cellStyle name="Normal 13 3 2" xfId="536"/>
    <cellStyle name="Normal 13 3 2 2" xfId="1803"/>
    <cellStyle name="Normal 13 3 3" xfId="1836"/>
    <cellStyle name="Normal 13 33" xfId="537"/>
    <cellStyle name="Normal 13 33 2" xfId="538"/>
    <cellStyle name="Normal 13 33 2 2" xfId="2034"/>
    <cellStyle name="Normal 13 33 3" xfId="2241"/>
    <cellStyle name="Normal 13 34" xfId="539"/>
    <cellStyle name="Normal 13 34 2" xfId="540"/>
    <cellStyle name="Normal 13 34 2 2" xfId="2624"/>
    <cellStyle name="Normal 13 34 3" xfId="1589"/>
    <cellStyle name="Normal 13 4" xfId="541"/>
    <cellStyle name="Normal 13 4 2" xfId="542"/>
    <cellStyle name="Normal 13 4 2 2" xfId="2626"/>
    <cellStyle name="Normal 13 4 3" xfId="1849"/>
    <cellStyle name="Normal 13 5" xfId="543"/>
    <cellStyle name="Normal 13 5 2" xfId="544"/>
    <cellStyle name="Normal 13 5 2 2" xfId="2631"/>
    <cellStyle name="Normal 13 5 3" xfId="2629"/>
    <cellStyle name="Normal 13 6" xfId="545"/>
    <cellStyle name="Normal 13 6 2" xfId="546"/>
    <cellStyle name="Normal 13 6 2 2" xfId="2280"/>
    <cellStyle name="Normal 13 6 3" xfId="2633"/>
    <cellStyle name="Normal 13 7" xfId="547"/>
    <cellStyle name="Normal 13 7 2" xfId="548"/>
    <cellStyle name="Normal 13 7 2 2" xfId="2384"/>
    <cellStyle name="Normal 13 7 3" xfId="2634"/>
    <cellStyle name="Normal 13 8" xfId="549"/>
    <cellStyle name="Normal 13 8 2" xfId="550"/>
    <cellStyle name="Normal 13 8 2 2" xfId="2140"/>
    <cellStyle name="Normal 13 8 3" xfId="2635"/>
    <cellStyle name="Normal 13 9" xfId="551"/>
    <cellStyle name="Normal 13 9 2" xfId="552"/>
    <cellStyle name="Normal 13 9 2 2" xfId="2179"/>
    <cellStyle name="Normal 13 9 3" xfId="2637"/>
    <cellStyle name="Normal 14" xfId="553"/>
    <cellStyle name="Normal 14 10" xfId="554"/>
    <cellStyle name="Normal 14 10 2" xfId="555"/>
    <cellStyle name="Normal 14 10 2 2" xfId="1722"/>
    <cellStyle name="Normal 14 10 3" xfId="1856"/>
    <cellStyle name="Normal 14 11" xfId="556"/>
    <cellStyle name="Normal 14 11 2" xfId="557"/>
    <cellStyle name="Normal 14 11 2 2" xfId="2556"/>
    <cellStyle name="Normal 14 11 3" xfId="2554"/>
    <cellStyle name="Normal 14 12" xfId="558"/>
    <cellStyle name="Normal 14 12 2" xfId="559"/>
    <cellStyle name="Normal 14 12 2 2" xfId="2559"/>
    <cellStyle name="Normal 14 12 3" xfId="2359"/>
    <cellStyle name="Normal 14 13" xfId="560"/>
    <cellStyle name="Normal 14 13 2" xfId="561"/>
    <cellStyle name="Normal 14 13 2 2" xfId="2015"/>
    <cellStyle name="Normal 14 13 3" xfId="2563"/>
    <cellStyle name="Normal 14 14" xfId="562"/>
    <cellStyle name="Normal 14 14 2" xfId="563"/>
    <cellStyle name="Normal 14 14 2 2" xfId="1882"/>
    <cellStyle name="Normal 14 14 3" xfId="1876"/>
    <cellStyle name="Normal 14 15" xfId="564"/>
    <cellStyle name="Normal 14 15 2" xfId="565"/>
    <cellStyle name="Normal 14 15 2 2" xfId="1484"/>
    <cellStyle name="Normal 14 15 3" xfId="2410"/>
    <cellStyle name="Normal 14 16" xfId="566"/>
    <cellStyle name="Normal 14 16 2" xfId="567"/>
    <cellStyle name="Normal 14 16 2 2" xfId="1519"/>
    <cellStyle name="Normal 14 16 3" xfId="2521"/>
    <cellStyle name="Normal 14 17" xfId="568"/>
    <cellStyle name="Normal 14 17 2" xfId="569"/>
    <cellStyle name="Normal 14 17 2 2" xfId="2088"/>
    <cellStyle name="Normal 14 17 3" xfId="2566"/>
    <cellStyle name="Normal 14 18" xfId="570"/>
    <cellStyle name="Normal 14 18 2" xfId="571"/>
    <cellStyle name="Normal 14 18 2 2" xfId="2569"/>
    <cellStyle name="Normal 14 18 3" xfId="1729"/>
    <cellStyle name="Normal 14 19" xfId="2623"/>
    <cellStyle name="Normal 14 2" xfId="572"/>
    <cellStyle name="Normal 14 2 2" xfId="573"/>
    <cellStyle name="Normal 14 2 2 2" xfId="2638"/>
    <cellStyle name="Normal 14 2 3" xfId="1470"/>
    <cellStyle name="Normal 14 3" xfId="574"/>
    <cellStyle name="Normal 14 3 2" xfId="575"/>
    <cellStyle name="Normal 14 3 2 2" xfId="2022"/>
    <cellStyle name="Normal 14 3 3" xfId="2121"/>
    <cellStyle name="Normal 14 4" xfId="576"/>
    <cellStyle name="Normal 14 4 2" xfId="577"/>
    <cellStyle name="Normal 14 4 2 2" xfId="2640"/>
    <cellStyle name="Normal 14 4 3" xfId="2639"/>
    <cellStyle name="Normal 14 5" xfId="578"/>
    <cellStyle name="Normal 14 5 2" xfId="579"/>
    <cellStyle name="Normal 14 5 2 2" xfId="2642"/>
    <cellStyle name="Normal 14 5 3" xfId="2258"/>
    <cellStyle name="Normal 14 6" xfId="580"/>
    <cellStyle name="Normal 14 6 2" xfId="581"/>
    <cellStyle name="Normal 14 6 2 2" xfId="1894"/>
    <cellStyle name="Normal 14 6 3" xfId="2644"/>
    <cellStyle name="Normal 14 7" xfId="582"/>
    <cellStyle name="Normal 14 7 2" xfId="583"/>
    <cellStyle name="Normal 14 7 2 2" xfId="1564"/>
    <cellStyle name="Normal 14 7 3" xfId="2646"/>
    <cellStyle name="Normal 14 8" xfId="584"/>
    <cellStyle name="Normal 14 8 2" xfId="585"/>
    <cellStyle name="Normal 14 8 2 2" xfId="1458"/>
    <cellStyle name="Normal 14 8 3" xfId="1697"/>
    <cellStyle name="Normal 14 9" xfId="586"/>
    <cellStyle name="Normal 14 9 2" xfId="587"/>
    <cellStyle name="Normal 14 9 2 2" xfId="1969"/>
    <cellStyle name="Normal 14 9 3" xfId="2648"/>
    <cellStyle name="Normal 15" xfId="588"/>
    <cellStyle name="Normal 15 2" xfId="1906"/>
    <cellStyle name="Normal 16" xfId="589"/>
    <cellStyle name="Normal 16 2" xfId="1625"/>
    <cellStyle name="Normal 17" xfId="590"/>
    <cellStyle name="Normal 17 2" xfId="3419"/>
    <cellStyle name="Normal 17 3" xfId="1820"/>
    <cellStyle name="Normal 18" xfId="591"/>
    <cellStyle name="Normal 18 2" xfId="2649"/>
    <cellStyle name="Normal 19" xfId="592"/>
    <cellStyle name="Normal 19 2" xfId="593"/>
    <cellStyle name="Normal 19 2 2" xfId="2651"/>
    <cellStyle name="Normal 19 3" xfId="1864"/>
    <cellStyle name="Normal 2" xfId="4"/>
    <cellStyle name="Normal 2 10" xfId="595"/>
    <cellStyle name="Normal 2 10 2" xfId="2655"/>
    <cellStyle name="Normal 2 11" xfId="596"/>
    <cellStyle name="Normal 2 11 2" xfId="1733"/>
    <cellStyle name="Normal 2 12" xfId="597"/>
    <cellStyle name="Normal 2 12 2" xfId="2656"/>
    <cellStyle name="Normal 2 13" xfId="598"/>
    <cellStyle name="Normal 2 13 2" xfId="2658"/>
    <cellStyle name="Normal 2 14" xfId="599"/>
    <cellStyle name="Normal 2 14 2" xfId="1515"/>
    <cellStyle name="Normal 2 15" xfId="600"/>
    <cellStyle name="Normal 2 15 2" xfId="2660"/>
    <cellStyle name="Normal 2 16" xfId="601"/>
    <cellStyle name="Normal 2 16 2" xfId="2664"/>
    <cellStyle name="Normal 2 17" xfId="602"/>
    <cellStyle name="Normal 2 17 2" xfId="2668"/>
    <cellStyle name="Normal 2 18" xfId="603"/>
    <cellStyle name="Normal 2 18 2" xfId="1"/>
    <cellStyle name="Normal 2 18 3" xfId="2671"/>
    <cellStyle name="Normal 2 19" xfId="604"/>
    <cellStyle name="Normal 2 19 2" xfId="605"/>
    <cellStyle name="Normal 2 19 2 2" xfId="2678"/>
    <cellStyle name="Normal 2 19 3" xfId="2676"/>
    <cellStyle name="Normal 2 2" xfId="606"/>
    <cellStyle name="Normal 2 2 10" xfId="607"/>
    <cellStyle name="Normal 2 2 10 2" xfId="608"/>
    <cellStyle name="Normal 2 2 10 2 2" xfId="2686"/>
    <cellStyle name="Normal 2 2 10 3" xfId="2683"/>
    <cellStyle name="Normal 2 2 11" xfId="609"/>
    <cellStyle name="Normal 2 2 11 2" xfId="610"/>
    <cellStyle name="Normal 2 2 11 2 2" xfId="1911"/>
    <cellStyle name="Normal 2 2 11 3" xfId="2688"/>
    <cellStyle name="Normal 2 2 12" xfId="611"/>
    <cellStyle name="Normal 2 2 12 2" xfId="612"/>
    <cellStyle name="Normal 2 2 12 2 2" xfId="1704"/>
    <cellStyle name="Normal 2 2 12 3" xfId="2689"/>
    <cellStyle name="Normal 2 2 13" xfId="613"/>
    <cellStyle name="Normal 2 2 13 2" xfId="614"/>
    <cellStyle name="Normal 2 2 13 2 2" xfId="2485"/>
    <cellStyle name="Normal 2 2 13 3" xfId="2690"/>
    <cellStyle name="Normal 2 2 14" xfId="615"/>
    <cellStyle name="Normal 2 2 14 2" xfId="1663"/>
    <cellStyle name="Normal 2 2 15" xfId="1442"/>
    <cellStyle name="Normal 2 2 16" xfId="2680"/>
    <cellStyle name="Normal 2 2 2" xfId="616"/>
    <cellStyle name="Normal 2 2 2 2" xfId="617"/>
    <cellStyle name="Normal 2 2 2 2 2" xfId="1760"/>
    <cellStyle name="Normal 2 2 2 3" xfId="618"/>
    <cellStyle name="Normal 2 2 2 3 2" xfId="2694"/>
    <cellStyle name="Normal 2 2 2 4" xfId="2692"/>
    <cellStyle name="Normal 2 2 3" xfId="619"/>
    <cellStyle name="Normal 2 2 3 2" xfId="620"/>
    <cellStyle name="Normal 2 2 3 2 2" xfId="2696"/>
    <cellStyle name="Normal 2 2 3 3" xfId="2403"/>
    <cellStyle name="Normal 2 2 4" xfId="621"/>
    <cellStyle name="Normal 2 2 4 2" xfId="622"/>
    <cellStyle name="Normal 2 2 4 2 2" xfId="2374"/>
    <cellStyle name="Normal 2 2 4 3" xfId="1780"/>
    <cellStyle name="Normal 2 2 5" xfId="623"/>
    <cellStyle name="Normal 2 2 5 2" xfId="624"/>
    <cellStyle name="Normal 2 2 5 2 2" xfId="2699"/>
    <cellStyle name="Normal 2 2 5 3" xfId="2698"/>
    <cellStyle name="Normal 2 2 6" xfId="625"/>
    <cellStyle name="Normal 2 2 6 2" xfId="626"/>
    <cellStyle name="Normal 2 2 6 2 2" xfId="2700"/>
    <cellStyle name="Normal 2 2 6 3" xfId="2053"/>
    <cellStyle name="Normal 2 2 7" xfId="627"/>
    <cellStyle name="Normal 2 2 7 2" xfId="628"/>
    <cellStyle name="Normal 2 2 7 2 2" xfId="2703"/>
    <cellStyle name="Normal 2 2 7 3" xfId="2702"/>
    <cellStyle name="Normal 2 2 8" xfId="629"/>
    <cellStyle name="Normal 2 2 8 2" xfId="630"/>
    <cellStyle name="Normal 2 2 8 2 2" xfId="2704"/>
    <cellStyle name="Normal 2 2 8 3" xfId="2643"/>
    <cellStyle name="Normal 2 2 9" xfId="631"/>
    <cellStyle name="Normal 2 2 9 2" xfId="632"/>
    <cellStyle name="Normal 2 2 9 2 2" xfId="2706"/>
    <cellStyle name="Normal 2 2 9 3" xfId="2705"/>
    <cellStyle name="Normal 2 20" xfId="633"/>
    <cellStyle name="Normal 2 20 2" xfId="634"/>
    <cellStyle name="Normal 2 20 2 2" xfId="1790"/>
    <cellStyle name="Normal 2 20 3" xfId="2661"/>
    <cellStyle name="Normal 2 21" xfId="635"/>
    <cellStyle name="Normal 2 21 2" xfId="636"/>
    <cellStyle name="Normal 2 21 2 2" xfId="2707"/>
    <cellStyle name="Normal 2 21 3" xfId="2665"/>
    <cellStyle name="Normal 2 22" xfId="637"/>
    <cellStyle name="Normal 2 22 2" xfId="638"/>
    <cellStyle name="Normal 2 22 2 2" xfId="2709"/>
    <cellStyle name="Normal 2 22 3" xfId="2669"/>
    <cellStyle name="Normal 2 23" xfId="639"/>
    <cellStyle name="Normal 2 23 2" xfId="640"/>
    <cellStyle name="Normal 2 23 2 2" xfId="2674"/>
    <cellStyle name="Normal 2 23 3" xfId="2672"/>
    <cellStyle name="Normal 2 24" xfId="641"/>
    <cellStyle name="Normal 2 24 2" xfId="642"/>
    <cellStyle name="Normal 2 24 2 2" xfId="2679"/>
    <cellStyle name="Normal 2 24 3" xfId="2677"/>
    <cellStyle name="Normal 2 25" xfId="643"/>
    <cellStyle name="Normal 2 25 2" xfId="644"/>
    <cellStyle name="Normal 2 25 2 2" xfId="1840"/>
    <cellStyle name="Normal 2 25 3" xfId="2333"/>
    <cellStyle name="Normal 2 26" xfId="645"/>
    <cellStyle name="Normal 2 26 2" xfId="646"/>
    <cellStyle name="Normal 2 26 2 2" xfId="2714"/>
    <cellStyle name="Normal 2 26 3" xfId="2712"/>
    <cellStyle name="Normal 2 27" xfId="647"/>
    <cellStyle name="Normal 2 27 2" xfId="648"/>
    <cellStyle name="Normal 2 27 2 2" xfId="2367"/>
    <cellStyle name="Normal 2 27 3" xfId="2715"/>
    <cellStyle name="Normal 2 28" xfId="649"/>
    <cellStyle name="Normal 2 28 2" xfId="650"/>
    <cellStyle name="Normal 2 28 2 2" xfId="2716"/>
    <cellStyle name="Normal 2 28 3" xfId="1988"/>
    <cellStyle name="Normal 2 29" xfId="651"/>
    <cellStyle name="Normal 2 29 2" xfId="652"/>
    <cellStyle name="Normal 2 29 2 2" xfId="2719"/>
    <cellStyle name="Normal 2 29 3" xfId="2718"/>
    <cellStyle name="Normal 2 3" xfId="653"/>
    <cellStyle name="Normal 2 3 10" xfId="654"/>
    <cellStyle name="Normal 2 3 10 2" xfId="655"/>
    <cellStyle name="Normal 2 3 10 2 2" xfId="1749"/>
    <cellStyle name="Normal 2 3 10 3" xfId="1525"/>
    <cellStyle name="Normal 2 3 11" xfId="656"/>
    <cellStyle name="Normal 2 3 11 2" xfId="657"/>
    <cellStyle name="Normal 2 3 11 2 2" xfId="2726"/>
    <cellStyle name="Normal 2 3 11 3" xfId="2723"/>
    <cellStyle name="Normal 2 3 12" xfId="658"/>
    <cellStyle name="Normal 2 3 12 2" xfId="659"/>
    <cellStyle name="Normal 2 3 12 2 2" xfId="2222"/>
    <cellStyle name="Normal 2 3 12 3" xfId="2728"/>
    <cellStyle name="Normal 2 3 13" xfId="660"/>
    <cellStyle name="Normal 2 3 13 2" xfId="661"/>
    <cellStyle name="Normal 2 3 13 2 2" xfId="2415"/>
    <cellStyle name="Normal 2 3 13 3" xfId="2729"/>
    <cellStyle name="Normal 2 3 14" xfId="662"/>
    <cellStyle name="Normal 2 3 14 2" xfId="2387"/>
    <cellStyle name="Normal 2 3 15" xfId="1443"/>
    <cellStyle name="Normal 2 3 16" xfId="2720"/>
    <cellStyle name="Normal 2 3 2" xfId="663"/>
    <cellStyle name="Normal 2 3 2 2" xfId="664"/>
    <cellStyle name="Normal 2 3 2 2 2" xfId="1526"/>
    <cellStyle name="Normal 2 3 2 3" xfId="3445"/>
    <cellStyle name="Normal 2 3 2 4" xfId="2731"/>
    <cellStyle name="Normal 2 3 3" xfId="665"/>
    <cellStyle name="Normal 2 3 3 2" xfId="666"/>
    <cellStyle name="Normal 2 3 3 2 2" xfId="2732"/>
    <cellStyle name="Normal 2 3 3 3" xfId="1639"/>
    <cellStyle name="Normal 2 3 4" xfId="667"/>
    <cellStyle name="Normal 2 3 4 2" xfId="668"/>
    <cellStyle name="Normal 2 3 4 2 2" xfId="2135"/>
    <cellStyle name="Normal 2 3 4 3" xfId="2298"/>
    <cellStyle name="Normal 2 3 5" xfId="669"/>
    <cellStyle name="Normal 2 3 5 2" xfId="670"/>
    <cellStyle name="Normal 2 3 5 2 2" xfId="2681"/>
    <cellStyle name="Normal 2 3 5 3" xfId="2653"/>
    <cellStyle name="Normal 2 3 6" xfId="671"/>
    <cellStyle name="Normal 2 3 6 2" xfId="672"/>
    <cellStyle name="Normal 2 3 6 2 2" xfId="1586"/>
    <cellStyle name="Normal 2 3 6 3" xfId="1670"/>
    <cellStyle name="Normal 2 3 7" xfId="673"/>
    <cellStyle name="Normal 2 3 7 2" xfId="674"/>
    <cellStyle name="Normal 2 3 7 2 2" xfId="2159"/>
    <cellStyle name="Normal 2 3 7 3" xfId="2734"/>
    <cellStyle name="Normal 2 3 8" xfId="675"/>
    <cellStyle name="Normal 2 3 8 2" xfId="676"/>
    <cellStyle name="Normal 2 3 8 2 2" xfId="2736"/>
    <cellStyle name="Normal 2 3 8 3" xfId="1895"/>
    <cellStyle name="Normal 2 3 9" xfId="677"/>
    <cellStyle name="Normal 2 3 9 2" xfId="678"/>
    <cellStyle name="Normal 2 3 9 2 2" xfId="2516"/>
    <cellStyle name="Normal 2 3 9 3" xfId="2738"/>
    <cellStyle name="Normal 2 30" xfId="679"/>
    <cellStyle name="Normal 2 30 2" xfId="680"/>
    <cellStyle name="Normal 2 30 2 2" xfId="1841"/>
    <cellStyle name="Normal 2 30 3" xfId="2334"/>
    <cellStyle name="Normal 2 31" xfId="1441"/>
    <cellStyle name="Normal 2 31 2" xfId="3458"/>
    <cellStyle name="Normal 2 31 3" xfId="3410"/>
    <cellStyle name="Normal 2 32" xfId="594"/>
    <cellStyle name="Normal 2 33" xfId="2652"/>
    <cellStyle name="Normal 2 34" xfId="9"/>
    <cellStyle name="Normal 2 4" xfId="681"/>
    <cellStyle name="Normal 2 4 10" xfId="682"/>
    <cellStyle name="Normal 2 4 10 2" xfId="2442"/>
    <cellStyle name="Normal 2 4 11" xfId="683"/>
    <cellStyle name="Normal 2 4 11 2" xfId="1689"/>
    <cellStyle name="Normal 2 4 12" xfId="684"/>
    <cellStyle name="Normal 2 4 12 2" xfId="1946"/>
    <cellStyle name="Normal 2 4 13" xfId="685"/>
    <cellStyle name="Normal 2 4 13 2" xfId="2739"/>
    <cellStyle name="Normal 2 4 14" xfId="686"/>
    <cellStyle name="Normal 2 4 14 2" xfId="2740"/>
    <cellStyle name="Normal 2 4 15" xfId="1444"/>
    <cellStyle name="Normal 2 4 16" xfId="1962"/>
    <cellStyle name="Normal 2 4 2" xfId="687"/>
    <cellStyle name="Normal 2 4 2 10" xfId="688"/>
    <cellStyle name="Normal 2 4 2 10 2" xfId="689"/>
    <cellStyle name="Normal 2 4 2 10 2 2" xfId="2744"/>
    <cellStyle name="Normal 2 4 2 10 3" xfId="2743"/>
    <cellStyle name="Normal 2 4 2 11" xfId="690"/>
    <cellStyle name="Normal 2 4 2 11 2" xfId="691"/>
    <cellStyle name="Normal 2 4 2 11 2 2" xfId="1720"/>
    <cellStyle name="Normal 2 4 2 11 3" xfId="1851"/>
    <cellStyle name="Normal 2 4 2 12" xfId="692"/>
    <cellStyle name="Normal 2 4 2 12 2" xfId="693"/>
    <cellStyle name="Normal 2 4 2 12 2 2" xfId="2550"/>
    <cellStyle name="Normal 2 4 2 12 3" xfId="1922"/>
    <cellStyle name="Normal 2 4 2 13" xfId="694"/>
    <cellStyle name="Normal 2 4 2 13 2" xfId="695"/>
    <cellStyle name="Normal 2 4 2 13 2 2" xfId="2745"/>
    <cellStyle name="Normal 2 4 2 13 3" xfId="2710"/>
    <cellStyle name="Normal 2 4 2 14" xfId="1445"/>
    <cellStyle name="Normal 2 4 2 15" xfId="2742"/>
    <cellStyle name="Normal 2 4 2 2" xfId="696"/>
    <cellStyle name="Normal 2 4 2 2 2" xfId="697"/>
    <cellStyle name="Normal 2 4 2 2 2 2" xfId="2748"/>
    <cellStyle name="Normal 2 4 2 2 3" xfId="2392"/>
    <cellStyle name="Normal 2 4 2 3" xfId="698"/>
    <cellStyle name="Normal 2 4 2 3 2" xfId="699"/>
    <cellStyle name="Normal 2 4 2 3 2 2" xfId="1616"/>
    <cellStyle name="Normal 2 4 2 3 3" xfId="2750"/>
    <cellStyle name="Normal 2 4 2 4" xfId="700"/>
    <cellStyle name="Normal 2 4 2 4 2" xfId="701"/>
    <cellStyle name="Normal 2 4 2 4 2 2" xfId="1877"/>
    <cellStyle name="Normal 2 4 2 4 3" xfId="2751"/>
    <cellStyle name="Normal 2 4 2 5" xfId="702"/>
    <cellStyle name="Normal 2 4 2 5 2" xfId="703"/>
    <cellStyle name="Normal 2 4 2 5 2 2" xfId="2591"/>
    <cellStyle name="Normal 2 4 2 5 3" xfId="1933"/>
    <cellStyle name="Normal 2 4 2 6" xfId="704"/>
    <cellStyle name="Normal 2 4 2 6 2" xfId="705"/>
    <cellStyle name="Normal 2 4 2 6 2 2" xfId="2536"/>
    <cellStyle name="Normal 2 4 2 6 3" xfId="1941"/>
    <cellStyle name="Normal 2 4 2 7" xfId="706"/>
    <cellStyle name="Normal 2 4 2 7 2" xfId="707"/>
    <cellStyle name="Normal 2 4 2 7 2 2" xfId="2627"/>
    <cellStyle name="Normal 2 4 2 7 3" xfId="2752"/>
    <cellStyle name="Normal 2 4 2 8" xfId="708"/>
    <cellStyle name="Normal 2 4 2 8 2" xfId="709"/>
    <cellStyle name="Normal 2 4 2 8 2 2" xfId="2256"/>
    <cellStyle name="Normal 2 4 2 8 3" xfId="2150"/>
    <cellStyle name="Normal 2 4 2 9" xfId="710"/>
    <cellStyle name="Normal 2 4 2 9 2" xfId="711"/>
    <cellStyle name="Normal 2 4 2 9 2 2" xfId="2753"/>
    <cellStyle name="Normal 2 4 2 9 3" xfId="2249"/>
    <cellStyle name="Normal 2 4 3" xfId="712"/>
    <cellStyle name="Normal 2 4 3 2" xfId="1537"/>
    <cellStyle name="Normal 2 4 4" xfId="713"/>
    <cellStyle name="Normal 2 4 4 2" xfId="1522"/>
    <cellStyle name="Normal 2 4 5" xfId="714"/>
    <cellStyle name="Normal 2 4 5 2" xfId="1550"/>
    <cellStyle name="Normal 2 4 6" xfId="715"/>
    <cellStyle name="Normal 2 4 6 2" xfId="1553"/>
    <cellStyle name="Normal 2 4 7" xfId="716"/>
    <cellStyle name="Normal 2 4 7 2" xfId="1561"/>
    <cellStyle name="Normal 2 4 8" xfId="717"/>
    <cellStyle name="Normal 2 4 8 2" xfId="1565"/>
    <cellStyle name="Normal 2 4 9" xfId="718"/>
    <cellStyle name="Normal 2 4 9 2" xfId="2684"/>
    <cellStyle name="Normal 2 40" xfId="8"/>
    <cellStyle name="Normal 2 5" xfId="719"/>
    <cellStyle name="Normal 2 5 2" xfId="2754"/>
    <cellStyle name="Normal 2 54" xfId="2136"/>
    <cellStyle name="Normal 2 6" xfId="720"/>
    <cellStyle name="Normal 2 6 2" xfId="1973"/>
    <cellStyle name="Normal 2 7" xfId="721"/>
    <cellStyle name="Normal 2 7 2" xfId="1480"/>
    <cellStyle name="Normal 2 8" xfId="722"/>
    <cellStyle name="Normal 2 8 2" xfId="1806"/>
    <cellStyle name="Normal 2 9" xfId="723"/>
    <cellStyle name="Normal 2 9 2" xfId="2462"/>
    <cellStyle name="Normal 2_Eomm commitment sheet format 131108" xfId="2701"/>
    <cellStyle name="Normal 20" xfId="724"/>
    <cellStyle name="Normal 20 2" xfId="725"/>
    <cellStyle name="Normal 20 2 2" xfId="2755"/>
    <cellStyle name="Normal 20 3" xfId="1907"/>
    <cellStyle name="Normal 21" xfId="726"/>
    <cellStyle name="Normal 21 2" xfId="1664"/>
    <cellStyle name="Normal 21 3" xfId="1626"/>
    <cellStyle name="Normal 22" xfId="727"/>
    <cellStyle name="Normal 22 2" xfId="1821"/>
    <cellStyle name="Normal 23" xfId="728"/>
    <cellStyle name="Normal 23 2" xfId="2756"/>
    <cellStyle name="Normal 23 3" xfId="2650"/>
    <cellStyle name="Normal 24" xfId="729"/>
    <cellStyle name="Normal 24 2" xfId="1865"/>
    <cellStyle name="Normal 25" xfId="730"/>
    <cellStyle name="Normal 25 2" xfId="2760"/>
    <cellStyle name="Normal 25 3" xfId="2759"/>
    <cellStyle name="Normal 26" xfId="731"/>
    <cellStyle name="Normal 26 18" xfId="732"/>
    <cellStyle name="Normal 26 18 2" xfId="2721"/>
    <cellStyle name="Normal 26 2" xfId="2762"/>
    <cellStyle name="Normal 27" xfId="733"/>
    <cellStyle name="Normal 27 2" xfId="2513"/>
    <cellStyle name="Normal 28" xfId="734"/>
    <cellStyle name="Normal 28 2" xfId="1890"/>
    <cellStyle name="Normal 28 4" xfId="735"/>
    <cellStyle name="Normal 28 4 2" xfId="2765"/>
    <cellStyle name="Normal 28 6" xfId="736"/>
    <cellStyle name="Normal 28 6 2" xfId="2768"/>
    <cellStyle name="Normal 29" xfId="1430"/>
    <cellStyle name="Normal 29 2" xfId="1921"/>
    <cellStyle name="Normal 3" xfId="737"/>
    <cellStyle name="Normal 3 10" xfId="738"/>
    <cellStyle name="Normal 3 10 2" xfId="2770"/>
    <cellStyle name="Normal 3 11" xfId="739"/>
    <cellStyle name="Normal 3 11 2" xfId="2581"/>
    <cellStyle name="Normal 3 12" xfId="740"/>
    <cellStyle name="Normal 3 12 2" xfId="741"/>
    <cellStyle name="Normal 3 12 2 2" xfId="2773"/>
    <cellStyle name="Normal 3 12 3" xfId="1536"/>
    <cellStyle name="Normal 3 13" xfId="742"/>
    <cellStyle name="Normal 3 13 2" xfId="743"/>
    <cellStyle name="Normal 3 13 2 2" xfId="2775"/>
    <cellStyle name="Normal 3 13 3" xfId="2425"/>
    <cellStyle name="Normal 3 14" xfId="744"/>
    <cellStyle name="Normal 3 14 2" xfId="745"/>
    <cellStyle name="Normal 3 14 2 2" xfId="2520"/>
    <cellStyle name="Normal 3 14 3" xfId="2480"/>
    <cellStyle name="Normal 3 15" xfId="746"/>
    <cellStyle name="Normal 3 15 2" xfId="747"/>
    <cellStyle name="Normal 3 15 2 2" xfId="2782"/>
    <cellStyle name="Normal 3 15 3" xfId="2779"/>
    <cellStyle name="Normal 3 16" xfId="748"/>
    <cellStyle name="Normal 3 16 2" xfId="749"/>
    <cellStyle name="Normal 3 16 2 2" xfId="1779"/>
    <cellStyle name="Normal 3 16 3" xfId="2206"/>
    <cellStyle name="Normal 3 17" xfId="750"/>
    <cellStyle name="Normal 3 17 2" xfId="751"/>
    <cellStyle name="Normal 3 17 2 2" xfId="2295"/>
    <cellStyle name="Normal 3 17 3" xfId="2784"/>
    <cellStyle name="Normal 3 18" xfId="752"/>
    <cellStyle name="Normal 3 18 2" xfId="753"/>
    <cellStyle name="Normal 3 18 2 2" xfId="1521"/>
    <cellStyle name="Normal 3 18 3" xfId="2786"/>
    <cellStyle name="Normal 3 19" xfId="754"/>
    <cellStyle name="Normal 3 19 2" xfId="755"/>
    <cellStyle name="Normal 3 19 2 2" xfId="2077"/>
    <cellStyle name="Normal 3 19 3" xfId="2788"/>
    <cellStyle name="Normal 3 2" xfId="756"/>
    <cellStyle name="Normal 3 2 10" xfId="757"/>
    <cellStyle name="Normal 3 2 10 2" xfId="758"/>
    <cellStyle name="Normal 3 2 10 2 2" xfId="2789"/>
    <cellStyle name="Normal 3 2 10 3" xfId="2226"/>
    <cellStyle name="Normal 3 2 11" xfId="759"/>
    <cellStyle name="Normal 3 2 11 2" xfId="760"/>
    <cellStyle name="Normal 3 2 11 2 2" xfId="1938"/>
    <cellStyle name="Normal 3 2 11 3" xfId="2790"/>
    <cellStyle name="Normal 3 2 12" xfId="761"/>
    <cellStyle name="Normal 3 2 12 2" xfId="762"/>
    <cellStyle name="Normal 3 2 12 2 2" xfId="2440"/>
    <cellStyle name="Normal 3 2 12 3" xfId="2791"/>
    <cellStyle name="Normal 3 2 13" xfId="763"/>
    <cellStyle name="Normal 3 2 13 2" xfId="764"/>
    <cellStyle name="Normal 3 2 13 2 2" xfId="2793"/>
    <cellStyle name="Normal 3 2 13 3" xfId="2792"/>
    <cellStyle name="Normal 3 2 14" xfId="765"/>
    <cellStyle name="Normal 3 2 14 2" xfId="2794"/>
    <cellStyle name="Normal 3 2 15" xfId="1447"/>
    <cellStyle name="Normal 3 2 16" xfId="1584"/>
    <cellStyle name="Normal 3 2 2" xfId="766"/>
    <cellStyle name="Normal 3 2 2 2" xfId="767"/>
    <cellStyle name="Normal 3 2 2 2 2" xfId="2796"/>
    <cellStyle name="Normal 3 2 2 3" xfId="2795"/>
    <cellStyle name="Normal 3 2 3" xfId="768"/>
    <cellStyle name="Normal 3 2 3 2" xfId="769"/>
    <cellStyle name="Normal 3 2 3 2 2" xfId="2798"/>
    <cellStyle name="Normal 3 2 3 3" xfId="2797"/>
    <cellStyle name="Normal 3 2 4" xfId="770"/>
    <cellStyle name="Normal 3 2 4 2" xfId="771"/>
    <cellStyle name="Normal 3 2 4 2 2" xfId="2800"/>
    <cellStyle name="Normal 3 2 4 3" xfId="2799"/>
    <cellStyle name="Normal 3 2 5" xfId="772"/>
    <cellStyle name="Normal 3 2 5 2" xfId="773"/>
    <cellStyle name="Normal 3 2 5 2 2" xfId="2801"/>
    <cellStyle name="Normal 3 2 5 3" xfId="1518"/>
    <cellStyle name="Normal 3 2 6" xfId="774"/>
    <cellStyle name="Normal 3 2 6 2" xfId="775"/>
    <cellStyle name="Normal 3 2 6 2 2" xfId="2803"/>
    <cellStyle name="Normal 3 2 6 3" xfId="2802"/>
    <cellStyle name="Normal 3 2 7" xfId="776"/>
    <cellStyle name="Normal 3 2 7 2" xfId="777"/>
    <cellStyle name="Normal 3 2 7 2 2" xfId="2805"/>
    <cellStyle name="Normal 3 2 7 3" xfId="2804"/>
    <cellStyle name="Normal 3 2 8" xfId="778"/>
    <cellStyle name="Normal 3 2 8 2" xfId="779"/>
    <cellStyle name="Normal 3 2 8 2 2" xfId="2685"/>
    <cellStyle name="Normal 3 2 8 3" xfId="2682"/>
    <cellStyle name="Normal 3 2 9" xfId="780"/>
    <cellStyle name="Normal 3 2 9 2" xfId="781"/>
    <cellStyle name="Normal 3 2 9 2 2" xfId="1909"/>
    <cellStyle name="Normal 3 2 9 3" xfId="2687"/>
    <cellStyle name="Normal 3 20" xfId="782"/>
    <cellStyle name="Normal 3 20 2" xfId="783"/>
    <cellStyle name="Normal 3 20 2 2" xfId="2781"/>
    <cellStyle name="Normal 3 20 3" xfId="2778"/>
    <cellStyle name="Normal 3 21" xfId="784"/>
    <cellStyle name="Normal 3 21 2" xfId="785"/>
    <cellStyle name="Normal 3 21 2 2" xfId="1778"/>
    <cellStyle name="Normal 3 21 3" xfId="2205"/>
    <cellStyle name="Normal 3 22" xfId="786"/>
    <cellStyle name="Normal 3 22 2" xfId="787"/>
    <cellStyle name="Normal 3 22 2 2" xfId="2294"/>
    <cellStyle name="Normal 3 22 3" xfId="2783"/>
    <cellStyle name="Normal 3 23" xfId="788"/>
    <cellStyle name="Normal 3 23 2" xfId="789"/>
    <cellStyle name="Normal 3 23 2 2" xfId="1520"/>
    <cellStyle name="Normal 3 23 3" xfId="2785"/>
    <cellStyle name="Normal 3 24" xfId="790"/>
    <cellStyle name="Normal 3 24 2" xfId="2787"/>
    <cellStyle name="Normal 3 25" xfId="791"/>
    <cellStyle name="Normal 3 25 2" xfId="10"/>
    <cellStyle name="Normal 3 25 3" xfId="2806"/>
    <cellStyle name="Normal 3 26" xfId="1446"/>
    <cellStyle name="Normal 3 27" xfId="1671"/>
    <cellStyle name="Normal 3 3" xfId="792"/>
    <cellStyle name="Normal 3 3 10" xfId="793"/>
    <cellStyle name="Normal 3 3 10 2" xfId="794"/>
    <cellStyle name="Normal 3 3 10 2 2" xfId="1476"/>
    <cellStyle name="Normal 3 3 10 3" xfId="1510"/>
    <cellStyle name="Normal 3 3 11" xfId="795"/>
    <cellStyle name="Normal 3 3 11 2" xfId="796"/>
    <cellStyle name="Normal 3 3 11 2 2" xfId="1791"/>
    <cellStyle name="Normal 3 3 11 3" xfId="2808"/>
    <cellStyle name="Normal 3 3 12" xfId="797"/>
    <cellStyle name="Normal 3 3 12 2" xfId="798"/>
    <cellStyle name="Normal 3 3 12 2 2" xfId="2810"/>
    <cellStyle name="Normal 3 3 12 3" xfId="2809"/>
    <cellStyle name="Normal 3 3 13" xfId="799"/>
    <cellStyle name="Normal 3 3 13 2" xfId="800"/>
    <cellStyle name="Normal 3 3 13 2 2" xfId="2360"/>
    <cellStyle name="Normal 3 3 13 3" xfId="2811"/>
    <cellStyle name="Normal 3 3 14" xfId="2807"/>
    <cellStyle name="Normal 3 3 2" xfId="801"/>
    <cellStyle name="Normal 3 3 2 2" xfId="802"/>
    <cellStyle name="Normal 3 3 2 2 2" xfId="2070"/>
    <cellStyle name="Normal 3 3 2 3" xfId="2812"/>
    <cellStyle name="Normal 3 3 3" xfId="803"/>
    <cellStyle name="Normal 3 3 3 2" xfId="804"/>
    <cellStyle name="Normal 3 3 3 2 2" xfId="2813"/>
    <cellStyle name="Normal 3 3 3 3" xfId="2196"/>
    <cellStyle name="Normal 3 3 4" xfId="805"/>
    <cellStyle name="Normal 3 3 4 2" xfId="806"/>
    <cellStyle name="Normal 3 3 4 2 2" xfId="2815"/>
    <cellStyle name="Normal 3 3 4 3" xfId="2192"/>
    <cellStyle name="Normal 3 3 5" xfId="807"/>
    <cellStyle name="Normal 3 3 5 2" xfId="808"/>
    <cellStyle name="Normal 3 3 5 2 2" xfId="1872"/>
    <cellStyle name="Normal 3 3 5 3" xfId="2087"/>
    <cellStyle name="Normal 3 3 6" xfId="809"/>
    <cellStyle name="Normal 3 3 6 2" xfId="810"/>
    <cellStyle name="Normal 3 3 6 2 2" xfId="2817"/>
    <cellStyle name="Normal 3 3 6 3" xfId="2816"/>
    <cellStyle name="Normal 3 3 7" xfId="811"/>
    <cellStyle name="Normal 3 3 7 2" xfId="812"/>
    <cellStyle name="Normal 3 3 7 2 2" xfId="2819"/>
    <cellStyle name="Normal 3 3 7 3" xfId="2116"/>
    <cellStyle name="Normal 3 3 8" xfId="813"/>
    <cellStyle name="Normal 3 3 8 2" xfId="814"/>
    <cellStyle name="Normal 3 3 8 2 2" xfId="2822"/>
    <cellStyle name="Normal 3 3 8 3" xfId="2820"/>
    <cellStyle name="Normal 3 3 9" xfId="815"/>
    <cellStyle name="Normal 3 3 9 2" xfId="816"/>
    <cellStyle name="Normal 3 3 9 2 2" xfId="2824"/>
    <cellStyle name="Normal 3 3 9 3" xfId="2823"/>
    <cellStyle name="Normal 3 4" xfId="817"/>
    <cellStyle name="Normal 3 4 10" xfId="818"/>
    <cellStyle name="Normal 3 4 10 2" xfId="819"/>
    <cellStyle name="Normal 3 4 10 2 2" xfId="2826"/>
    <cellStyle name="Normal 3 4 10 3" xfId="1783"/>
    <cellStyle name="Normal 3 4 11" xfId="820"/>
    <cellStyle name="Normal 3 4 11 2" xfId="821"/>
    <cellStyle name="Normal 3 4 11 2 2" xfId="2408"/>
    <cellStyle name="Normal 3 4 11 3" xfId="2827"/>
    <cellStyle name="Normal 3 4 12" xfId="822"/>
    <cellStyle name="Normal 3 4 12 2" xfId="823"/>
    <cellStyle name="Normal 3 4 12 2 2" xfId="1773"/>
    <cellStyle name="Normal 3 4 12 3" xfId="2828"/>
    <cellStyle name="Normal 3 4 13" xfId="824"/>
    <cellStyle name="Normal 3 4 13 2" xfId="825"/>
    <cellStyle name="Normal 3 4 13 2 2" xfId="2412"/>
    <cellStyle name="Normal 3 4 13 3" xfId="1833"/>
    <cellStyle name="Normal 3 4 14" xfId="2825"/>
    <cellStyle name="Normal 3 4 2" xfId="826"/>
    <cellStyle name="Normal 3 4 2 2" xfId="827"/>
    <cellStyle name="Normal 3 4 2 2 2" xfId="2832"/>
    <cellStyle name="Normal 3 4 2 3" xfId="2830"/>
    <cellStyle name="Normal 3 4 3" xfId="828"/>
    <cellStyle name="Normal 3 4 3 2" xfId="829"/>
    <cellStyle name="Normal 3 4 3 2 2" xfId="2834"/>
    <cellStyle name="Normal 3 4 3 3" xfId="1980"/>
    <cellStyle name="Normal 3 4 4" xfId="830"/>
    <cellStyle name="Normal 3 4 4 2" xfId="831"/>
    <cellStyle name="Normal 3 4 4 2 2" xfId="2835"/>
    <cellStyle name="Normal 3 4 4 3" xfId="2465"/>
    <cellStyle name="Normal 3 4 5" xfId="832"/>
    <cellStyle name="Normal 3 4 5 2" xfId="833"/>
    <cellStyle name="Normal 3 4 5 2 2" xfId="1930"/>
    <cellStyle name="Normal 3 4 5 3" xfId="2568"/>
    <cellStyle name="Normal 3 4 6" xfId="834"/>
    <cellStyle name="Normal 3 4 6 2" xfId="835"/>
    <cellStyle name="Normal 3 4 6 2 2" xfId="2837"/>
    <cellStyle name="Normal 3 4 6 3" xfId="2836"/>
    <cellStyle name="Normal 3 4 7" xfId="836"/>
    <cellStyle name="Normal 3 4 7 2" xfId="837"/>
    <cellStyle name="Normal 3 4 7 2 2" xfId="2839"/>
    <cellStyle name="Normal 3 4 7 3" xfId="2838"/>
    <cellStyle name="Normal 3 4 8" xfId="838"/>
    <cellStyle name="Normal 3 4 8 2" xfId="839"/>
    <cellStyle name="Normal 3 4 8 2 2" xfId="2840"/>
    <cellStyle name="Normal 3 4 8 3" xfId="2235"/>
    <cellStyle name="Normal 3 4 9" xfId="840"/>
    <cellStyle name="Normal 3 4 9 2" xfId="841"/>
    <cellStyle name="Normal 3 4 9 2 2" xfId="1582"/>
    <cellStyle name="Normal 3 4 9 3" xfId="2841"/>
    <cellStyle name="Normal 3 5" xfId="842"/>
    <cellStyle name="Normal 3 5 10" xfId="843"/>
    <cellStyle name="Normal 3 5 10 2" xfId="844"/>
    <cellStyle name="Normal 3 5 10 2 2" xfId="1489"/>
    <cellStyle name="Normal 3 5 10 3" xfId="2846"/>
    <cellStyle name="Normal 3 5 11" xfId="845"/>
    <cellStyle name="Normal 3 5 11 2" xfId="846"/>
    <cellStyle name="Normal 3 5 11 2 2" xfId="2847"/>
    <cellStyle name="Normal 3 5 11 3" xfId="2420"/>
    <cellStyle name="Normal 3 5 12" xfId="847"/>
    <cellStyle name="Normal 3 5 12 2" xfId="848"/>
    <cellStyle name="Normal 3 5 12 2 2" xfId="2636"/>
    <cellStyle name="Normal 3 5 12 3" xfId="2848"/>
    <cellStyle name="Normal 3 5 13" xfId="849"/>
    <cellStyle name="Normal 3 5 13 2" xfId="850"/>
    <cellStyle name="Normal 3 5 13 2 2" xfId="2647"/>
    <cellStyle name="Normal 3 5 13 3" xfId="2849"/>
    <cellStyle name="Normal 3 5 14" xfId="2842"/>
    <cellStyle name="Normal 3 5 2" xfId="851"/>
    <cellStyle name="Normal 3 5 2 2" xfId="852"/>
    <cellStyle name="Normal 3 5 2 2 2" xfId="2727"/>
    <cellStyle name="Normal 3 5 2 3" xfId="2850"/>
    <cellStyle name="Normal 3 5 3" xfId="853"/>
    <cellStyle name="Normal 3 5 3 2" xfId="854"/>
    <cellStyle name="Normal 3 5 3 2 2" xfId="2511"/>
    <cellStyle name="Normal 3 5 3 3" xfId="2467"/>
    <cellStyle name="Normal 3 5 4" xfId="855"/>
    <cellStyle name="Normal 3 5 4 2" xfId="856"/>
    <cellStyle name="Normal 3 5 4 2 2" xfId="2100"/>
    <cellStyle name="Normal 3 5 4 3" xfId="2309"/>
    <cellStyle name="Normal 3 5 5" xfId="857"/>
    <cellStyle name="Normal 3 5 5 2" xfId="858"/>
    <cellStyle name="Normal 3 5 5 2 2" xfId="1573"/>
    <cellStyle name="Normal 3 5 5 3" xfId="2851"/>
    <cellStyle name="Normal 3 5 6" xfId="859"/>
    <cellStyle name="Normal 3 5 6 2" xfId="860"/>
    <cellStyle name="Normal 3 5 6 2 2" xfId="2853"/>
    <cellStyle name="Normal 3 5 6 3" xfId="2852"/>
    <cellStyle name="Normal 3 5 7" xfId="861"/>
    <cellStyle name="Normal 3 5 7 2" xfId="862"/>
    <cellStyle name="Normal 3 5 7 2 2" xfId="1944"/>
    <cellStyle name="Normal 3 5 7 3" xfId="2854"/>
    <cellStyle name="Normal 3 5 8" xfId="863"/>
    <cellStyle name="Normal 3 5 8 2" xfId="864"/>
    <cellStyle name="Normal 3 5 8 2 2" xfId="2856"/>
    <cellStyle name="Normal 3 5 8 3" xfId="2855"/>
    <cellStyle name="Normal 3 5 9" xfId="865"/>
    <cellStyle name="Normal 3 5 9 2" xfId="866"/>
    <cellStyle name="Normal 3 5 9 2 2" xfId="2858"/>
    <cellStyle name="Normal 3 5 9 3" xfId="2857"/>
    <cellStyle name="Normal 3 6" xfId="867"/>
    <cellStyle name="Normal 3 6 10" xfId="868"/>
    <cellStyle name="Normal 3 6 10 2" xfId="869"/>
    <cellStyle name="Normal 3 6 10 2 2" xfId="2861"/>
    <cellStyle name="Normal 3 6 10 3" xfId="2220"/>
    <cellStyle name="Normal 3 6 11" xfId="870"/>
    <cellStyle name="Normal 3 6 11 2" xfId="871"/>
    <cellStyle name="Normal 3 6 11 2 2" xfId="2215"/>
    <cellStyle name="Normal 3 6 11 3" xfId="2862"/>
    <cellStyle name="Normal 3 6 12" xfId="872"/>
    <cellStyle name="Normal 3 6 12 2" xfId="873"/>
    <cellStyle name="Normal 3 6 12 2 2" xfId="2866"/>
    <cellStyle name="Normal 3 6 12 3" xfId="2864"/>
    <cellStyle name="Normal 3 6 13" xfId="874"/>
    <cellStyle name="Normal 3 6 13 2" xfId="875"/>
    <cellStyle name="Normal 3 6 13 2 2" xfId="2872"/>
    <cellStyle name="Normal 3 6 13 3" xfId="2868"/>
    <cellStyle name="Normal 3 6 14" xfId="1948"/>
    <cellStyle name="Normal 3 6 2" xfId="876"/>
    <cellStyle name="Normal 3 6 2 2" xfId="877"/>
    <cellStyle name="Normal 3 6 2 2 2" xfId="2604"/>
    <cellStyle name="Normal 3 6 2 3" xfId="1736"/>
    <cellStyle name="Normal 3 6 3" xfId="878"/>
    <cellStyle name="Normal 3 6 3 2" xfId="879"/>
    <cellStyle name="Normal 3 6 3 2 2" xfId="2873"/>
    <cellStyle name="Normal 3 6 3 3" xfId="2469"/>
    <cellStyle name="Normal 3 6 4" xfId="880"/>
    <cellStyle name="Normal 3 6 4 2" xfId="881"/>
    <cellStyle name="Normal 3 6 4 2 2" xfId="1539"/>
    <cellStyle name="Normal 3 6 4 3" xfId="1738"/>
    <cellStyle name="Normal 3 6 5" xfId="882"/>
    <cellStyle name="Normal 3 6 5 2" xfId="883"/>
    <cellStyle name="Normal 3 6 5 2 2" xfId="2875"/>
    <cellStyle name="Normal 3 6 5 3" xfId="2874"/>
    <cellStyle name="Normal 3 6 6" xfId="884"/>
    <cellStyle name="Normal 3 6 6 2" xfId="885"/>
    <cellStyle name="Normal 3 6 6 2 2" xfId="2316"/>
    <cellStyle name="Normal 3 6 6 3" xfId="2876"/>
    <cellStyle name="Normal 3 6 7" xfId="886"/>
    <cellStyle name="Normal 3 6 7 2" xfId="887"/>
    <cellStyle name="Normal 3 6 7 2 2" xfId="1854"/>
    <cellStyle name="Normal 3 6 7 3" xfId="2877"/>
    <cellStyle name="Normal 3 6 8" xfId="888"/>
    <cellStyle name="Normal 3 6 8 2" xfId="889"/>
    <cellStyle name="Normal 3 6 8 2 2" xfId="2879"/>
    <cellStyle name="Normal 3 6 8 3" xfId="2878"/>
    <cellStyle name="Normal 3 6 9" xfId="890"/>
    <cellStyle name="Normal 3 6 9 2" xfId="891"/>
    <cellStyle name="Normal 3 6 9 2 2" xfId="2880"/>
    <cellStyle name="Normal 3 6 9 3" xfId="1594"/>
    <cellStyle name="Normal 3 7" xfId="892"/>
    <cellStyle name="Normal 3 7 10" xfId="893"/>
    <cellStyle name="Normal 3 7 10 2" xfId="894"/>
    <cellStyle name="Normal 3 7 10 2 2" xfId="2886"/>
    <cellStyle name="Normal 3 7 10 3" xfId="2884"/>
    <cellStyle name="Normal 3 7 11" xfId="895"/>
    <cellStyle name="Normal 3 7 11 2" xfId="896"/>
    <cellStyle name="Normal 3 7 11 2 2" xfId="2507"/>
    <cellStyle name="Normal 3 7 11 3" xfId="2396"/>
    <cellStyle name="Normal 3 7 12" xfId="897"/>
    <cellStyle name="Normal 3 7 12 2" xfId="898"/>
    <cellStyle name="Normal 3 7 12 2 2" xfId="2890"/>
    <cellStyle name="Normal 3 7 12 3" xfId="2887"/>
    <cellStyle name="Normal 3 7 13" xfId="899"/>
    <cellStyle name="Normal 3 7 13 2" xfId="900"/>
    <cellStyle name="Normal 3 7 13 2 2" xfId="2891"/>
    <cellStyle name="Normal 3 7 13 3" xfId="2364"/>
    <cellStyle name="Normal 3 7 14" xfId="2882"/>
    <cellStyle name="Normal 3 7 2" xfId="901"/>
    <cellStyle name="Normal 3 7 2 2" xfId="902"/>
    <cellStyle name="Normal 3 7 2 2 2" xfId="2892"/>
    <cellStyle name="Normal 3 7 2 3" xfId="2035"/>
    <cellStyle name="Normal 3 7 3" xfId="903"/>
    <cellStyle name="Normal 3 7 3 2" xfId="904"/>
    <cellStyle name="Normal 3 7 3 2 2" xfId="2893"/>
    <cellStyle name="Normal 3 7 3 3" xfId="2471"/>
    <cellStyle name="Normal 3 7 4" xfId="905"/>
    <cellStyle name="Normal 3 7 4 2" xfId="906"/>
    <cellStyle name="Normal 3 7 4 2 2" xfId="2894"/>
    <cellStyle name="Normal 3 7 4 3" xfId="2231"/>
    <cellStyle name="Normal 3 7 5" xfId="907"/>
    <cellStyle name="Normal 3 7 5 2" xfId="908"/>
    <cellStyle name="Normal 3 7 5 2 2" xfId="2845"/>
    <cellStyle name="Normal 3 7 5 3" xfId="2895"/>
    <cellStyle name="Normal 3 7 6" xfId="909"/>
    <cellStyle name="Normal 3 7 6 2" xfId="910"/>
    <cellStyle name="Normal 3 7 6 2 2" xfId="2048"/>
    <cellStyle name="Normal 3 7 6 3" xfId="2497"/>
    <cellStyle name="Normal 3 7 7" xfId="911"/>
    <cellStyle name="Normal 3 7 7 2" xfId="912"/>
    <cellStyle name="Normal 3 7 7 2 2" xfId="2898"/>
    <cellStyle name="Normal 3 7 7 3" xfId="2897"/>
    <cellStyle name="Normal 3 7 8" xfId="913"/>
    <cellStyle name="Normal 3 7 8 2" xfId="914"/>
    <cellStyle name="Normal 3 7 8 2 2" xfId="1747"/>
    <cellStyle name="Normal 3 7 8 3" xfId="1523"/>
    <cellStyle name="Normal 3 7 9" xfId="915"/>
    <cellStyle name="Normal 3 7 9 2" xfId="916"/>
    <cellStyle name="Normal 3 7 9 2 2" xfId="2725"/>
    <cellStyle name="Normal 3 7 9 3" xfId="2722"/>
    <cellStyle name="Normal 3 8" xfId="917"/>
    <cellStyle name="Normal 3 8 2" xfId="1592"/>
    <cellStyle name="Normal 3 9" xfId="918"/>
    <cellStyle name="Normal 3 9 2" xfId="2324"/>
    <cellStyle name="Normal 3_Eomm commitment sheet format 131108" xfId="2900"/>
    <cellStyle name="Normal 30" xfId="1452"/>
    <cellStyle name="Normal 30 2" xfId="2758"/>
    <cellStyle name="Normal 31" xfId="2761"/>
    <cellStyle name="Normal 32" xfId="2510"/>
    <cellStyle name="Normal 33" xfId="1888"/>
    <cellStyle name="Normal 33 2" xfId="2903"/>
    <cellStyle name="Normal 34" xfId="1919"/>
    <cellStyle name="Normal 35" xfId="2906"/>
    <cellStyle name="Normal 36" xfId="2170"/>
    <cellStyle name="Normal 37" xfId="2908"/>
    <cellStyle name="Normal 38" xfId="2910"/>
    <cellStyle name="Normal 39" xfId="1666"/>
    <cellStyle name="Normal 4" xfId="919"/>
    <cellStyle name="Normal 4 10" xfId="920"/>
    <cellStyle name="Normal 4 10 2" xfId="921"/>
    <cellStyle name="Normal 4 10 2 2" xfId="2011"/>
    <cellStyle name="Normal 4 10 3" xfId="2911"/>
    <cellStyle name="Normal 4 11" xfId="922"/>
    <cellStyle name="Normal 4 11 2" xfId="923"/>
    <cellStyle name="Normal 4 11 2 2" xfId="2912"/>
    <cellStyle name="Normal 4 11 3" xfId="2185"/>
    <cellStyle name="Normal 4 12" xfId="924"/>
    <cellStyle name="Normal 4 12 2" xfId="925"/>
    <cellStyle name="Normal 4 12 2 2" xfId="2915"/>
    <cellStyle name="Normal 4 12 3" xfId="2914"/>
    <cellStyle name="Normal 4 13" xfId="926"/>
    <cellStyle name="Normal 4 13 2" xfId="927"/>
    <cellStyle name="Normal 4 13 2 2" xfId="2918"/>
    <cellStyle name="Normal 4 13 3" xfId="2917"/>
    <cellStyle name="Normal 4 14" xfId="928"/>
    <cellStyle name="Normal 4 14 2" xfId="929"/>
    <cellStyle name="Normal 4 14 2 2" xfId="2920"/>
    <cellStyle name="Normal 4 14 3" xfId="2919"/>
    <cellStyle name="Normal 4 15" xfId="930"/>
    <cellStyle name="Normal 4 15 2" xfId="931"/>
    <cellStyle name="Normal 4 15 2 2" xfId="2922"/>
    <cellStyle name="Normal 4 15 3" xfId="2921"/>
    <cellStyle name="Normal 4 16" xfId="932"/>
    <cellStyle name="Normal 4 16 2" xfId="933"/>
    <cellStyle name="Normal 4 16 2 2" xfId="2924"/>
    <cellStyle name="Normal 4 16 3" xfId="2923"/>
    <cellStyle name="Normal 4 17" xfId="934"/>
    <cellStyle name="Normal 4 17 2" xfId="935"/>
    <cellStyle name="Normal 4 17 2 2" xfId="2926"/>
    <cellStyle name="Normal 4 17 3" xfId="2925"/>
    <cellStyle name="Normal 4 18" xfId="936"/>
    <cellStyle name="Normal 4 18 2" xfId="937"/>
    <cellStyle name="Normal 4 18 2 2" xfId="2928"/>
    <cellStyle name="Normal 4 18 3" xfId="2927"/>
    <cellStyle name="Normal 4 19" xfId="1448"/>
    <cellStyle name="Normal 4 2" xfId="938"/>
    <cellStyle name="Normal 4 2 2" xfId="939"/>
    <cellStyle name="Normal 4 2 2 2" xfId="2929"/>
    <cellStyle name="Normal 4 2 3" xfId="940"/>
    <cellStyle name="Normal 4 2 3 2" xfId="2932"/>
    <cellStyle name="Normal 4 2 4" xfId="2158"/>
    <cellStyle name="Normal 4 20" xfId="2733"/>
    <cellStyle name="Normal 4 3" xfId="941"/>
    <cellStyle name="Normal 4 3 2" xfId="942"/>
    <cellStyle name="Normal 4 3 2 2" xfId="1952"/>
    <cellStyle name="Normal 4 3 3" xfId="2933"/>
    <cellStyle name="Normal 4 4" xfId="943"/>
    <cellStyle name="Normal 4 4 2" xfId="944"/>
    <cellStyle name="Normal 4 4 2 2" xfId="1693"/>
    <cellStyle name="Normal 4 4 3" xfId="2934"/>
    <cellStyle name="Normal 4 5" xfId="945"/>
    <cellStyle name="Normal 4 5 2" xfId="946"/>
    <cellStyle name="Normal 4 5 2 2" xfId="2938"/>
    <cellStyle name="Normal 4 5 3" xfId="2936"/>
    <cellStyle name="Normal 4 6" xfId="947"/>
    <cellStyle name="Normal 4 6 2" xfId="948"/>
    <cellStyle name="Normal 4 6 2 2" xfId="1508"/>
    <cellStyle name="Normal 4 6 3" xfId="2940"/>
    <cellStyle name="Normal 4 7" xfId="949"/>
    <cellStyle name="Normal 4 7 2" xfId="950"/>
    <cellStyle name="Normal 4 7 2 2" xfId="2942"/>
    <cellStyle name="Normal 4 7 3" xfId="2941"/>
    <cellStyle name="Normal 4 8" xfId="951"/>
    <cellStyle name="Normal 4 8 2" xfId="952"/>
    <cellStyle name="Normal 4 8 2 2" xfId="2945"/>
    <cellStyle name="Normal 4 8 3" xfId="2944"/>
    <cellStyle name="Normal 4 9" xfId="953"/>
    <cellStyle name="Normal 4 9 2" xfId="954"/>
    <cellStyle name="Normal 4 9 2 2" xfId="2537"/>
    <cellStyle name="Normal 4 9 3" xfId="2947"/>
    <cellStyle name="Normal 40" xfId="2905"/>
    <cellStyle name="Normal 41" xfId="955"/>
    <cellStyle name="Normal 41 2" xfId="2169"/>
    <cellStyle name="Normal 42" xfId="2907"/>
    <cellStyle name="Normal 43" xfId="2909"/>
    <cellStyle name="Normal 44" xfId="1665"/>
    <cellStyle name="Normal 45" xfId="2949"/>
    <cellStyle name="Normal 46" xfId="956"/>
    <cellStyle name="Normal 46 2" xfId="1766"/>
    <cellStyle name="Normal 47" xfId="957"/>
    <cellStyle name="Normal 47 2" xfId="2952"/>
    <cellStyle name="Normal 48" xfId="958"/>
    <cellStyle name="Normal 48 2" xfId="2954"/>
    <cellStyle name="Normal 49" xfId="2314"/>
    <cellStyle name="Normal 49 2" xfId="959"/>
    <cellStyle name="Normal 49 2 2" xfId="2956"/>
    <cellStyle name="Normal 49 3" xfId="960"/>
    <cellStyle name="Normal 49 3 2" xfId="1603"/>
    <cellStyle name="Normal 5" xfId="961"/>
    <cellStyle name="Normal 5 10" xfId="962"/>
    <cellStyle name="Normal 5 10 2" xfId="963"/>
    <cellStyle name="Normal 5 10 2 2" xfId="2434"/>
    <cellStyle name="Normal 5 10 3" xfId="2059"/>
    <cellStyle name="Normal 5 11" xfId="964"/>
    <cellStyle name="Normal 5 11 2" xfId="965"/>
    <cellStyle name="Normal 5 11 2 2" xfId="1794"/>
    <cellStyle name="Normal 5 11 3" xfId="2957"/>
    <cellStyle name="Normal 5 12" xfId="966"/>
    <cellStyle name="Normal 5 12 2" xfId="967"/>
    <cellStyle name="Normal 5 12 2 2" xfId="2960"/>
    <cellStyle name="Normal 5 12 3" xfId="2958"/>
    <cellStyle name="Normal 5 13" xfId="968"/>
    <cellStyle name="Normal 5 13 2" xfId="969"/>
    <cellStyle name="Normal 5 13 2 2" xfId="2962"/>
    <cellStyle name="Normal 5 13 3" xfId="2218"/>
    <cellStyle name="Normal 5 14" xfId="970"/>
    <cellStyle name="Normal 5 14 2" xfId="971"/>
    <cellStyle name="Normal 5 14 2 2" xfId="2964"/>
    <cellStyle name="Normal 5 14 3" xfId="2224"/>
    <cellStyle name="Normal 5 15" xfId="972"/>
    <cellStyle name="Normal 5 15 2" xfId="973"/>
    <cellStyle name="Normal 5 15 2 2" xfId="2966"/>
    <cellStyle name="Normal 5 15 3" xfId="2889"/>
    <cellStyle name="Normal 5 16" xfId="974"/>
    <cellStyle name="Normal 5 16 2" xfId="975"/>
    <cellStyle name="Normal 5 16 2 2" xfId="1707"/>
    <cellStyle name="Normal 5 16 3" xfId="2968"/>
    <cellStyle name="Normal 5 17" xfId="976"/>
    <cellStyle name="Normal 5 17 2" xfId="977"/>
    <cellStyle name="Normal 5 17 2 2" xfId="2831"/>
    <cellStyle name="Normal 5 17 3" xfId="2829"/>
    <cellStyle name="Normal 5 18" xfId="978"/>
    <cellStyle name="Normal 5 18 2" xfId="979"/>
    <cellStyle name="Normal 5 18 2 2" xfId="2833"/>
    <cellStyle name="Normal 5 18 3" xfId="1979"/>
    <cellStyle name="Normal 5 19" xfId="1449"/>
    <cellStyle name="Normal 5 2" xfId="980"/>
    <cellStyle name="Normal 5 2 2" xfId="981"/>
    <cellStyle name="Normal 5 2 2 2" xfId="2174"/>
    <cellStyle name="Normal 5 2 3" xfId="2735"/>
    <cellStyle name="Normal 5 20" xfId="1893"/>
    <cellStyle name="Normal 5 3" xfId="982"/>
    <cellStyle name="Normal 5 3 2" xfId="983"/>
    <cellStyle name="Normal 5 3 2 2" xfId="2969"/>
    <cellStyle name="Normal 5 3 3" xfId="2769"/>
    <cellStyle name="Normal 5 4" xfId="984"/>
    <cellStyle name="Normal 5 4 2" xfId="985"/>
    <cellStyle name="Normal 5 4 2 2" xfId="2066"/>
    <cellStyle name="Normal 5 4 3" xfId="2580"/>
    <cellStyle name="Normal 5 5" xfId="986"/>
    <cellStyle name="Normal 5 5 2" xfId="987"/>
    <cellStyle name="Normal 5 5 2 2" xfId="2772"/>
    <cellStyle name="Normal 5 5 3" xfId="1535"/>
    <cellStyle name="Normal 5 6" xfId="988"/>
    <cellStyle name="Normal 5 6 2" xfId="989"/>
    <cellStyle name="Normal 5 6 2 2" xfId="2774"/>
    <cellStyle name="Normal 5 6 3" xfId="2424"/>
    <cellStyle name="Normal 5 7" xfId="990"/>
    <cellStyle name="Normal 5 7 2" xfId="991"/>
    <cellStyle name="Normal 5 7 2 2" xfId="2518"/>
    <cellStyle name="Normal 5 7 3" xfId="2479"/>
    <cellStyle name="Normal 5 8" xfId="992"/>
    <cellStyle name="Normal 5 8 2" xfId="993"/>
    <cellStyle name="Normal 5 8 2 2" xfId="2780"/>
    <cellStyle name="Normal 5 8 3" xfId="2777"/>
    <cellStyle name="Normal 5 9" xfId="994"/>
    <cellStyle name="Normal 5 9 2" xfId="995"/>
    <cellStyle name="Normal 5 9 2 2" xfId="1777"/>
    <cellStyle name="Normal 5 9 3" xfId="2204"/>
    <cellStyle name="Normal 50" xfId="2948"/>
    <cellStyle name="Normal 50 2" xfId="996"/>
    <cellStyle name="Normal 50 2 2" xfId="2354"/>
    <cellStyle name="Normal 50 3" xfId="997"/>
    <cellStyle name="Normal 50 3 2" xfId="2970"/>
    <cellStyle name="Normal 51" xfId="1765"/>
    <cellStyle name="Normal 51 2" xfId="998"/>
    <cellStyle name="Normal 51 2 2" xfId="1925"/>
    <cellStyle name="Normal 51 3" xfId="999"/>
    <cellStyle name="Normal 51 3 2" xfId="2543"/>
    <cellStyle name="Normal 52" xfId="2951"/>
    <cellStyle name="Normal 52 2" xfId="1000"/>
    <cellStyle name="Normal 52 2 2" xfId="2972"/>
    <cellStyle name="Normal 52 3" xfId="1001"/>
    <cellStyle name="Normal 52 3 2" xfId="2973"/>
    <cellStyle name="Normal 53" xfId="2953"/>
    <cellStyle name="Normal 53 2" xfId="1002"/>
    <cellStyle name="Normal 53 2 2" xfId="2974"/>
    <cellStyle name="Normal 53 3" xfId="1003"/>
    <cellStyle name="Normal 53 3 2" xfId="2975"/>
    <cellStyle name="Normal 54" xfId="2313"/>
    <cellStyle name="Normal 54 2" xfId="1004"/>
    <cellStyle name="Normal 54 2 2" xfId="2955"/>
    <cellStyle name="Normal 54 3" xfId="1005"/>
    <cellStyle name="Normal 54 3 2" xfId="1602"/>
    <cellStyle name="Normal 55" xfId="2272"/>
    <cellStyle name="Normal 55 2" xfId="1006"/>
    <cellStyle name="Normal 55 2 2" xfId="2977"/>
    <cellStyle name="Normal 55 3" xfId="1007"/>
    <cellStyle name="Normal 55 3 2" xfId="2979"/>
    <cellStyle name="Normal 56" xfId="2284"/>
    <cellStyle name="Normal 56 2" xfId="1008"/>
    <cellStyle name="Normal 56 2 2" xfId="2576"/>
    <cellStyle name="Normal 56 3" xfId="1009"/>
    <cellStyle name="Normal 56 3 2" xfId="1544"/>
    <cellStyle name="Normal 57" xfId="2982"/>
    <cellStyle name="Normal 57 2" xfId="1010"/>
    <cellStyle name="Normal 57 2 2" xfId="2529"/>
    <cellStyle name="Normal 57 3" xfId="1011"/>
    <cellStyle name="Normal 57 3 2" xfId="2985"/>
    <cellStyle name="Normal 58" xfId="2988"/>
    <cellStyle name="Normal 58 2" xfId="1012"/>
    <cellStyle name="Normal 58 2 2" xfId="2990"/>
    <cellStyle name="Normal 58 3" xfId="1013"/>
    <cellStyle name="Normal 58 3 2" xfId="2495"/>
    <cellStyle name="Normal 59" xfId="2993"/>
    <cellStyle name="Normal 59 2" xfId="1014"/>
    <cellStyle name="Normal 59 2 2" xfId="2400"/>
    <cellStyle name="Normal 59 3" xfId="1015"/>
    <cellStyle name="Normal 59 3 2" xfId="2995"/>
    <cellStyle name="Normal 6" xfId="1016"/>
    <cellStyle name="Normal 6 2" xfId="2514"/>
    <cellStyle name="Normal 6 3" xfId="2737"/>
    <cellStyle name="Normal 60" xfId="11"/>
    <cellStyle name="Normal 60 2" xfId="1017"/>
    <cellStyle name="Normal 60 2 2" xfId="2976"/>
    <cellStyle name="Normal 60 3" xfId="1018"/>
    <cellStyle name="Normal 60 3 2" xfId="2978"/>
    <cellStyle name="Normal 60 4" xfId="2271"/>
    <cellStyle name="Normal 60 5" xfId="13"/>
    <cellStyle name="Normal 61" xfId="12"/>
    <cellStyle name="Normal 61 2" xfId="1019"/>
    <cellStyle name="Normal 61 2 2" xfId="2575"/>
    <cellStyle name="Normal 61 3" xfId="1020"/>
    <cellStyle name="Normal 61 3 2" xfId="1543"/>
    <cellStyle name="Normal 61 4" xfId="2283"/>
    <cellStyle name="Normal 62" xfId="2981"/>
    <cellStyle name="Normal 62 2" xfId="1021"/>
    <cellStyle name="Normal 62 2 2" xfId="2528"/>
    <cellStyle name="Normal 62 3" xfId="1022"/>
    <cellStyle name="Normal 62 3 2" xfId="2984"/>
    <cellStyle name="Normal 63" xfId="2987"/>
    <cellStyle name="Normal 63 2" xfId="1023"/>
    <cellStyle name="Normal 63 2 2" xfId="2989"/>
    <cellStyle name="Normal 63 3" xfId="1024"/>
    <cellStyle name="Normal 63 3 2" xfId="2494"/>
    <cellStyle name="Normal 63 4" xfId="3406"/>
    <cellStyle name="Normal 64" xfId="2992"/>
    <cellStyle name="Normal 64 2" xfId="1025"/>
    <cellStyle name="Normal 64 2 2" xfId="2399"/>
    <cellStyle name="Normal 64 3" xfId="1026"/>
    <cellStyle name="Normal 64 3 2" xfId="2994"/>
    <cellStyle name="Normal 65" xfId="3412"/>
    <cellStyle name="Normal 65 2" xfId="1027"/>
    <cellStyle name="Normal 65 2 2" xfId="2998"/>
    <cellStyle name="Normal 65 3" xfId="1028"/>
    <cellStyle name="Normal 65 3 2" xfId="3000"/>
    <cellStyle name="Normal 66 2" xfId="1029"/>
    <cellStyle name="Normal 66 2 2" xfId="3002"/>
    <cellStyle name="Normal 66 3" xfId="1030"/>
    <cellStyle name="Normal 66 3 2" xfId="2030"/>
    <cellStyle name="Normal 67 2" xfId="1031"/>
    <cellStyle name="Normal 67 2 2" xfId="2502"/>
    <cellStyle name="Normal 67 3" xfId="1032"/>
    <cellStyle name="Normal 67 3 2" xfId="3004"/>
    <cellStyle name="Normal 68 2" xfId="1033"/>
    <cellStyle name="Normal 68 2 2" xfId="2394"/>
    <cellStyle name="Normal 68 3" xfId="1034"/>
    <cellStyle name="Normal 68 3 2" xfId="2378"/>
    <cellStyle name="Normal 69 2" xfId="1035"/>
    <cellStyle name="Normal 69 2 2" xfId="3006"/>
    <cellStyle name="Normal 69 3" xfId="1036"/>
    <cellStyle name="Normal 69 3 2" xfId="3008"/>
    <cellStyle name="Normal 7" xfId="1037"/>
    <cellStyle name="Normal 7 10" xfId="1038"/>
    <cellStyle name="Normal 7 10 2" xfId="1039"/>
    <cellStyle name="Normal 7 10 2 2" xfId="2260"/>
    <cellStyle name="Normal 7 10 3" xfId="3011"/>
    <cellStyle name="Normal 7 11" xfId="1040"/>
    <cellStyle name="Normal 7 11 2" xfId="1041"/>
    <cellStyle name="Normal 7 11 2 2" xfId="2253"/>
    <cellStyle name="Normal 7 11 3" xfId="3013"/>
    <cellStyle name="Normal 7 12" xfId="1042"/>
    <cellStyle name="Normal 7 12 2" xfId="1043"/>
    <cellStyle name="Normal 7 12 2 2" xfId="2417"/>
    <cellStyle name="Normal 7 12 3" xfId="3014"/>
    <cellStyle name="Normal 7 13" xfId="1044"/>
    <cellStyle name="Normal 7 13 2" xfId="1045"/>
    <cellStyle name="Normal 7 13 2 2" xfId="3016"/>
    <cellStyle name="Normal 7 13 3" xfId="3015"/>
    <cellStyle name="Normal 7 14" xfId="1046"/>
    <cellStyle name="Normal 7 14 2" xfId="1047"/>
    <cellStyle name="Normal 7 14 2 2" xfId="1977"/>
    <cellStyle name="Normal 7 14 3" xfId="3017"/>
    <cellStyle name="Normal 7 15" xfId="1048"/>
    <cellStyle name="Normal 7 15 2" xfId="1049"/>
    <cellStyle name="Normal 7 15 2 2" xfId="2289"/>
    <cellStyle name="Normal 7 15 3" xfId="3019"/>
    <cellStyle name="Normal 7 16" xfId="1050"/>
    <cellStyle name="Normal 7 16 2" xfId="1051"/>
    <cellStyle name="Normal 7 16 2 2" xfId="3022"/>
    <cellStyle name="Normal 7 16 3" xfId="3021"/>
    <cellStyle name="Normal 7 17" xfId="1052"/>
    <cellStyle name="Normal 7 17 2" xfId="1053"/>
    <cellStyle name="Normal 7 17 2 2" xfId="2899"/>
    <cellStyle name="Normal 7 17 3" xfId="3023"/>
    <cellStyle name="Normal 7 18" xfId="1054"/>
    <cellStyle name="Normal 7 18 2" xfId="1055"/>
    <cellStyle name="Normal 7 18 2 2" xfId="1902"/>
    <cellStyle name="Normal 7 18 3" xfId="3025"/>
    <cellStyle name="Normal 7 19" xfId="2961"/>
    <cellStyle name="Normal 7 2" xfId="1056"/>
    <cellStyle name="Normal 7 2 2" xfId="1057"/>
    <cellStyle name="Normal 7 2 2 2" xfId="1551"/>
    <cellStyle name="Normal 7 2 3" xfId="3026"/>
    <cellStyle name="Normal 7 3" xfId="1058"/>
    <cellStyle name="Normal 7 3 2" xfId="1059"/>
    <cellStyle name="Normal 7 3 2 2" xfId="3028"/>
    <cellStyle name="Normal 7 3 3" xfId="3027"/>
    <cellStyle name="Normal 7 4" xfId="1060"/>
    <cellStyle name="Normal 7 4 2" xfId="1061"/>
    <cellStyle name="Normal 7 4 2 2" xfId="3030"/>
    <cellStyle name="Normal 7 4 3" xfId="3029"/>
    <cellStyle name="Normal 7 5" xfId="1062"/>
    <cellStyle name="Normal 7 5 2" xfId="1063"/>
    <cellStyle name="Normal 7 5 2 2" xfId="3035"/>
    <cellStyle name="Normal 7 5 3" xfId="3033"/>
    <cellStyle name="Normal 7 6" xfId="1064"/>
    <cellStyle name="Normal 7 6 2" xfId="1065"/>
    <cellStyle name="Normal 7 6 2 2" xfId="2002"/>
    <cellStyle name="Normal 7 6 3" xfId="3036"/>
    <cellStyle name="Normal 7 7" xfId="1066"/>
    <cellStyle name="Normal 7 7 2" xfId="1067"/>
    <cellStyle name="Normal 7 7 2 2" xfId="2007"/>
    <cellStyle name="Normal 7 7 3" xfId="3037"/>
    <cellStyle name="Normal 7 8" xfId="1068"/>
    <cellStyle name="Normal 7 8 2" xfId="1069"/>
    <cellStyle name="Normal 7 8 2 2" xfId="2005"/>
    <cellStyle name="Normal 7 8 3" xfId="3039"/>
    <cellStyle name="Normal 7 9" xfId="1070"/>
    <cellStyle name="Normal 7 9 2" xfId="1071"/>
    <cellStyle name="Normal 7 9 2 2" xfId="3042"/>
    <cellStyle name="Normal 7 9 3" xfId="3040"/>
    <cellStyle name="Normal 70 2" xfId="1072"/>
    <cellStyle name="Normal 70 2 2" xfId="2997"/>
    <cellStyle name="Normal 70 3" xfId="1073"/>
    <cellStyle name="Normal 70 3 2" xfId="2999"/>
    <cellStyle name="Normal 71 2" xfId="1074"/>
    <cellStyle name="Normal 71 2 2" xfId="3001"/>
    <cellStyle name="Normal 71 3" xfId="1075"/>
    <cellStyle name="Normal 71 3 2" xfId="2029"/>
    <cellStyle name="Normal 72 2" xfId="1076"/>
    <cellStyle name="Normal 72 2 2" xfId="2501"/>
    <cellStyle name="Normal 72 3" xfId="1077"/>
    <cellStyle name="Normal 72 3 2" xfId="3003"/>
    <cellStyle name="Normal 73 2" xfId="1078"/>
    <cellStyle name="Normal 73 2 2" xfId="2393"/>
    <cellStyle name="Normal 73 3" xfId="1079"/>
    <cellStyle name="Normal 73 3 2" xfId="2377"/>
    <cellStyle name="Normal 74 2" xfId="1080"/>
    <cellStyle name="Normal 74 2 2" xfId="3005"/>
    <cellStyle name="Normal 74 3" xfId="1081"/>
    <cellStyle name="Normal 74 3 2" xfId="3007"/>
    <cellStyle name="Normal 75 2" xfId="1082"/>
    <cellStyle name="Normal 75 2 2" xfId="1967"/>
    <cellStyle name="Normal 75 3" xfId="1083"/>
    <cellStyle name="Normal 75 3 2" xfId="2268"/>
    <cellStyle name="Normal 76 2" xfId="1084"/>
    <cellStyle name="Normal 76 2 2" xfId="2609"/>
    <cellStyle name="Normal 76 3" xfId="1085"/>
    <cellStyle name="Normal 76 3 2" xfId="2613"/>
    <cellStyle name="Normal 77 2" xfId="1086"/>
    <cellStyle name="Normal 77 2 2" xfId="2153"/>
    <cellStyle name="Normal 77 3" xfId="1087"/>
    <cellStyle name="Normal 77 3 2" xfId="2251"/>
    <cellStyle name="Normal 78 2" xfId="1088"/>
    <cellStyle name="Normal 78 2 2" xfId="1474"/>
    <cellStyle name="Normal 78 3" xfId="1089"/>
    <cellStyle name="Normal 78 3 2" xfId="1559"/>
    <cellStyle name="Normal 79" xfId="1090"/>
    <cellStyle name="Normal 79 2" xfId="1091"/>
    <cellStyle name="Normal 79 2 2" xfId="1092"/>
    <cellStyle name="Normal 79 2 2 2" xfId="3045"/>
    <cellStyle name="Normal 79 2 3" xfId="3044"/>
    <cellStyle name="Normal 79 3" xfId="1093"/>
    <cellStyle name="Normal 79 3 2" xfId="1094"/>
    <cellStyle name="Normal 79 3 2 2" xfId="3048"/>
    <cellStyle name="Normal 79 3 3" xfId="3047"/>
    <cellStyle name="Normal 79 4" xfId="1095"/>
    <cellStyle name="Normal 79 4 2" xfId="2747"/>
    <cellStyle name="Normal 79 5" xfId="2902"/>
    <cellStyle name="Normal 8" xfId="1096"/>
    <cellStyle name="Normal 8 2" xfId="1097"/>
    <cellStyle name="Normal 8 2 2" xfId="1098"/>
    <cellStyle name="Normal 8 2 2 2" xfId="2570"/>
    <cellStyle name="Normal 8 2 3" xfId="1730"/>
    <cellStyle name="Normal 8 3" xfId="1099"/>
    <cellStyle name="Normal 8 3 2" xfId="1100"/>
    <cellStyle name="Normal 8 3 2 2" xfId="1991"/>
    <cellStyle name="Normal 8 3 3" xfId="2371"/>
    <cellStyle name="Normal 8 4" xfId="1101"/>
    <cellStyle name="Normal 8 4 2" xfId="1102"/>
    <cellStyle name="Normal 8 4 2 2" xfId="3052"/>
    <cellStyle name="Normal 8 4 3" xfId="3051"/>
    <cellStyle name="Normal 8 5" xfId="1103"/>
    <cellStyle name="Normal 8 5 2" xfId="1104"/>
    <cellStyle name="Normal 8 5 2 2" xfId="3054"/>
    <cellStyle name="Normal 8 5 3" xfId="3053"/>
    <cellStyle name="Normal 8 6" xfId="3050"/>
    <cellStyle name="Normal 80" xfId="1105"/>
    <cellStyle name="Normal 80 2" xfId="1106"/>
    <cellStyle name="Normal 80 2 2" xfId="1107"/>
    <cellStyle name="Normal 80 2 2 2" xfId="3057"/>
    <cellStyle name="Normal 80 2 3" xfId="1966"/>
    <cellStyle name="Normal 80 3" xfId="1108"/>
    <cellStyle name="Normal 80 3 2" xfId="1109"/>
    <cellStyle name="Normal 80 3 2 2" xfId="2246"/>
    <cellStyle name="Normal 80 3 3" xfId="2267"/>
    <cellStyle name="Normal 80 4" xfId="1110"/>
    <cellStyle name="Normal 80 4 2" xfId="3058"/>
    <cellStyle name="Normal 80 5" xfId="3055"/>
    <cellStyle name="Normal 81" xfId="1111"/>
    <cellStyle name="Normal 81 2" xfId="1112"/>
    <cellStyle name="Normal 81 2 2" xfId="2608"/>
    <cellStyle name="Normal 81 3" xfId="1113"/>
    <cellStyle name="Normal 81 3 2" xfId="2612"/>
    <cellStyle name="Normal 81 4" xfId="3059"/>
    <cellStyle name="Normal 82" xfId="1114"/>
    <cellStyle name="Normal 82 2" xfId="1115"/>
    <cellStyle name="Normal 82 2 2" xfId="2152"/>
    <cellStyle name="Normal 82 3" xfId="1116"/>
    <cellStyle name="Normal 82 3 2" xfId="2250"/>
    <cellStyle name="Normal 82 4" xfId="2099"/>
    <cellStyle name="Normal 83" xfId="1117"/>
    <cellStyle name="Normal 83 2" xfId="1118"/>
    <cellStyle name="Normal 83 2 2" xfId="1473"/>
    <cellStyle name="Normal 83 3" xfId="1119"/>
    <cellStyle name="Normal 83 3 2" xfId="1558"/>
    <cellStyle name="Normal 83 4" xfId="1512"/>
    <cellStyle name="Normal 84" xfId="1120"/>
    <cellStyle name="Normal 84 2" xfId="1121"/>
    <cellStyle name="Normal 84 2 2" xfId="3043"/>
    <cellStyle name="Normal 84 3" xfId="1122"/>
    <cellStyle name="Normal 84 3 2" xfId="3046"/>
    <cellStyle name="Normal 84 4" xfId="2901"/>
    <cellStyle name="Normal 85" xfId="1123"/>
    <cellStyle name="Normal 85 2" xfId="1124"/>
    <cellStyle name="Normal 85 2 2" xfId="3063"/>
    <cellStyle name="Normal 85 3" xfId="1125"/>
    <cellStyle name="Normal 85 3 2" xfId="3065"/>
    <cellStyle name="Normal 85 4" xfId="3061"/>
    <cellStyle name="Normal 86" xfId="1126"/>
    <cellStyle name="Normal 86 2" xfId="1127"/>
    <cellStyle name="Normal 86 2 2" xfId="2357"/>
    <cellStyle name="Normal 86 3" xfId="1128"/>
    <cellStyle name="Normal 86 3 2" xfId="2562"/>
    <cellStyle name="Normal 86 4" xfId="2764"/>
    <cellStyle name="Normal 87" xfId="1129"/>
    <cellStyle name="Normal 87 2" xfId="1130"/>
    <cellStyle name="Normal 87 2 2" xfId="3067"/>
    <cellStyle name="Normal 87 3" xfId="1131"/>
    <cellStyle name="Normal 87 3 2" xfId="3069"/>
    <cellStyle name="Normal 87 4" xfId="2351"/>
    <cellStyle name="Normal 88" xfId="1132"/>
    <cellStyle name="Normal 88 2" xfId="1133"/>
    <cellStyle name="Normal 88 2 2" xfId="3071"/>
    <cellStyle name="Normal 88 3" xfId="1134"/>
    <cellStyle name="Normal 88 3 2" xfId="3073"/>
    <cellStyle name="Normal 88 4" xfId="2767"/>
    <cellStyle name="Normal 89" xfId="1135"/>
    <cellStyle name="Normal 89 2" xfId="1136"/>
    <cellStyle name="Normal 89 2 2" xfId="1838"/>
    <cellStyle name="Normal 89 3" xfId="1137"/>
    <cellStyle name="Normal 89 3 2" xfId="3077"/>
    <cellStyle name="Normal 89 4" xfId="3075"/>
    <cellStyle name="Normal 9" xfId="1138"/>
    <cellStyle name="Normal 9 2" xfId="1139"/>
    <cellStyle name="Normal 9 2 2" xfId="1140"/>
    <cellStyle name="Normal 9 2 2 2" xfId="2599"/>
    <cellStyle name="Normal 9 2 3" xfId="1488"/>
    <cellStyle name="Normal 9 3" xfId="1141"/>
    <cellStyle name="Normal 9 3 2" xfId="1142"/>
    <cellStyle name="Normal 9 3 2 2" xfId="2711"/>
    <cellStyle name="Normal 9 3 3" xfId="3078"/>
    <cellStyle name="Normal 9 4" xfId="1143"/>
    <cellStyle name="Normal 9 4 2" xfId="1144"/>
    <cellStyle name="Normal 9 4 2 2" xfId="3079"/>
    <cellStyle name="Normal 9 4 3" xfId="1859"/>
    <cellStyle name="Normal 9 5" xfId="1145"/>
    <cellStyle name="Normal 9 5 2" xfId="1146"/>
    <cellStyle name="Normal 9 5 2 2" xfId="3080"/>
    <cellStyle name="Normal 9 5 3" xfId="2130"/>
    <cellStyle name="Normal 9 6" xfId="2844"/>
    <cellStyle name="Normal 90" xfId="1147"/>
    <cellStyle name="Normal 90 2" xfId="1148"/>
    <cellStyle name="Normal 90 2 2" xfId="3062"/>
    <cellStyle name="Normal 90 3" xfId="1149"/>
    <cellStyle name="Normal 90 3 2" xfId="3064"/>
    <cellStyle name="Normal 90 4" xfId="3060"/>
    <cellStyle name="Normal 91" xfId="1150"/>
    <cellStyle name="Normal 91 2" xfId="1151"/>
    <cellStyle name="Normal 91 2 2" xfId="2356"/>
    <cellStyle name="Normal 91 3" xfId="1152"/>
    <cellStyle name="Normal 91 3 2" xfId="2561"/>
    <cellStyle name="Normal 91 4" xfId="2763"/>
    <cellStyle name="Normal 92" xfId="1153"/>
    <cellStyle name="Normal 92 2" xfId="1154"/>
    <cellStyle name="Normal 92 2 2" xfId="3066"/>
    <cellStyle name="Normal 92 3" xfId="1155"/>
    <cellStyle name="Normal 92 3 2" xfId="3068"/>
    <cellStyle name="Normal 92 4" xfId="2350"/>
    <cellStyle name="Normal 93" xfId="1156"/>
    <cellStyle name="Normal 93 2" xfId="1157"/>
    <cellStyle name="Normal 93 2 2" xfId="3070"/>
    <cellStyle name="Normal 93 3" xfId="1158"/>
    <cellStyle name="Normal 93 3 2" xfId="3072"/>
    <cellStyle name="Normal 93 4" xfId="2766"/>
    <cellStyle name="Normal 94" xfId="1159"/>
    <cellStyle name="Normal 94 2" xfId="1160"/>
    <cellStyle name="Normal 94 2 2" xfId="1837"/>
    <cellStyle name="Normal 94 3" xfId="1161"/>
    <cellStyle name="Normal 94 3 2" xfId="3076"/>
    <cellStyle name="Normal 94 4" xfId="3074"/>
    <cellStyle name="Normal 95" xfId="1162"/>
    <cellStyle name="Normal 95 2" xfId="1163"/>
    <cellStyle name="Normal 95 2 2" xfId="2122"/>
    <cellStyle name="Normal 95 3" xfId="1164"/>
    <cellStyle name="Normal 95 3 2" xfId="3082"/>
    <cellStyle name="Normal 95 4" xfId="3081"/>
    <cellStyle name="Normal 96" xfId="1165"/>
    <cellStyle name="Normal 96 2" xfId="1166"/>
    <cellStyle name="Normal 96 2 2" xfId="1167"/>
    <cellStyle name="Normal 96 2 2 2" xfId="3086"/>
    <cellStyle name="Normal 96 2 3" xfId="3084"/>
    <cellStyle name="Normal 96 3" xfId="1168"/>
    <cellStyle name="Normal 96 3 2" xfId="3088"/>
    <cellStyle name="Normal 96 4" xfId="1466"/>
    <cellStyle name="Normal 97" xfId="1169"/>
    <cellStyle name="Normal 97 2" xfId="1170"/>
    <cellStyle name="Normal 97 2 2" xfId="3090"/>
    <cellStyle name="Normal 97 3" xfId="3089"/>
    <cellStyle name="Normal_08Fall market pillow&amp;MPD&amp;CMF 2" xfId="17"/>
    <cellStyle name="Normal1" xfId="1171"/>
    <cellStyle name="Normal1 2" xfId="3092"/>
    <cellStyle name="Note" xfId="1172"/>
    <cellStyle name="Note 10" xfId="1173"/>
    <cellStyle name="Note 10 2" xfId="1174"/>
    <cellStyle name="Note 10 2 2" xfId="2659"/>
    <cellStyle name="Note 10 3" xfId="1175"/>
    <cellStyle name="Note 10 3 2" xfId="2663"/>
    <cellStyle name="Note 10 4" xfId="1176"/>
    <cellStyle name="Note 10 4 2" xfId="2667"/>
    <cellStyle name="Note 10 5" xfId="1177"/>
    <cellStyle name="Note 10 5 2" xfId="2670"/>
    <cellStyle name="Note 10 6" xfId="1178"/>
    <cellStyle name="Note 10 6 2" xfId="2675"/>
    <cellStyle name="Note 10 7" xfId="1179"/>
    <cellStyle name="Note 10 7 2" xfId="2332"/>
    <cellStyle name="Note 10 8" xfId="1885"/>
    <cellStyle name="Note 11" xfId="1180"/>
    <cellStyle name="Note 11 2" xfId="1181"/>
    <cellStyle name="Note 11 2 2" xfId="3093"/>
    <cellStyle name="Note 11 3" xfId="1182"/>
    <cellStyle name="Note 11 3 2" xfId="3094"/>
    <cellStyle name="Note 11 4" xfId="1183"/>
    <cellStyle name="Note 11 4 2" xfId="3095"/>
    <cellStyle name="Note 11 5" xfId="1184"/>
    <cellStyle name="Note 11 5 2" xfId="3098"/>
    <cellStyle name="Note 11 6" xfId="1185"/>
    <cellStyle name="Note 11 6 2" xfId="3099"/>
    <cellStyle name="Note 11 7" xfId="1186"/>
    <cellStyle name="Note 11 7 2" xfId="3100"/>
    <cellStyle name="Note 11 8" xfId="1916"/>
    <cellStyle name="Note 12" xfId="1187"/>
    <cellStyle name="Note 12 2" xfId="1188"/>
    <cellStyle name="Note 12 2 2" xfId="1804"/>
    <cellStyle name="Note 12 3" xfId="1189"/>
    <cellStyle name="Note 12 3 2" xfId="2460"/>
    <cellStyle name="Note 12 4" xfId="1190"/>
    <cellStyle name="Note 12 4 2" xfId="1597"/>
    <cellStyle name="Note 12 5" xfId="1191"/>
    <cellStyle name="Note 12 5 2" xfId="2463"/>
    <cellStyle name="Note 12 6" xfId="1192"/>
    <cellStyle name="Note 12 6 2" xfId="3102"/>
    <cellStyle name="Note 12 7" xfId="1193"/>
    <cellStyle name="Note 12 7 2" xfId="3104"/>
    <cellStyle name="Note 12 8" xfId="3101"/>
    <cellStyle name="Note 13" xfId="1194"/>
    <cellStyle name="Note 13 2" xfId="1195"/>
    <cellStyle name="Note 13 2 2" xfId="1591"/>
    <cellStyle name="Note 13 3" xfId="1196"/>
    <cellStyle name="Note 13 3 2" xfId="2323"/>
    <cellStyle name="Note 13 4" xfId="1197"/>
    <cellStyle name="Note 13 4 2" xfId="3106"/>
    <cellStyle name="Note 13 5" xfId="1198"/>
    <cellStyle name="Note 13 5 2" xfId="2344"/>
    <cellStyle name="Note 13 6" xfId="1199"/>
    <cellStyle name="Note 13 6 2" xfId="1844"/>
    <cellStyle name="Note 13 7" xfId="1200"/>
    <cellStyle name="Note 13 7 2" xfId="3107"/>
    <cellStyle name="Note 13 8" xfId="3105"/>
    <cellStyle name="Note 14" xfId="1201"/>
    <cellStyle name="Note 14 2" xfId="1202"/>
    <cellStyle name="Note 14 2 2" xfId="2943"/>
    <cellStyle name="Note 14 3" xfId="1203"/>
    <cellStyle name="Note 14 3 2" xfId="2946"/>
    <cellStyle name="Note 14 4" xfId="1204"/>
    <cellStyle name="Note 14 4 2" xfId="3109"/>
    <cellStyle name="Note 14 5" xfId="1205"/>
    <cellStyle name="Note 14 5 2" xfId="3110"/>
    <cellStyle name="Note 14 6" xfId="1206"/>
    <cellStyle name="Note 14 6 2" xfId="3111"/>
    <cellStyle name="Note 14 7" xfId="1207"/>
    <cellStyle name="Note 14 7 2" xfId="1989"/>
    <cellStyle name="Note 14 8" xfId="3108"/>
    <cellStyle name="Note 15" xfId="1208"/>
    <cellStyle name="Note 15 2" xfId="1209"/>
    <cellStyle name="Note 15 2 2" xfId="2776"/>
    <cellStyle name="Note 15 3" xfId="1210"/>
    <cellStyle name="Note 15 3 2" xfId="2203"/>
    <cellStyle name="Note 15 4" xfId="2133"/>
    <cellStyle name="Note 16" xfId="1211"/>
    <cellStyle name="Note 16 2" xfId="1212"/>
    <cellStyle name="Note 16 2 2" xfId="3113"/>
    <cellStyle name="Note 16 3" xfId="1213"/>
    <cellStyle name="Note 16 3 2" xfId="3114"/>
    <cellStyle name="Note 16 4" xfId="3112"/>
    <cellStyle name="Note 2" xfId="1214"/>
    <cellStyle name="Note 2 2" xfId="1215"/>
    <cellStyle name="Note 2 2 2" xfId="3091"/>
    <cellStyle name="Note 2 3" xfId="1216"/>
    <cellStyle name="Note 2 3 2" xfId="3116"/>
    <cellStyle name="Note 2 4" xfId="1217"/>
    <cellStyle name="Note 2 4 2" xfId="3118"/>
    <cellStyle name="Note 2 5" xfId="1218"/>
    <cellStyle name="Note 2 5 2" xfId="3119"/>
    <cellStyle name="Note 2 6" xfId="1219"/>
    <cellStyle name="Note 2 6 2" xfId="3120"/>
    <cellStyle name="Note 2 7" xfId="1220"/>
    <cellStyle name="Note 2 7 2" xfId="1555"/>
    <cellStyle name="Note 2 8" xfId="1221"/>
    <cellStyle name="Note 2 8 2" xfId="3121"/>
    <cellStyle name="Note 2 9" xfId="3115"/>
    <cellStyle name="Note 3" xfId="1222"/>
    <cellStyle name="Note 3 2" xfId="1223"/>
    <cellStyle name="Note 3 2 2" xfId="3123"/>
    <cellStyle name="Note 3 3" xfId="1224"/>
    <cellStyle name="Note 3 3 2" xfId="3124"/>
    <cellStyle name="Note 3 4" xfId="1225"/>
    <cellStyle name="Note 3 4 2" xfId="3126"/>
    <cellStyle name="Note 3 5" xfId="1226"/>
    <cellStyle name="Note 3 5 2" xfId="3127"/>
    <cellStyle name="Note 3 6" xfId="1227"/>
    <cellStyle name="Note 3 6 2" xfId="3130"/>
    <cellStyle name="Note 3 7" xfId="1228"/>
    <cellStyle name="Note 3 7 2" xfId="3131"/>
    <cellStyle name="Note 3 8" xfId="3122"/>
    <cellStyle name="Note 4" xfId="1229"/>
    <cellStyle name="Note 4 2" xfId="1230"/>
    <cellStyle name="Note 4 2 2" xfId="3133"/>
    <cellStyle name="Note 4 3" xfId="1231"/>
    <cellStyle name="Note 4 3 2" xfId="3134"/>
    <cellStyle name="Note 4 4" xfId="1232"/>
    <cellStyle name="Note 4 4 2" xfId="3135"/>
    <cellStyle name="Note 4 5" xfId="1233"/>
    <cellStyle name="Note 4 5 2" xfId="3137"/>
    <cellStyle name="Note 4 6" xfId="1234"/>
    <cellStyle name="Note 4 6 2" xfId="3138"/>
    <cellStyle name="Note 4 7" xfId="1235"/>
    <cellStyle name="Note 4 7 2" xfId="2326"/>
    <cellStyle name="Note 4 8" xfId="3132"/>
    <cellStyle name="Note 5" xfId="1236"/>
    <cellStyle name="Note 5 2" xfId="1237"/>
    <cellStyle name="Note 5 2 2" xfId="2422"/>
    <cellStyle name="Note 5 3" xfId="1238"/>
    <cellStyle name="Note 5 3 2" xfId="3139"/>
    <cellStyle name="Note 5 4" xfId="1239"/>
    <cellStyle name="Note 5 4 2" xfId="1852"/>
    <cellStyle name="Note 5 5" xfId="1240"/>
    <cellStyle name="Note 5 5 2" xfId="1923"/>
    <cellStyle name="Note 5 6" xfId="1241"/>
    <cellStyle name="Note 5 6 2" xfId="3140"/>
    <cellStyle name="Note 5 7" xfId="1242"/>
    <cellStyle name="Note 5 7 2" xfId="3141"/>
    <cellStyle name="Note 5 8" xfId="2527"/>
    <cellStyle name="Note 6" xfId="1243"/>
    <cellStyle name="Note 6 2" xfId="1244"/>
    <cellStyle name="Note 6 2 2" xfId="3142"/>
    <cellStyle name="Note 6 3" xfId="1245"/>
    <cellStyle name="Note 6 3 2" xfId="3143"/>
    <cellStyle name="Note 6 4" xfId="1246"/>
    <cellStyle name="Note 6 4 2" xfId="3144"/>
    <cellStyle name="Note 6 5" xfId="1247"/>
    <cellStyle name="Note 6 5 2" xfId="3146"/>
    <cellStyle name="Note 6 6" xfId="1248"/>
    <cellStyle name="Note 6 6 2" xfId="3147"/>
    <cellStyle name="Note 6 7" xfId="1249"/>
    <cellStyle name="Note 6 7 2" xfId="2691"/>
    <cellStyle name="Note 6 8" xfId="2983"/>
    <cellStyle name="Note 7" xfId="1250"/>
    <cellStyle name="Note 7 2" xfId="1251"/>
    <cellStyle name="Note 7 2 2" xfId="3149"/>
    <cellStyle name="Note 7 3" xfId="1252"/>
    <cellStyle name="Note 7 3 2" xfId="3150"/>
    <cellStyle name="Note 7 4" xfId="1253"/>
    <cellStyle name="Note 7 4 2" xfId="3151"/>
    <cellStyle name="Note 7 5" xfId="1254"/>
    <cellStyle name="Note 7 5 2" xfId="3153"/>
    <cellStyle name="Note 7 6" xfId="1255"/>
    <cellStyle name="Note 7 6 2" xfId="3154"/>
    <cellStyle name="Note 7 7" xfId="1256"/>
    <cellStyle name="Note 7 7 2" xfId="2730"/>
    <cellStyle name="Note 7 8" xfId="3148"/>
    <cellStyle name="Note 8" xfId="1257"/>
    <cellStyle name="Note 8 2" xfId="1258"/>
    <cellStyle name="Note 8 2 2" xfId="3156"/>
    <cellStyle name="Note 8 3" xfId="1259"/>
    <cellStyle name="Note 8 3 2" xfId="3157"/>
    <cellStyle name="Note 8 4" xfId="1260"/>
    <cellStyle name="Note 8 4 2" xfId="3158"/>
    <cellStyle name="Note 8 5" xfId="1261"/>
    <cellStyle name="Note 8 5 2" xfId="3159"/>
    <cellStyle name="Note 8 6" xfId="1262"/>
    <cellStyle name="Note 8 6 2" xfId="1842"/>
    <cellStyle name="Note 8 7" xfId="1263"/>
    <cellStyle name="Note 8 7 2" xfId="2741"/>
    <cellStyle name="Note 8 8" xfId="3155"/>
    <cellStyle name="Note 9" xfId="1264"/>
    <cellStyle name="Note 9 2" xfId="1265"/>
    <cellStyle name="Note 9 2 2" xfId="2337"/>
    <cellStyle name="Note 9 3" xfId="1266"/>
    <cellStyle name="Note 9 3 2" xfId="3161"/>
    <cellStyle name="Note 9 4" xfId="1267"/>
    <cellStyle name="Note 9 4 2" xfId="3162"/>
    <cellStyle name="Note 9 5" xfId="1268"/>
    <cellStyle name="Note 9 5 2" xfId="3163"/>
    <cellStyle name="Note 9 6" xfId="1269"/>
    <cellStyle name="Note 9 6 2" xfId="3164"/>
    <cellStyle name="Note 9 7" xfId="1270"/>
    <cellStyle name="Note 9 7 2" xfId="3165"/>
    <cellStyle name="Note 9 8" xfId="3160"/>
    <cellStyle name="Note_Fall 2011 Commitment_Blankets  Seasonal_EE ALL NOT CONFIRMED 4-20 (2)" xfId="1271"/>
    <cellStyle name="Output" xfId="1272"/>
    <cellStyle name="Output 2" xfId="1273"/>
    <cellStyle name="Output 2 2" xfId="3166"/>
    <cellStyle name="Output_Fall 2011 Commitment_Blankets  Seasonal_EE ALL NOT CONFIRMED 4-20 (2)" xfId="1274"/>
    <cellStyle name="Percent 10" xfId="3167"/>
    <cellStyle name="Percent 11" xfId="3168"/>
    <cellStyle name="Percent 12" xfId="1469"/>
    <cellStyle name="Percent 13" xfId="2713"/>
    <cellStyle name="Percent 14" xfId="3170"/>
    <cellStyle name="Percent 15" xfId="3171"/>
    <cellStyle name="Percent 2" xfId="6"/>
    <cellStyle name="Percent 2 2" xfId="1276"/>
    <cellStyle name="Percent 2 2 2" xfId="1451"/>
    <cellStyle name="Percent 2 2 2 52" xfId="2896"/>
    <cellStyle name="Percent 2 2 3" xfId="3461"/>
    <cellStyle name="Percent 2 3" xfId="1277"/>
    <cellStyle name="Percent 2 4" xfId="1450"/>
    <cellStyle name="Percent 2 5" xfId="3173"/>
    <cellStyle name="Percent 2 6" xfId="3460"/>
    <cellStyle name="Percent 2 7" xfId="1275"/>
    <cellStyle name="Percent 3" xfId="1278"/>
    <cellStyle name="Percent 3 2" xfId="1279"/>
    <cellStyle name="Percent 4" xfId="1280"/>
    <cellStyle name="Percent 5" xfId="1281"/>
    <cellStyle name="Percent 6" xfId="3175"/>
    <cellStyle name="Percent 7" xfId="3177"/>
    <cellStyle name="Percent 8" xfId="3010"/>
    <cellStyle name="Percent 9" xfId="3012"/>
    <cellStyle name="RowLevel_0" xfId="3178"/>
    <cellStyle name="S0" xfId="3179"/>
    <cellStyle name="Style 1" xfId="3"/>
    <cellStyle name="Style 1 2" xfId="1282"/>
    <cellStyle name="Style 1 3" xfId="22"/>
    <cellStyle name="Style 1 4" xfId="3180"/>
    <cellStyle name="Style 1 5" xfId="21"/>
    <cellStyle name="TextStyle" xfId="1283"/>
    <cellStyle name="TextStyle 2" xfId="3152"/>
    <cellStyle name="Title" xfId="1284"/>
    <cellStyle name="Title 2" xfId="1285"/>
    <cellStyle name="Title 2 2" xfId="2108"/>
    <cellStyle name="Title_Fall 2011 Commitment_Blankets  Seasonal_EE ALL NOT CONFIRMED 4-20 (2)" xfId="1286"/>
    <cellStyle name="Total" xfId="1287"/>
    <cellStyle name="Total 2" xfId="1288"/>
    <cellStyle name="Total 2 2" xfId="1703"/>
    <cellStyle name="Total_Fall 2011 Commitment_Blankets  Seasonal_EE ALL NOT CONFIRMED 4-20 (2)" xfId="1289"/>
    <cellStyle name="Warning Text" xfId="1290"/>
    <cellStyle name="Warning Text 2" xfId="1291"/>
    <cellStyle name="Warning Text 2 2" xfId="3181"/>
    <cellStyle name="百分比 2" xfId="1403"/>
    <cellStyle name="百分比 3" xfId="1404"/>
    <cellStyle name="百分比 4" xfId="1405"/>
    <cellStyle name="百分比 5" xfId="1454"/>
    <cellStyle name="百分比 6" xfId="3462"/>
    <cellStyle name="備註" xfId="1996"/>
    <cellStyle name="标题 1 2" xfId="1377"/>
    <cellStyle name="标题 1 2 2" xfId="2717"/>
    <cellStyle name="标题 1 3" xfId="1378"/>
    <cellStyle name="标题 1 3 2" xfId="1581"/>
    <cellStyle name="标题 1 4" xfId="1376"/>
    <cellStyle name="标题 2 2" xfId="1380"/>
    <cellStyle name="标题 2 2 2" xfId="3183"/>
    <cellStyle name="标题 2 3" xfId="1381"/>
    <cellStyle name="标题 2 3 2" xfId="3184"/>
    <cellStyle name="标题 2 4" xfId="1379"/>
    <cellStyle name="标题 3 2" xfId="1383"/>
    <cellStyle name="标题 3 2 2" xfId="3185"/>
    <cellStyle name="标题 3 3" xfId="1384"/>
    <cellStyle name="标题 3 3 2" xfId="3186"/>
    <cellStyle name="标题 3 4" xfId="1382"/>
    <cellStyle name="标题 4 2" xfId="1386"/>
    <cellStyle name="标题 4 2 2" xfId="2242"/>
    <cellStyle name="标题 4 3" xfId="1387"/>
    <cellStyle name="标题 4 3 2" xfId="1935"/>
    <cellStyle name="标题 4 4" xfId="1385"/>
    <cellStyle name="标题 5" xfId="1388"/>
    <cellStyle name="标题 5 2" xfId="2871"/>
    <cellStyle name="标题 6" xfId="1389"/>
    <cellStyle name="标题 6 2" xfId="3188"/>
    <cellStyle name="标题 7" xfId="1375"/>
    <cellStyle name="標題" xfId="3189"/>
    <cellStyle name="標題  2" xfId="2105"/>
    <cellStyle name="標題  2 2" xfId="3426"/>
    <cellStyle name="標題  3" xfId="3190"/>
    <cellStyle name="標題  3 2" xfId="3448"/>
    <cellStyle name="標題  4" xfId="3191"/>
    <cellStyle name="標題  4 2" xfId="3449"/>
    <cellStyle name="標題 1" xfId="3194"/>
    <cellStyle name="標題 2" xfId="2142"/>
    <cellStyle name="標題 3" xfId="3196"/>
    <cellStyle name="標題 4" xfId="3198"/>
    <cellStyle name="標題_AIM-JLA quote sheet-Meijer-11012012" xfId="2913"/>
    <cellStyle name="標準 2" xfId="1395"/>
    <cellStyle name="標準 3" xfId="1396"/>
    <cellStyle name="不良" xfId="1672"/>
    <cellStyle name="不良 2" xfId="3414"/>
    <cellStyle name="差 2" xfId="1315"/>
    <cellStyle name="差 2 2" xfId="3199"/>
    <cellStyle name="差 3" xfId="1316"/>
    <cellStyle name="差 3 2" xfId="3200"/>
    <cellStyle name="差 4" xfId="1314"/>
    <cellStyle name="差_2010 Fall NYM SC Hooks quotesheet China version 9.8 10" xfId="2746"/>
    <cellStyle name="差_2010 Fall NYM SC Hooks quotesheet China version 9.8 10_Fall 13 Market shower curtain CCD-130307" xfId="2935"/>
    <cellStyle name="差_2010 Fall NYM SC Hooks quotesheet China version 9.8 10_Fall 13 Market shower curtain CCD-130307 2" xfId="2937"/>
    <cellStyle name="差_2010 Fall NYM SC Hooks quotesheet China version 9.8 10_Fall 13 Market shower curtain CCD-130308" xfId="2939"/>
    <cellStyle name="差_2010 Fall NYM SC Hooks quotesheet China version 9.8 10_Fall 13 Market shower curtain CCD-130308 2" xfId="1507"/>
    <cellStyle name="差_2010 Fall NYM SC Hooks quotesheet China version 9.8 10_Fall 14 Pool stock shower curtain CCD-131029" xfId="3201"/>
    <cellStyle name="差_2010 Fall NYM SC Hooks quotesheet China version 9.8 10_Fall 14 Pool stock shower curtain CCD-131105" xfId="2931"/>
    <cellStyle name="差_2010 Fall NYM SC Hooks quotesheet China version 9.8 10_Fall 14 Pool stock shower curtain CCD-131106" xfId="3041"/>
    <cellStyle name="差_2010 Fall NYM SC Hooks quotesheet China version 9.8 10_Fall 14 Pool stock shower curtain CCD-131113" xfId="1656"/>
    <cellStyle name="差_2010 Fall NYM SC Hooks quotesheet China version 9.8 10_Spring 13 Meijer Shower Curtain CCD-121023" xfId="2587"/>
    <cellStyle name="差_2010 Fall NYM SC Hooks quotesheet China version 9.8 10_Spring 13 Meijer Shower Curtain CCD-121023_Pooled stock new Melow SC quote - Heather" xfId="3202"/>
    <cellStyle name="差_2010 Fall NYM SC Hooks quotesheet China version 9.8 10_Spring 13 Meijer Shower Curtain CCD-121106" xfId="2558"/>
    <cellStyle name="差_2010 Fall NYM SC Hooks quotesheet China version 9.8 10_Spring 13 Meijer Shower Curtain CCD-121106_Pooled stock new Melow SC quote - Heather" xfId="3203"/>
    <cellStyle name="差_2010 Fall NYM SC Hooks quotesheet China version 9.8 10_Spring 13 Meijer Shower Curtain CCD-121128" xfId="3204"/>
    <cellStyle name="差_2010 Fall NYM SC Hooks quotesheet China version 9.8 10_Spring 13 Meijer Shower Curtain CCD-121128_Pooled stock new Melow SC quote - Heather" xfId="2967"/>
    <cellStyle name="差_2010 Fall NYM SC Hooks quotesheet China version 9.8 10_Spring 14 Pool stock Ruffle option 2 shower curtain CCD-130726" xfId="3205"/>
    <cellStyle name="差_2010 Fall NYM SC Hooks quotesheet China version 9.8 10_Spring 14 Pool stock shower curtain CCD-130625" xfId="3206"/>
    <cellStyle name="差_2010 Fall NYM SC Hooks quotesheet China version 9.8 10_Spring 14 Pool stock shower curtain CCD-130627" xfId="3207"/>
    <cellStyle name="差_2010 Fall NYM SC Hooks quotesheet China version 9.8 10_Spring 14 Pool stock shower curtain CCD-130801" xfId="3208"/>
    <cellStyle name="差_2010 Fall NYM SC Hooks quotesheet China version 9.8 10_Xl0000074" xfId="3209"/>
    <cellStyle name="差_2010 Fall NYM SC Hooks quotesheet China version 9.8 10_Xl0000074 2" xfId="1607"/>
    <cellStyle name="差_2010 Fall NYM SC Hooks quotesheet China version 9.8 10_Xl0000621" xfId="1610"/>
    <cellStyle name="差_2010 Fall NYM SC Hooks quotesheet China version 9.8 10_Xl0000621_Pooled stock new Melow SC quote - Heather" xfId="2054"/>
    <cellStyle name="差_2010 Fall NYM SC Hooks quotesheet China version 9.8 10_Xl0000628" xfId="3210"/>
    <cellStyle name="差_2010 Fall NYM SC Hooks quotesheet China version 9.8 10_Xl0000628_Pooled stock new Melow SC quote - Heather" xfId="3211"/>
    <cellStyle name="差_2010 Fall NYM SC Hooks quotesheet China version 9.8 10_Xl0000643" xfId="2534"/>
    <cellStyle name="差_2010 Fall NYM SC Hooks quotesheet China version 9.8 10_Xl0000643_Pooled stock new Melow SC quote - Heather" xfId="3213"/>
    <cellStyle name="差_2010 Fall NYM SC Hooks quotesheet China version 9.8 10_Xl0000648" xfId="1891"/>
    <cellStyle name="差_2010 Fall NYM SC Hooks quotesheet China version 9.8 10_Xl0000648_Pooled stock new Melow SC quote - Heather" xfId="3215"/>
    <cellStyle name="差_2010 Fall NYM SC Hooks quotesheet China version 9.8 10_Xl0000654" xfId="3216"/>
    <cellStyle name="差_2010 Fall NYM SC Hooks quotesheet China version 9.8 10_Xl0000654_Pooled stock new Melow SC quote - Heather" xfId="3217"/>
    <cellStyle name="差_2010 Fall NYM SC Hooks quotesheet China version 9.8 10_Xl0001305" xfId="2860"/>
    <cellStyle name="差_2010 Fall NYM SC Hooks quotesheet(Hellen)" xfId="3056"/>
    <cellStyle name="差_2010 Fall NYM SC Hooks quotesheet(Hellen)_Fall 13 Market shower curtain CCD-130307" xfId="2454"/>
    <cellStyle name="差_2010 Fall NYM SC Hooks quotesheet(Hellen)_Fall 13 Market shower curtain CCD-130307 2" xfId="2456"/>
    <cellStyle name="差_2010 Fall NYM SC Hooks quotesheet(Hellen)_Fall 13 Market shower curtain CCD-130308" xfId="3172"/>
    <cellStyle name="差_2010 Fall NYM SC Hooks quotesheet(Hellen)_Fall 13 Market shower curtain CCD-130308 2" xfId="3174"/>
    <cellStyle name="差_2010 Fall NYM SC Hooks quotesheet(Hellen)_Fall 14 Pool stock shower curtain CCD-131029" xfId="3218"/>
    <cellStyle name="差_2010 Fall NYM SC Hooks quotesheet(Hellen)_Fall 14 Pool stock shower curtain CCD-131105" xfId="3219"/>
    <cellStyle name="差_2010 Fall NYM SC Hooks quotesheet(Hellen)_Fall 14 Pool stock shower curtain CCD-131106" xfId="3220"/>
    <cellStyle name="差_2010 Fall NYM SC Hooks quotesheet(Hellen)_Fall 14 Pool stock shower curtain CCD-131113" xfId="2492"/>
    <cellStyle name="差_2010 Fall NYM SC Hooks quotesheet(Hellen)_Spring 13 Meijer Shower Curtain CCD-121023" xfId="2263"/>
    <cellStyle name="差_2010 Fall NYM SC Hooks quotesheet(Hellen)_Spring 13 Meijer Shower Curtain CCD-121023_Pooled stock new Melow SC quote - Heather" xfId="1709"/>
    <cellStyle name="差_2010 Fall NYM SC Hooks quotesheet(Hellen)_Spring 13 Meijer Shower Curtain CCD-121106" xfId="2584"/>
    <cellStyle name="差_2010 Fall NYM SC Hooks quotesheet(Hellen)_Spring 13 Meijer Shower Curtain CCD-121106_Pooled stock new Melow SC quote - Heather" xfId="2859"/>
    <cellStyle name="差_2010 Fall NYM SC Hooks quotesheet(Hellen)_Spring 13 Meijer Shower Curtain CCD-121128" xfId="3034"/>
    <cellStyle name="差_2010 Fall NYM SC Hooks quotesheet(Hellen)_Spring 13 Meijer Shower Curtain CCD-121128_Pooled stock new Melow SC quote - Heather" xfId="2708"/>
    <cellStyle name="差_2010 Fall NYM SC Hooks quotesheet(Hellen)_Spring 14 Pool stock Ruffle option 2 shower curtain CCD-130726" xfId="3049"/>
    <cellStyle name="差_2010 Fall NYM SC Hooks quotesheet(Hellen)_Spring 14 Pool stock shower curtain CCD-130625" xfId="2950"/>
    <cellStyle name="差_2010 Fall NYM SC Hooks quotesheet(Hellen)_Spring 14 Pool stock shower curtain CCD-130627" xfId="2312"/>
    <cellStyle name="差_2010 Fall NYM SC Hooks quotesheet(Hellen)_Spring 14 Pool stock shower curtain CCD-130801" xfId="3222"/>
    <cellStyle name="差_2010 Fall NYM SC Hooks quotesheet(Hellen)_Xl0000074" xfId="2202"/>
    <cellStyle name="差_2010 Fall NYM SC Hooks quotesheet(Hellen)_Xl0000074 2" xfId="1776"/>
    <cellStyle name="差_2010 Fall NYM SC Hooks quotesheet(Hellen)_Xl0000621" xfId="2916"/>
    <cellStyle name="差_2010 Fall NYM SC Hooks quotesheet(Hellen)_Xl0000621_Pooled stock new Melow SC quote - Heather" xfId="2343"/>
    <cellStyle name="差_2010 Fall NYM SC Hooks quotesheet(Hellen)_Xl0000628" xfId="2013"/>
    <cellStyle name="差_2010 Fall NYM SC Hooks quotesheet(Hellen)_Xl0000628_Pooled stock new Melow SC quote - Heather" xfId="3224"/>
    <cellStyle name="差_2010 Fall NYM SC Hooks quotesheet(Hellen)_Xl0000643" xfId="2166"/>
    <cellStyle name="差_2010 Fall NYM SC Hooks quotesheet(Hellen)_Xl0000643_Pooled stock new Melow SC quote - Heather" xfId="1643"/>
    <cellStyle name="差_2010 Fall NYM SC Hooks quotesheet(Hellen)_Xl0000648" xfId="2628"/>
    <cellStyle name="差_2010 Fall NYM SC Hooks quotesheet(Hellen)_Xl0000648_Pooled stock new Melow SC quote - Heather" xfId="3226"/>
    <cellStyle name="差_2010 Fall NYM SC Hooks quotesheet(Hellen)_Xl0000654" xfId="2632"/>
    <cellStyle name="差_2010 Fall NYM SC Hooks quotesheet(Hellen)_Xl0000654_Pooled stock new Melow SC quote - Heather" xfId="3227"/>
    <cellStyle name="差_2010 Fall NYM SC Hooks quotesheet(Hellen)_Xl0001305" xfId="2645"/>
    <cellStyle name="差_2010 Fall NYM Towel quote sheet--China revision 9 9 10-E" xfId="3228"/>
    <cellStyle name="差_2010 Fall NYM Towel quote sheet--China revision 9 9 10-E_Fall 13 Market shower curtain CCD-130307" xfId="2223"/>
    <cellStyle name="差_2010 Fall NYM Towel quote sheet--China revision 9 9 10-E_Fall 13 Market shower curtain CCD-130307 2" xfId="2963"/>
    <cellStyle name="差_2010 Fall NYM Towel quote sheet--China revision 9 9 10-E_Fall 13 Market shower curtain CCD-130308" xfId="2888"/>
    <cellStyle name="差_2010 Fall NYM Towel quote sheet--China revision 9 9 10-E_Fall 13 Market shower curtain CCD-130308 2" xfId="2965"/>
    <cellStyle name="差_2010 Fall NYM Towel quote sheet--China revision 9 9 10-E_Fall 14 Pool stock shower curtain CCD-131029" xfId="2883"/>
    <cellStyle name="差_2010 Fall NYM Towel quote sheet--China revision 9 9 10-E_Fall 14 Pool stock shower curtain CCD-131105" xfId="2657"/>
    <cellStyle name="差_2010 Fall NYM Towel quote sheet--China revision 9 9 10-E_Fall 14 Pool stock shower curtain CCD-131106" xfId="1514"/>
    <cellStyle name="差_2010 Fall NYM Towel quote sheet--China revision 9 9 10-E_Fall 14 Pool stock shower curtain CCD-131113" xfId="2662"/>
    <cellStyle name="差_2010 Fall NYM Towel quote sheet--China revision 9 9 10-E_Spring 13 Meijer Shower Curtain CCD-121023" xfId="3229"/>
    <cellStyle name="差_2010 Fall NYM Towel quote sheet--China revision 9 9 10-E_Spring 13 Meijer Shower Curtain CCD-121023_Pooled stock new Melow SC quote - Heather" xfId="3117"/>
    <cellStyle name="差_2010 Fall NYM Towel quote sheet--China revision 9 9 10-E_Spring 13 Meijer Shower Curtain CCD-121106" xfId="2286"/>
    <cellStyle name="差_2010 Fall NYM Towel quote sheet--China revision 9 9 10-E_Spring 13 Meijer Shower Curtain CCD-121106_Pooled stock new Melow SC quote - Heather" xfId="2299"/>
    <cellStyle name="差_2010 Fall NYM Towel quote sheet--China revision 9 9 10-E_Spring 13 Meijer Shower Curtain CCD-121128" xfId="3230"/>
    <cellStyle name="差_2010 Fall NYM Towel quote sheet--China revision 9 9 10-E_Spring 13 Meijer Shower Curtain CCD-121128_Pooled stock new Melow SC quote - Heather" xfId="3231"/>
    <cellStyle name="差_2010 Fall NYM Towel quote sheet--China revision 9 9 10-E_Spring 14 Pool stock Ruffle option 2 shower curtain CCD-130726" xfId="3232"/>
    <cellStyle name="差_2010 Fall NYM Towel quote sheet--China revision 9 9 10-E_Spring 14 Pool stock shower curtain CCD-130625" xfId="3125"/>
    <cellStyle name="差_2010 Fall NYM Towel quote sheet--China revision 9 9 10-E_Spring 14 Pool stock shower curtain CCD-130627" xfId="3129"/>
    <cellStyle name="差_2010 Fall NYM Towel quote sheet--China revision 9 9 10-E_Spring 14 Pool stock shower curtain CCD-130801" xfId="2433"/>
    <cellStyle name="差_2010 Fall NYM Towel quote sheet--China revision 9 9 10-E_Xl0000074" xfId="3233"/>
    <cellStyle name="差_2010 Fall NYM Towel quote sheet--China revision 9 9 10-E_Xl0000074 2" xfId="3234"/>
    <cellStyle name="差_2010 Fall NYM Towel quote sheet--China revision 9 9 10-E_Xl0000621" xfId="2549"/>
    <cellStyle name="差_2010 Fall NYM Towel quote sheet--China revision 9 9 10-E_Xl0000621_Pooled stock new Melow SC quote - Heather" xfId="2654"/>
    <cellStyle name="差_2010 Fall NYM Towel quote sheet--China revision 9 9 10-E_Xl0000628" xfId="3145"/>
    <cellStyle name="差_2010 Fall NYM Towel quote sheet--China revision 9 9 10-E_Xl0000628_Pooled stock new Melow SC quote - Heather" xfId="1516"/>
    <cellStyle name="差_2010 Fall NYM Towel quote sheet--China revision 9 9 10-E_Xl0000643" xfId="2697"/>
    <cellStyle name="差_2010 Fall NYM Towel quote sheet--China revision 9 9 10-E_Xl0000643_Pooled stock new Melow SC quote - Heather" xfId="3235"/>
    <cellStyle name="差_2010 Fall NYM Towel quote sheet--China revision 9 9 10-E_Xl0000648" xfId="2959"/>
    <cellStyle name="差_2010 Fall NYM Towel quote sheet--China revision 9 9 10-E_Xl0000648_Pooled stock new Melow SC quote - Heather" xfId="3236"/>
    <cellStyle name="差_2010 Fall NYM Towel quote sheet--China revision 9 9 10-E_Xl0000654" xfId="3238"/>
    <cellStyle name="差_2010 Fall NYM Towel quote sheet--China revision 9 9 10-E_Xl0000654_Pooled stock new Melow SC quote - Heather" xfId="3239"/>
    <cellStyle name="差_2010 Fall NYM Towel quote sheet--China revision 9 9 10-E_Xl0001305" xfId="2843"/>
    <cellStyle name="差_BA Quotesheet JLA-March market -02272012" xfId="3240"/>
    <cellStyle name="差_BA Quotesheet JLA-March market -02272012 2" xfId="3024"/>
    <cellStyle name="差_Cellular Blanket prices- Faze3" xfId="1317"/>
    <cellStyle name="差_EE Furniture Quotation of HH samples-20100906" xfId="1318"/>
    <cellStyle name="差_EE Furniture Quotation of HH samples-20100906 2" xfId="1828"/>
    <cellStyle name="差_JCP market follow110930----111102add new" xfId="1319"/>
    <cellStyle name="差_JCP market follow110930----111102add new_Domestic-to mike3.21" xfId="1320"/>
    <cellStyle name="差_JCP market follow110930----111102add new_Kohl's Micromink to Sherpa Comforter Quote 3-21-2012 (2)" xfId="1321"/>
    <cellStyle name="差_JCP market follow110930----111102add new_Kohl's mink berber comforter mini set 0320012" xfId="1322"/>
    <cellStyle name="差_JCP market follow110930----111102add new_Kohl's mink berber comforter mini set 0320012--H--0321012" xfId="1323"/>
    <cellStyle name="差_JCP market follow110930----111102add new_Kohl's mink berber comforter mini set 0402012 (2)" xfId="1324"/>
    <cellStyle name="差_JCP market follow110930----111102add new_Kohl's mink berber comforter mini set 0405012 (3)" xfId="1325"/>
    <cellStyle name="差_JCP market follow110930----111102add new_Kohl's mink berber comforter mini set 0405012 (4)" xfId="1326"/>
    <cellStyle name="差_JCP market follow110930----111102add new_Meijer market follow 1005012" xfId="1327"/>
    <cellStyle name="差_JCP market follow110930----111102add new_Meijer market follow 1005012----1022012 foam pad" xfId="1328"/>
    <cellStyle name="差_JCP market follow110930----111102add new_Meijer market follow 1005012--H--1008012" xfId="1329"/>
    <cellStyle name="差_JCP market follow110930----111102add new_Meijer Smart-Cool Pads CCD" xfId="1330"/>
    <cellStyle name="差_JCP market follow110930----111102add new_Meijer Woolrich Basic Bedding White Goods quote from JLA 7-19-2012" xfId="1331"/>
    <cellStyle name="差_JCP market follow110930----111102add new_Meijer Woolrich Basic Bedding White Goods quote from JLA 7-19-2012 (5)" xfId="1332"/>
    <cellStyle name="差_JCP market follow110930----111102add new_Meijer woolrich white goods 0718012--H--0719012" xfId="1333"/>
    <cellStyle name="差_Meijer Bright endcap set price-4-21" xfId="3241"/>
    <cellStyle name="差_Meijer Bright endcap set price-4-8" xfId="2641"/>
    <cellStyle name="差_MEIJER Towel quotation 2012-10-30" xfId="2200"/>
    <cellStyle name="差_MEIJER Towel quotation 2012-10-31" xfId="1830"/>
    <cellStyle name="差_TW_Home_Quotation_sheet of HP samples-chairone-20100907" xfId="1334"/>
    <cellStyle name="差_TW_Home_Quotation_sheet of HP samples-chairone-20100907 (3)" xfId="1335"/>
    <cellStyle name="差_TW_Home_Quotation_sheet of HP samples-chairone-20100907 (3) 2" xfId="3128"/>
    <cellStyle name="差_TW_Home_Quotation_sheet of HP samples-chairone-20100907 2" xfId="1676"/>
    <cellStyle name="常?_quotation-Mercury  3.22.2011 (for BBB)" xfId="3242"/>
    <cellStyle name="常规" xfId="0" builtinId="0"/>
    <cellStyle name="常规 10" xfId="1336"/>
    <cellStyle name="常规 10 2" xfId="1337"/>
    <cellStyle name="常规 10 2 2" xfId="1338"/>
    <cellStyle name="常规 10 2 3" xfId="1339"/>
    <cellStyle name="常规 10 2 3 2" xfId="1340"/>
    <cellStyle name="常规 10 2 3 2 2" xfId="1341"/>
    <cellStyle name="常规 10 2 4" xfId="2526"/>
    <cellStyle name="常规 10 3" xfId="1342"/>
    <cellStyle name="常规 10 4" xfId="2980"/>
    <cellStyle name="常规 11" xfId="24"/>
    <cellStyle name="常规 12" xfId="1343"/>
    <cellStyle name="常规 13" xfId="1457"/>
    <cellStyle name="常规 13 2 2" xfId="3463"/>
    <cellStyle name="常规 13 2 2 2" xfId="3464"/>
    <cellStyle name="常规 14" xfId="7"/>
    <cellStyle name="常规 16" xfId="15"/>
    <cellStyle name="常规 2" xfId="18"/>
    <cellStyle name="常规 2 10" xfId="3243"/>
    <cellStyle name="常规 2 2" xfId="1345"/>
    <cellStyle name="常规 2 2 2" xfId="3244"/>
    <cellStyle name="常规 2 2 3" xfId="3245"/>
    <cellStyle name="常规 2 2 3 2" xfId="3465"/>
    <cellStyle name="常规 2 3" xfId="1344"/>
    <cellStyle name="常规 2 3 2" xfId="1647"/>
    <cellStyle name="常规 2 3 3" xfId="1721"/>
    <cellStyle name="常规 2 3 4" xfId="3466"/>
    <cellStyle name="常规 2 4" xfId="3193"/>
    <cellStyle name="常规 2 4 2" xfId="3246"/>
    <cellStyle name="常规 2 4 2 2" xfId="3247"/>
    <cellStyle name="常规 2 5" xfId="2141"/>
    <cellStyle name="常规 2 5 2" xfId="2265"/>
    <cellStyle name="常规 2 6" xfId="3195"/>
    <cellStyle name="常规 2 6 2" xfId="3248"/>
    <cellStyle name="常规 2 7" xfId="3197"/>
    <cellStyle name="常规 2 8" xfId="3250"/>
    <cellStyle name="常规 2 8 2" xfId="3450"/>
    <cellStyle name="常规 2 9" xfId="3252"/>
    <cellStyle name="常规 2_Eomm commitment sheet format 131108" xfId="3253"/>
    <cellStyle name="常规 3" xfId="1346"/>
    <cellStyle name="常规 3 2" xfId="1347"/>
    <cellStyle name="常规 3 2 2" xfId="3254"/>
    <cellStyle name="常规 3 2 3" xfId="3468"/>
    <cellStyle name="常规 3 3" xfId="2057"/>
    <cellStyle name="常规 3 3 2" xfId="3469"/>
    <cellStyle name="常规 3 4" xfId="3467"/>
    <cellStyle name="常规 4" xfId="1348"/>
    <cellStyle name="常规 4 2" xfId="1349"/>
    <cellStyle name="常规 4 3" xfId="1429"/>
    <cellStyle name="常规 4 4" xfId="3255"/>
    <cellStyle name="常规 4 5" xfId="3470"/>
    <cellStyle name="常规 4_Kohl's mink berber comforter mini set 0320012--H--0402012May" xfId="1350"/>
    <cellStyle name="常规 5" xfId="1351"/>
    <cellStyle name="常规 5 2" xfId="1352"/>
    <cellStyle name="常规 5 2 2" xfId="3257"/>
    <cellStyle name="常规 5 2 2 3" xfId="3471"/>
    <cellStyle name="常规 5 3" xfId="3256"/>
    <cellStyle name="常规 6" xfId="1353"/>
    <cellStyle name="常规 6 2" xfId="3259"/>
    <cellStyle name="常规 6 2 3" xfId="3335"/>
    <cellStyle name="常规 6 3" xfId="3258"/>
    <cellStyle name="常规 7" xfId="1354"/>
    <cellStyle name="常规 7 2" xfId="3336"/>
    <cellStyle name="常规 8" xfId="1355"/>
    <cellStyle name="常规 9" xfId="1356"/>
    <cellStyle name="常规 9 2" xfId="2191"/>
    <cellStyle name="常规 9 2 11" xfId="3032"/>
    <cellStyle name="常规 9 2 2" xfId="3472"/>
    <cellStyle name="輔色1" xfId="2595"/>
    <cellStyle name="輔色2" xfId="3260"/>
    <cellStyle name="輔色3" xfId="3261"/>
    <cellStyle name="輔色4" xfId="2097"/>
    <cellStyle name="輔色5" xfId="1929"/>
    <cellStyle name="輔色6" xfId="3262"/>
    <cellStyle name="好 2" xfId="1293"/>
    <cellStyle name="好 2 2" xfId="2881"/>
    <cellStyle name="好 3" xfId="1294"/>
    <cellStyle name="好 3 2" xfId="1590"/>
    <cellStyle name="好 4" xfId="1292"/>
    <cellStyle name="好_2010 Fall NYM SC Hooks quotesheet China version 9.8 10" xfId="3263"/>
    <cellStyle name="好_2010 Fall NYM SC Hooks quotesheet China version 9.8 10_Fall 13 Market shower curtain CCD-130307" xfId="1759"/>
    <cellStyle name="好_2010 Fall NYM SC Hooks quotesheet China version 9.8 10_Fall 13 Market shower curtain CCD-130307 2" xfId="1532"/>
    <cellStyle name="好_2010 Fall NYM SC Hooks quotesheet China version 9.8 10_Fall 13 Market shower curtain CCD-130308" xfId="2693"/>
    <cellStyle name="好_2010 Fall NYM SC Hooks quotesheet China version 9.8 10_Fall 13 Market shower curtain CCD-130308 2" xfId="3264"/>
    <cellStyle name="好_2010 Fall NYM SC Hooks quotesheet China version 9.8 10_Fall 14 Pool stock shower curtain CCD-131029" xfId="3265"/>
    <cellStyle name="好_2010 Fall NYM SC Hooks quotesheet China version 9.8 10_Fall 14 Pool stock shower curtain CCD-131105" xfId="1503"/>
    <cellStyle name="好_2010 Fall NYM SC Hooks quotesheet China version 9.8 10_Fall 14 Pool stock shower curtain CCD-131106" xfId="1506"/>
    <cellStyle name="好_2010 Fall NYM SC Hooks quotesheet China version 9.8 10_Fall 14 Pool stock shower curtain CCD-131113" xfId="2870"/>
    <cellStyle name="好_2010 Fall NYM SC Hooks quotesheet China version 9.8 10_Spring 13 Meijer Shower Curtain CCD-121023" xfId="1752"/>
    <cellStyle name="好_2010 Fall NYM SC Hooks quotesheet China version 9.8 10_Spring 13 Meijer Shower Curtain CCD-121023_Pooled stock new Melow SC quote - Heather" xfId="2593"/>
    <cellStyle name="好_2010 Fall NYM SC Hooks quotesheet China version 9.8 10_Spring 13 Meijer Shower Curtain CCD-121106" xfId="2724"/>
    <cellStyle name="好_2010 Fall NYM SC Hooks quotesheet China version 9.8 10_Spring 13 Meijer Shower Curtain CCD-121106_Pooled stock new Melow SC quote - Heather" xfId="3266"/>
    <cellStyle name="好_2010 Fall NYM SC Hooks quotesheet China version 9.8 10_Spring 13 Meijer Shower Curtain CCD-121128" xfId="1768"/>
    <cellStyle name="好_2010 Fall NYM SC Hooks quotesheet China version 9.8 10_Spring 13 Meijer Shower Curtain CCD-121128_Pooled stock new Melow SC quote - Heather" xfId="3267"/>
    <cellStyle name="好_2010 Fall NYM SC Hooks quotesheet China version 9.8 10_Spring 14 Pool stock Ruffle option 2 shower curtain CCD-130726" xfId="3268"/>
    <cellStyle name="好_2010 Fall NYM SC Hooks quotesheet China version 9.8 10_Spring 14 Pool stock shower curtain CCD-130625" xfId="2625"/>
    <cellStyle name="好_2010 Fall NYM SC Hooks quotesheet China version 9.8 10_Spring 14 Pool stock shower curtain CCD-130627" xfId="2244"/>
    <cellStyle name="好_2010 Fall NYM SC Hooks quotesheet China version 9.8 10_Spring 14 Pool stock shower curtain CCD-130801" xfId="3269"/>
    <cellStyle name="好_2010 Fall NYM SC Hooks quotesheet China version 9.8 10_Xl0000074" xfId="3270"/>
    <cellStyle name="好_2010 Fall NYM SC Hooks quotesheet China version 9.8 10_Xl0000074 2" xfId="3272"/>
    <cellStyle name="好_2010 Fall NYM SC Hooks quotesheet China version 9.8 10_Xl0000621" xfId="3273"/>
    <cellStyle name="好_2010 Fall NYM SC Hooks quotesheet China version 9.8 10_Xl0000621_Pooled stock new Melow SC quote - Heather" xfId="2551"/>
    <cellStyle name="好_2010 Fall NYM SC Hooks quotesheet China version 9.8 10_Xl0000628" xfId="1499"/>
    <cellStyle name="好_2010 Fall NYM SC Hooks quotesheet China version 9.8 10_Xl0000628_Pooled stock new Melow SC quote - Heather" xfId="3097"/>
    <cellStyle name="好_2010 Fall NYM SC Hooks quotesheet China version 9.8 10_Xl0000643" xfId="3274"/>
    <cellStyle name="好_2010 Fall NYM SC Hooks quotesheet China version 9.8 10_Xl0000643_Pooled stock new Melow SC quote - Heather" xfId="2579"/>
    <cellStyle name="好_2010 Fall NYM SC Hooks quotesheet China version 9.8 10_Xl0000648" xfId="1528"/>
    <cellStyle name="好_2010 Fall NYM SC Hooks quotesheet China version 9.8 10_Xl0000648_Pooled stock new Melow SC quote - Heather" xfId="2111"/>
    <cellStyle name="好_2010 Fall NYM SC Hooks quotesheet China version 9.8 10_Xl0000654" xfId="3275"/>
    <cellStyle name="好_2010 Fall NYM SC Hooks quotesheet China version 9.8 10_Xl0000654_Pooled stock new Melow SC quote - Heather" xfId="2155"/>
    <cellStyle name="好_2010 Fall NYM SC Hooks quotesheet China version 9.8 10_Xl0001305" xfId="2500"/>
    <cellStyle name="好_2010 Fall NYM SC Hooks quotesheet(Hellen)" xfId="3276"/>
    <cellStyle name="好_2010 Fall NYM SC Hooks quotesheet(Hellen)_Fall 13 Market shower curtain CCD-130307" xfId="2863"/>
    <cellStyle name="好_2010 Fall NYM SC Hooks quotesheet(Hellen)_Fall 13 Market shower curtain CCD-130307 2" xfId="2865"/>
    <cellStyle name="好_2010 Fall NYM SC Hooks quotesheet(Hellen)_Fall 13 Market shower curtain CCD-130308" xfId="2867"/>
    <cellStyle name="好_2010 Fall NYM SC Hooks quotesheet(Hellen)_Fall 13 Market shower curtain CCD-130308 2" xfId="2869"/>
    <cellStyle name="好_2010 Fall NYM SC Hooks quotesheet(Hellen)_Fall 14 Pool stock shower curtain CCD-131029" xfId="2673"/>
    <cellStyle name="好_2010 Fall NYM SC Hooks quotesheet(Hellen)_Fall 14 Pool stock shower curtain CCD-131105" xfId="3277"/>
    <cellStyle name="好_2010 Fall NYM SC Hooks quotesheet(Hellen)_Fall 14 Pool stock shower curtain CCD-131106" xfId="2971"/>
    <cellStyle name="好_2010 Fall NYM SC Hooks quotesheet(Hellen)_Fall 14 Pool stock shower curtain CCD-131113" xfId="3278"/>
    <cellStyle name="好_2010 Fall NYM SC Hooks quotesheet(Hellen)_Spring 13 Meijer Shower Curtain CCD-121023" xfId="3221"/>
    <cellStyle name="好_2010 Fall NYM SC Hooks quotesheet(Hellen)_Spring 13 Meijer Shower Curtain CCD-121023_Pooled stock new Melow SC quote - Heather" xfId="3279"/>
    <cellStyle name="好_2010 Fall NYM SC Hooks quotesheet(Hellen)_Spring 13 Meijer Shower Curtain CCD-121106" xfId="3280"/>
    <cellStyle name="好_2010 Fall NYM SC Hooks quotesheet(Hellen)_Spring 13 Meijer Shower Curtain CCD-121106_Pooled stock new Melow SC quote - Heather" xfId="3281"/>
    <cellStyle name="好_2010 Fall NYM SC Hooks quotesheet(Hellen)_Spring 13 Meijer Shower Curtain CCD-121128" xfId="3282"/>
    <cellStyle name="好_2010 Fall NYM SC Hooks quotesheet(Hellen)_Spring 13 Meijer Shower Curtain CCD-121128_Pooled stock new Melow SC quote - Heather" xfId="3283"/>
    <cellStyle name="好_2010 Fall NYM SC Hooks quotesheet(Hellen)_Spring 14 Pool stock Ruffle option 2 shower curtain CCD-130726" xfId="3214"/>
    <cellStyle name="好_2010 Fall NYM SC Hooks quotesheet(Hellen)_Spring 14 Pool stock shower curtain CCD-130625" xfId="1715"/>
    <cellStyle name="好_2010 Fall NYM SC Hooks quotesheet(Hellen)_Spring 14 Pool stock shower curtain CCD-130627" xfId="3284"/>
    <cellStyle name="好_2010 Fall NYM SC Hooks quotesheet(Hellen)_Spring 14 Pool stock shower curtain CCD-130801" xfId="3285"/>
    <cellStyle name="好_2010 Fall NYM SC Hooks quotesheet(Hellen)_Xl0000074" xfId="2505"/>
    <cellStyle name="好_2010 Fall NYM SC Hooks quotesheet(Hellen)_Xl0000074 2" xfId="3286"/>
    <cellStyle name="好_2010 Fall NYM SC Hooks quotesheet(Hellen)_Xl0000621" xfId="2319"/>
    <cellStyle name="好_2010 Fall NYM SC Hooks quotesheet(Hellen)_Xl0000621_Pooled stock new Melow SC quote - Heather" xfId="3287"/>
    <cellStyle name="好_2010 Fall NYM SC Hooks quotesheet(Hellen)_Xl0000628" xfId="1904"/>
    <cellStyle name="好_2010 Fall NYM SC Hooks quotesheet(Hellen)_Xl0000628_Pooled stock new Melow SC quote - Heather" xfId="2165"/>
    <cellStyle name="好_2010 Fall NYM SC Hooks quotesheet(Hellen)_Xl0000643" xfId="2757"/>
    <cellStyle name="好_2010 Fall NYM SC Hooks quotesheet(Hellen)_Xl0000643_Pooled stock new Melow SC quote - Heather" xfId="2195"/>
    <cellStyle name="好_2010 Fall NYM SC Hooks quotesheet(Hellen)_Xl0000648" xfId="2904"/>
    <cellStyle name="好_2010 Fall NYM SC Hooks quotesheet(Hellen)_Xl0000648_Pooled stock new Melow SC quote - Heather" xfId="3288"/>
    <cellStyle name="好_2010 Fall NYM SC Hooks quotesheet(Hellen)_Xl0000654" xfId="2168"/>
    <cellStyle name="好_2010 Fall NYM SC Hooks quotesheet(Hellen)_Xl0000654_Pooled stock new Melow SC quote - Heather" xfId="3103"/>
    <cellStyle name="好_2010 Fall NYM SC Hooks quotesheet(Hellen)_Xl0001305" xfId="2349"/>
    <cellStyle name="好_2010 Fall NYM Towel quote sheet--China revision 9 9 10-E" xfId="3289"/>
    <cellStyle name="好_2010 Fall NYM Towel quote sheet--China revision 9 9 10-E_Fall 13 Market shower curtain CCD-130307" xfId="2598"/>
    <cellStyle name="好_2010 Fall NYM Towel quote sheet--China revision 9 9 10-E_Fall 13 Market shower curtain CCD-130307 2" xfId="3038"/>
    <cellStyle name="好_2010 Fall NYM Towel quote sheet--China revision 9 9 10-E_Fall 13 Market shower curtain CCD-130308" xfId="3290"/>
    <cellStyle name="好_2010 Fall NYM Towel quote sheet--China revision 9 9 10-E_Fall 13 Market shower curtain CCD-130308 2" xfId="3291"/>
    <cellStyle name="好_2010 Fall NYM Towel quote sheet--China revision 9 9 10-E_Fall 14 Pool stock shower curtain CCD-131029" xfId="1534"/>
    <cellStyle name="好_2010 Fall NYM Towel quote sheet--China revision 9 9 10-E_Fall 14 Pool stock shower curtain CCD-131105" xfId="3292"/>
    <cellStyle name="好_2010 Fall NYM Towel quote sheet--China revision 9 9 10-E_Fall 14 Pool stock shower curtain CCD-131106" xfId="3212"/>
    <cellStyle name="好_2010 Fall NYM Towel quote sheet--China revision 9 9 10-E_Fall 14 Pool stock shower curtain CCD-131113" xfId="1636"/>
    <cellStyle name="好_2010 Fall NYM Towel quote sheet--China revision 9 9 10-E_Spring 13 Meijer Shower Curtain CCD-121023" xfId="2821"/>
    <cellStyle name="好_2010 Fall NYM Towel quote sheet--China revision 9 9 10-E_Spring 13 Meijer Shower Curtain CCD-121023_Pooled stock new Melow SC quote - Heather" xfId="3182"/>
    <cellStyle name="好_2010 Fall NYM Towel quote sheet--China revision 9 9 10-E_Spring 13 Meijer Shower Curtain CCD-121106" xfId="1605"/>
    <cellStyle name="好_2010 Fall NYM Towel quote sheet--China revision 9 9 10-E_Spring 13 Meijer Shower Curtain CCD-121106_Pooled stock new Melow SC quote - Heather" xfId="1879"/>
    <cellStyle name="好_2010 Fall NYM Towel quote sheet--China revision 9 9 10-E_Spring 13 Meijer Shower Curtain CCD-121128" xfId="3293"/>
    <cellStyle name="好_2010 Fall NYM Towel quote sheet--China revision 9 9 10-E_Spring 13 Meijer Shower Curtain CCD-121128_Pooled stock new Melow SC quote - Heather" xfId="2449"/>
    <cellStyle name="好_2010 Fall NYM Towel quote sheet--China revision 9 9 10-E_Spring 14 Pool stock Ruffle option 2 shower curtain CCD-130726" xfId="3187"/>
    <cellStyle name="好_2010 Fall NYM Towel quote sheet--China revision 9 9 10-E_Spring 14 Pool stock shower curtain CCD-130625" xfId="2189"/>
    <cellStyle name="好_2010 Fall NYM Towel quote sheet--China revision 9 9 10-E_Spring 14 Pool stock shower curtain CCD-130627" xfId="2930"/>
    <cellStyle name="好_2010 Fall NYM Towel quote sheet--China revision 9 9 10-E_Spring 14 Pool stock shower curtain CCD-130801" xfId="2499"/>
    <cellStyle name="好_2010 Fall NYM Towel quote sheet--China revision 9 9 10-E_Xl0000074" xfId="3294"/>
    <cellStyle name="好_2010 Fall NYM Towel quote sheet--China revision 9 9 10-E_Xl0000074 2" xfId="3295"/>
    <cellStyle name="好_2010 Fall NYM Towel quote sheet--China revision 9 9 10-E_Xl0000621" xfId="3296"/>
    <cellStyle name="好_2010 Fall NYM Towel quote sheet--China revision 9 9 10-E_Xl0000621_Pooled stock new Melow SC quote - Heather" xfId="2144"/>
    <cellStyle name="好_2010 Fall NYM Towel quote sheet--China revision 9 9 10-E_Xl0000628" xfId="1651"/>
    <cellStyle name="好_2010 Fall NYM Towel quote sheet--China revision 9 9 10-E_Xl0000628_Pooled stock new Melow SC quote - Heather" xfId="2335"/>
    <cellStyle name="好_2010 Fall NYM Towel quote sheet--China revision 9 9 10-E_Xl0000643" xfId="3031"/>
    <cellStyle name="好_2010 Fall NYM Towel quote sheet--China revision 9 9 10-E_Xl0000643_Pooled stock new Melow SC quote - Heather" xfId="3297"/>
    <cellStyle name="好_2010 Fall NYM Towel quote sheet--China revision 9 9 10-E_Xl0000648" xfId="3298"/>
    <cellStyle name="好_2010 Fall NYM Towel quote sheet--China revision 9 9 10-E_Xl0000648_Pooled stock new Melow SC quote - Heather" xfId="2407"/>
    <cellStyle name="好_2010 Fall NYM Towel quote sheet--China revision 9 9 10-E_Xl0000654" xfId="3299"/>
    <cellStyle name="好_2010 Fall NYM Towel quote sheet--China revision 9 9 10-E_Xl0000654_Pooled stock new Melow SC quote - Heather" xfId="2262"/>
    <cellStyle name="好_2010 Fall NYM Towel quote sheet--China revision 9 9 10-E_Xl0001305" xfId="3300"/>
    <cellStyle name="好_AIM-JLA quote sheet-Meijer-11012012" xfId="2630"/>
    <cellStyle name="好_AIM-JLA quote sheet-Meijer-11012012 2" xfId="3443"/>
    <cellStyle name="好_AIM-JLA quote sheet-Meijer-11012012_Pooled stock new Melow SC quote - Heather" xfId="2996"/>
    <cellStyle name="好_AIM-JLA quote sheet-Meijer-11012012_Pooled stock new Melow SC quote - Heather 2" xfId="3446"/>
    <cellStyle name="好_BA Quotesheet JLA-March market -02272012" xfId="2115"/>
    <cellStyle name="好_BA Quotesheet JLA-March market -02272012 2" xfId="2818"/>
    <cellStyle name="好_Cellular Blanket prices- Faze3" xfId="1295"/>
    <cellStyle name="好_Chandler -- SP13 Quote sheet from JadeWay 08-29-2012" xfId="3237"/>
    <cellStyle name="好_EE Furniture Quotation of HH samples-20100906" xfId="1296"/>
    <cellStyle name="好_EE Furniture Quotation of HH samples-20100906 2" xfId="1531"/>
    <cellStyle name="好_Giselle -- SP13 Quote sheet from JadeWay Agust 10, 2012" xfId="3301"/>
    <cellStyle name="好_JCP market follow110930----111102add new" xfId="1297"/>
    <cellStyle name="好_JCP market follow110930----111102add new_Domestic-to mike3.21" xfId="1298"/>
    <cellStyle name="好_JCP market follow110930----111102add new_Kohl's Micromink to Sherpa Comforter Quote 3-21-2012 (2)" xfId="1299"/>
    <cellStyle name="好_JCP market follow110930----111102add new_Kohl's mink berber comforter mini set 0320012" xfId="1300"/>
    <cellStyle name="好_JCP market follow110930----111102add new_Kohl's mink berber comforter mini set 0320012--H--0321012" xfId="1301"/>
    <cellStyle name="好_JCP market follow110930----111102add new_Kohl's mink berber comforter mini set 0402012 (2)" xfId="1302"/>
    <cellStyle name="好_JCP market follow110930----111102add new_Kohl's mink berber comforter mini set 0405012 (3)" xfId="1303"/>
    <cellStyle name="好_JCP market follow110930----111102add new_Kohl's mink berber comforter mini set 0405012 (4)" xfId="1304"/>
    <cellStyle name="好_JCP market follow110930----111102add new_Meijer market follow 1005012" xfId="1305"/>
    <cellStyle name="好_JCP market follow110930----111102add new_Meijer market follow 1005012----1022012 foam pad" xfId="1306"/>
    <cellStyle name="好_JCP market follow110930----111102add new_Meijer market follow 1005012--H--1008012" xfId="1307"/>
    <cellStyle name="好_JCP market follow110930----111102add new_Meijer Smart-Cool Pads CCD" xfId="1308"/>
    <cellStyle name="好_JCP market follow110930----111102add new_Meijer Woolrich Basic Bedding White Goods quote from JLA 7-19-2012" xfId="1309"/>
    <cellStyle name="好_JCP market follow110930----111102add new_Meijer Woolrich Basic Bedding White Goods quote from JLA 7-19-2012 (5)" xfId="1310"/>
    <cellStyle name="好_JCP market follow110930----111102add new_Meijer woolrich white goods 0718012--H--0719012" xfId="1311"/>
    <cellStyle name="好_JLA BBB quotation sheet -9.13" xfId="1482"/>
    <cellStyle name="好_JLA BBB quotation sheet -9.13 2" xfId="2749"/>
    <cellStyle name="好_Meijer Bright endcap set price-4-21" xfId="2270"/>
    <cellStyle name="好_Meijer Bright endcap set price-4-8" xfId="1700"/>
    <cellStyle name="好_MEIJER Towel quotation 2012-10-30" xfId="2986"/>
    <cellStyle name="好_MEIJER Towel quotation 2012-10-31" xfId="2991"/>
    <cellStyle name="好_SP13 Bombay Giselle Quote sheet from JadeWay June 4 2012" xfId="1974"/>
    <cellStyle name="好_TW_Home_Quotation_sheet of HP samples-chairone-20100907" xfId="1312"/>
    <cellStyle name="好_TW_Home_Quotation_sheet of HP samples-chairone-20100907 (3)" xfId="1313"/>
    <cellStyle name="好_TW_Home_Quotation_sheet of HP samples-chairone-20100907 (3) 2" xfId="2695"/>
    <cellStyle name="好_TW_Home_Quotation_sheet of HP samples-chairone-20100907 2" xfId="3302"/>
    <cellStyle name="好_Woolrich-- SP13 Quote sheet from JadeWay 08-10-2012" xfId="3303"/>
    <cellStyle name="好_Woolrich,Leaf Patchwork-- SP13 Quote sheet from JadeWay 08-22-2012" xfId="2281"/>
    <cellStyle name="好_Woolrich,Leaf Patchwork-- SP13 Quote sheet from JadeWay 09-03-2012" xfId="3304"/>
    <cellStyle name="好_Woolrich,Rustic Floral-- SP13 Quote sheet from JadeWay 08-22-2012" xfId="3096"/>
    <cellStyle name="好_Woolrich,Rustic Floral(laser and silk screen)-- SP13 Quote sheet from JadeWay 09-03-2012" xfId="1566"/>
    <cellStyle name="合計" xfId="3305"/>
    <cellStyle name="壞" xfId="3169"/>
    <cellStyle name="壞_AIM-JLA quote sheet-Meijer-11012012" xfId="3306"/>
    <cellStyle name="壞_AIM-JLA quote sheet-Meijer-11012012 2" xfId="3451"/>
    <cellStyle name="壞_BA Quotesheet JLA-March market -02272012" xfId="3307"/>
    <cellStyle name="壞_BA Quotesheet JLA-March market -02272012 2" xfId="3452"/>
    <cellStyle name="壞_Giselle -- SP13 Quote sheet from JadeWay Agust 10, 2012" xfId="1576"/>
    <cellStyle name="壞_JLA quote sheet-market &amp; target08302012" xfId="3308"/>
    <cellStyle name="壞_JLA quote sheet-market &amp; target08302012 2" xfId="3453"/>
    <cellStyle name="壞_SP13 Bombay Giselle Quote sheet from JadeWay June 4 2012" xfId="3192"/>
    <cellStyle name="汇总 2" xfId="1398"/>
    <cellStyle name="汇总 2 2" xfId="3309"/>
    <cellStyle name="汇总 3" xfId="1399"/>
    <cellStyle name="汇总 3 2" xfId="3310"/>
    <cellStyle name="汇总 4" xfId="1397"/>
    <cellStyle name="货币 2" xfId="1415"/>
    <cellStyle name="货币 2 2" xfId="3085"/>
    <cellStyle name="货币 2 2 2" xfId="3311"/>
    <cellStyle name="货币 2 2 2 2" xfId="3312"/>
    <cellStyle name="货币 2 2 3" xfId="3313"/>
    <cellStyle name="货币 2 2 3 2" xfId="1847"/>
    <cellStyle name="货币 2 2 4" xfId="1699"/>
    <cellStyle name="货币 2 3" xfId="2814"/>
    <cellStyle name="货币 2 3 2" xfId="3314"/>
    <cellStyle name="货币 2 4" xfId="2330"/>
    <cellStyle name="货币 2 4 2" xfId="3315"/>
    <cellStyle name="货币 2 5" xfId="3316"/>
    <cellStyle name="货币 2 6" xfId="3083"/>
    <cellStyle name="货币 2 7" xfId="3474"/>
    <cellStyle name="货币 3" xfId="1416"/>
    <cellStyle name="货币 3 2" xfId="3317"/>
    <cellStyle name="货币 3 2 2" xfId="3318"/>
    <cellStyle name="货币 3 3" xfId="1871"/>
    <cellStyle name="货币 3 4" xfId="3087"/>
    <cellStyle name="货币 4" xfId="403"/>
    <cellStyle name="货币 5" xfId="3473"/>
    <cellStyle name="计算 2" xfId="1413"/>
    <cellStyle name="计算 2 2" xfId="3018"/>
    <cellStyle name="计算 3" xfId="1414"/>
    <cellStyle name="计算 3 2" xfId="3020"/>
    <cellStyle name="计算 4" xfId="1412"/>
    <cellStyle name="計算" xfId="2666"/>
    <cellStyle name="計算 2" xfId="3444"/>
    <cellStyle name="計算方式" xfId="3319"/>
    <cellStyle name="記事" xfId="1542"/>
    <cellStyle name="检查单元格 2" xfId="1393"/>
    <cellStyle name="检查单元格 2 2" xfId="3320"/>
    <cellStyle name="检查单元格 3" xfId="1394"/>
    <cellStyle name="检查单元格 3 2" xfId="3225"/>
    <cellStyle name="检查单元格 4" xfId="1392"/>
    <cellStyle name="檢查儲存格" xfId="3321"/>
    <cellStyle name="解释性文本 2" xfId="1407"/>
    <cellStyle name="解释性文本 2 2" xfId="1754"/>
    <cellStyle name="解释性文本 3" xfId="1408"/>
    <cellStyle name="解释性文本 3 2" xfId="1660"/>
    <cellStyle name="解释性文本 4" xfId="1406"/>
    <cellStyle name="警告文本 2" xfId="1410"/>
    <cellStyle name="警告文本 2 2" xfId="3322"/>
    <cellStyle name="警告文本 3" xfId="1411"/>
    <cellStyle name="警告文本 3 2" xfId="3323"/>
    <cellStyle name="警告文本 4" xfId="1409"/>
    <cellStyle name="警告文字" xfId="1538"/>
    <cellStyle name="連結的儲存格" xfId="3324"/>
    <cellStyle name="链接单元格 2" xfId="1427"/>
    <cellStyle name="链接单元格 2 2" xfId="1745"/>
    <cellStyle name="链接单元格 3" xfId="1428"/>
    <cellStyle name="链接单元格 3 2" xfId="2885"/>
    <cellStyle name="链接单元格 4" xfId="1426"/>
    <cellStyle name="良好" xfId="2132"/>
    <cellStyle name="良好 2" xfId="3428"/>
    <cellStyle name="千位分隔 2" xfId="1453"/>
    <cellStyle name="千位分隔 2 2" xfId="3337"/>
    <cellStyle name="千位分隔 3" xfId="1485"/>
    <cellStyle name="强调文字颜色 1" xfId="1357"/>
    <cellStyle name="强调文字颜色 1 2" xfId="1358"/>
    <cellStyle name="强调文字颜色 1 2 2" xfId="3176"/>
    <cellStyle name="强调文字颜色 1 3" xfId="1359"/>
    <cellStyle name="强调文字颜色 1 3 2" xfId="3009"/>
    <cellStyle name="强调文字颜色 1_2010 Fall NYM SC Hooks quotesheet(Hellen)" xfId="3430"/>
    <cellStyle name="强调文字颜色 2" xfId="1360"/>
    <cellStyle name="强调文字颜色 2 2" xfId="1361"/>
    <cellStyle name="强调文字颜色 2 2 2" xfId="2276"/>
    <cellStyle name="强调文字颜色 2 3" xfId="1362"/>
    <cellStyle name="强调文字颜色 2 3 2" xfId="3325"/>
    <cellStyle name="强调文字颜色 2_2010 Fall NYM SC Hooks quotesheet(Hellen)" xfId="3425"/>
    <cellStyle name="强调文字颜色 3" xfId="1363"/>
    <cellStyle name="强调文字颜色 3 2" xfId="1364"/>
    <cellStyle name="强调文字颜色 3 2 2" xfId="3326"/>
    <cellStyle name="强调文字颜色 3 3" xfId="1365"/>
    <cellStyle name="强调文字颜色 3 3 2" xfId="3327"/>
    <cellStyle name="强调文字颜色 3_2010 Fall NYM SC Hooks quotesheet(Hellen)" xfId="3442"/>
    <cellStyle name="强调文字颜色 4" xfId="1366"/>
    <cellStyle name="强调文字颜色 4 2" xfId="1367"/>
    <cellStyle name="强调文字颜色 4 2 2" xfId="2146"/>
    <cellStyle name="强调文字颜色 4 3" xfId="1368"/>
    <cellStyle name="强调文字颜色 4 3 2" xfId="3271"/>
    <cellStyle name="强调文字颜色 4_2010 Fall NYM SC Hooks quotesheet(Hellen)" xfId="3454"/>
    <cellStyle name="强调文字颜色 5" xfId="1369"/>
    <cellStyle name="强调文字颜色 5 2" xfId="1370"/>
    <cellStyle name="强调文字颜色 5 2 2" xfId="3328"/>
    <cellStyle name="强调文字颜色 5 3" xfId="1371"/>
    <cellStyle name="强调文字颜色 5 3 2" xfId="1619"/>
    <cellStyle name="强调文字颜色 5_2010 Fall NYM SC Hooks quotesheet(Hellen)" xfId="3447"/>
    <cellStyle name="强调文字颜色 6" xfId="1372"/>
    <cellStyle name="强调文字颜色 6 2" xfId="1373"/>
    <cellStyle name="强调文字颜色 6 2 2" xfId="3329"/>
    <cellStyle name="强调文字颜色 6 3" xfId="1374"/>
    <cellStyle name="强调文字颜色 6 3 2" xfId="3330"/>
    <cellStyle name="强调文字颜色 6_2010 Fall NYM SC Hooks quotesheet(Hellen)" xfId="3455"/>
    <cellStyle name="适中 2" xfId="1424"/>
    <cellStyle name="适中 2 2" xfId="2771"/>
    <cellStyle name="适中 3" xfId="1425"/>
    <cellStyle name="适中 3 2" xfId="1985"/>
    <cellStyle name="适中 4" xfId="1423"/>
    <cellStyle name="输出 2" xfId="1421"/>
    <cellStyle name="输出 2 2" xfId="1546"/>
    <cellStyle name="输出 3" xfId="1422"/>
    <cellStyle name="输出 3 2" xfId="1464"/>
    <cellStyle name="输出 4" xfId="1420"/>
    <cellStyle name="输入 2" xfId="1418"/>
    <cellStyle name="输入 2 2" xfId="3249"/>
    <cellStyle name="输入 3" xfId="1419"/>
    <cellStyle name="输入 3 2" xfId="3251"/>
    <cellStyle name="输入 4" xfId="1417"/>
    <cellStyle name="輸出" xfId="1934"/>
    <cellStyle name="輸入" xfId="3331"/>
    <cellStyle name="說明文字" xfId="3223"/>
    <cellStyle name="样式 1" xfId="14"/>
    <cellStyle name="样式 1 10" xfId="1455"/>
    <cellStyle name="样式 1 2" xfId="2"/>
    <cellStyle name="样式 1 2 2" xfId="1391"/>
    <cellStyle name="样式 1 2 3" xfId="3333"/>
    <cellStyle name="样式 1 2 4" xfId="19"/>
    <cellStyle name="样式 1 3" xfId="20"/>
    <cellStyle name="样式 1 3 2" xfId="3411"/>
    <cellStyle name="样式 1 3 3" xfId="3475"/>
    <cellStyle name="样式 1 30 2" xfId="2347"/>
    <cellStyle name="样式 1 4" xfId="1390"/>
    <cellStyle name="样式 1 5" xfId="3332"/>
    <cellStyle name="样式 1_Fall 12 BBB Woolrich Quote Sheet - Heather" xfId="1456"/>
    <cellStyle name="樣式 1" xfId="3136"/>
    <cellStyle name="樣式 1 2" xfId="3407"/>
    <cellStyle name="一般_Lowes-Tempo BA Quotesheet  JLA-6.02.11'" xfId="2564"/>
    <cellStyle name="中等" xfId="2504"/>
    <cellStyle name="中性色" xfId="3334"/>
    <cellStyle name="中性色 2" xfId="3456"/>
    <cellStyle name="注释 2" xfId="1401"/>
    <cellStyle name="注释 2 2" xfId="1957"/>
    <cellStyle name="注释 3" xfId="1402"/>
    <cellStyle name="注释 3 2" xfId="1883"/>
    <cellStyle name="注释 4" xfId="14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8"/>
  <sheetViews>
    <sheetView tabSelected="1" topLeftCell="A4" zoomScale="80" zoomScaleNormal="80" workbookViewId="0">
      <selection activeCell="L12" sqref="E12:L12"/>
    </sheetView>
  </sheetViews>
  <sheetFormatPr defaultColWidth="9.140625" defaultRowHeight="15"/>
  <cols>
    <col min="1" max="1" width="6.5703125" style="2" customWidth="1"/>
    <col min="2" max="2" width="18.140625" style="3" customWidth="1"/>
    <col min="3" max="4" width="8.85546875" style="3" bestFit="1" customWidth="1"/>
    <col min="5" max="5" width="12.5703125" style="3" customWidth="1"/>
    <col min="6" max="6" width="13.85546875" style="3" bestFit="1" customWidth="1"/>
    <col min="7" max="7" width="23.85546875" style="3" customWidth="1"/>
    <col min="8" max="8" width="27.140625" style="3" customWidth="1"/>
    <col min="9" max="9" width="16.7109375" style="3" customWidth="1"/>
    <col min="10" max="10" width="29.5703125" style="3" customWidth="1"/>
    <col min="11" max="11" width="29.28515625" style="3" customWidth="1"/>
    <col min="12" max="12" width="23" style="1" bestFit="1" customWidth="1"/>
    <col min="13" max="13" width="14.42578125" style="3" customWidth="1"/>
    <col min="14" max="14" width="17.85546875" style="3" bestFit="1" customWidth="1"/>
    <col min="15" max="15" width="15.5703125" style="3" customWidth="1"/>
    <col min="16" max="16" width="15.5703125" style="1" customWidth="1"/>
    <col min="17" max="17" width="15.5703125" style="3" customWidth="1"/>
    <col min="18" max="18" width="17.85546875" style="3" customWidth="1"/>
    <col min="19" max="19" width="8.85546875" style="3" customWidth="1"/>
    <col min="20" max="20" width="9.7109375" style="4" customWidth="1"/>
    <col min="21" max="21" width="8" style="5" customWidth="1"/>
    <col min="22" max="22" width="12" style="6" customWidth="1"/>
    <col min="23" max="23" width="8.5703125" style="6" customWidth="1"/>
    <col min="24" max="24" width="8.140625" style="6" customWidth="1"/>
    <col min="25" max="25" width="9.42578125" style="3" customWidth="1"/>
    <col min="26" max="26" width="8.140625" style="40" customWidth="1"/>
    <col min="27" max="27" width="8.7109375" style="40" customWidth="1"/>
    <col min="28" max="28" width="7.140625" style="40" customWidth="1"/>
    <col min="29" max="29" width="10.28515625" style="5" customWidth="1"/>
    <col min="30" max="30" width="10.28515625" style="7" customWidth="1"/>
    <col min="31" max="31" width="10" style="43" customWidth="1"/>
    <col min="32" max="32" width="9.85546875" style="7" customWidth="1"/>
    <col min="33" max="33" width="7.85546875" style="3" customWidth="1"/>
    <col min="34" max="34" width="8.85546875" style="6" customWidth="1"/>
    <col min="35" max="35" width="14.42578125" style="3" customWidth="1"/>
    <col min="36" max="36" width="8.42578125" style="8" customWidth="1"/>
    <col min="37" max="37" width="9" style="6" customWidth="1"/>
    <col min="38" max="38" width="7.85546875" style="8" customWidth="1"/>
    <col min="39" max="39" width="8.42578125" style="6" customWidth="1"/>
    <col min="40" max="40" width="9.5703125" style="3" customWidth="1"/>
    <col min="41" max="41" width="9.5703125" style="8" customWidth="1"/>
    <col min="42" max="42" width="10" style="6" customWidth="1"/>
    <col min="43" max="43" width="9.5703125" style="6" customWidth="1"/>
    <col min="44" max="44" width="11.85546875" style="6" customWidth="1"/>
    <col min="45" max="45" width="14.85546875" style="8" customWidth="1"/>
    <col min="46" max="46" width="13" style="6" customWidth="1"/>
    <col min="47" max="47" width="10.140625" style="48" customWidth="1"/>
    <col min="48" max="48" width="18.7109375" style="6" bestFit="1" customWidth="1"/>
    <col min="49" max="49" width="9.5703125" style="6" customWidth="1"/>
    <col min="50" max="50" width="14.85546875" style="3" customWidth="1"/>
    <col min="51" max="51" width="15.85546875" style="3" customWidth="1"/>
    <col min="52" max="52" width="14.140625" style="3" bestFit="1" customWidth="1"/>
    <col min="53" max="54" width="9.140625" style="6"/>
    <col min="55" max="16384" width="9.140625" style="3"/>
  </cols>
  <sheetData>
    <row r="1" spans="1:54" ht="68.099999999999994" customHeight="1">
      <c r="A1" s="11" t="s">
        <v>5</v>
      </c>
      <c r="B1" s="11" t="s">
        <v>6</v>
      </c>
      <c r="C1" s="38" t="s">
        <v>7</v>
      </c>
      <c r="D1" s="39" t="s">
        <v>0</v>
      </c>
      <c r="E1" s="39" t="s">
        <v>2</v>
      </c>
      <c r="F1" s="13" t="s">
        <v>45</v>
      </c>
      <c r="G1" s="38" t="s">
        <v>8</v>
      </c>
      <c r="H1" s="12" t="s">
        <v>9</v>
      </c>
      <c r="I1" s="12" t="s">
        <v>47</v>
      </c>
      <c r="J1" s="12" t="s">
        <v>10</v>
      </c>
      <c r="K1" s="12" t="s">
        <v>52</v>
      </c>
      <c r="L1" s="46" t="s">
        <v>53</v>
      </c>
      <c r="M1" s="12" t="s">
        <v>11</v>
      </c>
      <c r="N1" s="38" t="s">
        <v>51</v>
      </c>
      <c r="O1" s="38" t="s">
        <v>12</v>
      </c>
      <c r="P1" s="47" t="s">
        <v>54</v>
      </c>
      <c r="Q1" s="38" t="s">
        <v>13</v>
      </c>
      <c r="R1" s="38" t="s">
        <v>14</v>
      </c>
      <c r="S1" s="12" t="s">
        <v>48</v>
      </c>
      <c r="T1" s="14" t="s">
        <v>15</v>
      </c>
      <c r="U1" s="15" t="s">
        <v>16</v>
      </c>
      <c r="V1" s="16" t="s">
        <v>17</v>
      </c>
      <c r="W1" s="17" t="s">
        <v>18</v>
      </c>
      <c r="X1" s="18" t="s">
        <v>19</v>
      </c>
      <c r="Y1" s="19" t="s">
        <v>1</v>
      </c>
      <c r="Z1" s="41" t="s">
        <v>20</v>
      </c>
      <c r="AA1" s="41" t="s">
        <v>21</v>
      </c>
      <c r="AB1" s="41" t="s">
        <v>22</v>
      </c>
      <c r="AC1" s="20" t="s">
        <v>23</v>
      </c>
      <c r="AD1" s="21" t="s">
        <v>24</v>
      </c>
      <c r="AE1" s="44" t="s">
        <v>25</v>
      </c>
      <c r="AF1" s="22" t="s">
        <v>26</v>
      </c>
      <c r="AG1" s="11" t="s">
        <v>27</v>
      </c>
      <c r="AH1" s="23" t="s">
        <v>28</v>
      </c>
      <c r="AI1" s="11" t="s">
        <v>29</v>
      </c>
      <c r="AJ1" s="24" t="s">
        <v>30</v>
      </c>
      <c r="AK1" s="25" t="s">
        <v>31</v>
      </c>
      <c r="AL1" s="24" t="s">
        <v>32</v>
      </c>
      <c r="AM1" s="23" t="s">
        <v>33</v>
      </c>
      <c r="AN1" s="19" t="s">
        <v>34</v>
      </c>
      <c r="AO1" s="24" t="s">
        <v>35</v>
      </c>
      <c r="AP1" s="23" t="s">
        <v>36</v>
      </c>
      <c r="AQ1" s="23" t="s">
        <v>37</v>
      </c>
      <c r="AR1" s="26" t="s">
        <v>38</v>
      </c>
      <c r="AS1" s="26" t="s">
        <v>39</v>
      </c>
      <c r="AT1" s="27" t="s">
        <v>40</v>
      </c>
      <c r="AU1" s="27" t="s">
        <v>55</v>
      </c>
      <c r="AV1" s="11" t="s">
        <v>41</v>
      </c>
      <c r="AW1" s="11" t="s">
        <v>42</v>
      </c>
      <c r="AX1" s="28" t="s">
        <v>43</v>
      </c>
      <c r="AY1" s="28" t="s">
        <v>44</v>
      </c>
      <c r="BA1" s="3"/>
      <c r="BB1" s="3"/>
    </row>
    <row r="2" spans="1:54" ht="57.6" customHeight="1">
      <c r="A2" s="29">
        <v>1</v>
      </c>
      <c r="B2" s="30"/>
      <c r="C2" s="30"/>
      <c r="D2" s="30" t="s">
        <v>4</v>
      </c>
      <c r="E2" s="30"/>
      <c r="F2" s="30" t="s">
        <v>49</v>
      </c>
      <c r="G2" s="30" t="s">
        <v>57</v>
      </c>
      <c r="H2" s="30" t="s">
        <v>69</v>
      </c>
      <c r="I2" s="30" t="s">
        <v>95</v>
      </c>
      <c r="J2" s="30" t="s">
        <v>90</v>
      </c>
      <c r="K2" s="30" t="s">
        <v>89</v>
      </c>
      <c r="L2" s="50" t="s">
        <v>64</v>
      </c>
      <c r="M2" s="30" t="s">
        <v>80</v>
      </c>
      <c r="N2" s="30"/>
      <c r="O2" s="53">
        <v>724672</v>
      </c>
      <c r="P2" s="54">
        <v>717360</v>
      </c>
      <c r="Q2" s="55" t="s">
        <v>79</v>
      </c>
      <c r="R2" s="51"/>
      <c r="S2" s="30" t="s">
        <v>46</v>
      </c>
      <c r="T2" s="31">
        <v>61</v>
      </c>
      <c r="U2" s="32">
        <v>8.1</v>
      </c>
      <c r="V2" s="33">
        <v>7.53</v>
      </c>
      <c r="W2" s="33">
        <v>7.53</v>
      </c>
      <c r="X2" s="9"/>
      <c r="Y2" s="30" t="s">
        <v>3</v>
      </c>
      <c r="Z2" s="42">
        <v>83</v>
      </c>
      <c r="AA2" s="42">
        <v>43</v>
      </c>
      <c r="AB2" s="42">
        <v>50</v>
      </c>
      <c r="AC2" s="32">
        <v>2</v>
      </c>
      <c r="AD2" s="10">
        <v>6</v>
      </c>
      <c r="AE2" s="45">
        <f>IF(Z2="","",Z2*AA2*AB2/1000000)</f>
        <v>0.17799999999999999</v>
      </c>
      <c r="AF2" s="34">
        <f>IF(AD2="","",65/AE2*AD2)</f>
        <v>2191</v>
      </c>
      <c r="AG2" s="30"/>
      <c r="AH2" s="35"/>
      <c r="AI2" s="30" t="s">
        <v>71</v>
      </c>
      <c r="AJ2" s="36">
        <v>0.32800000000000001</v>
      </c>
      <c r="AK2" s="35">
        <f>IF(ISERROR(W2*AJ2),"",W2*AJ2)</f>
        <v>2.4700000000000002</v>
      </c>
      <c r="AL2" s="36">
        <v>0.01</v>
      </c>
      <c r="AM2" s="35">
        <f>IF(ISERROR(AT2*AL2),"",AT2*AL2)</f>
        <v>0.09</v>
      </c>
      <c r="AN2" s="30"/>
      <c r="AO2" s="36"/>
      <c r="AP2" s="35">
        <f>IF(ISERROR(AT2*AO2),"",AT2*AO2)</f>
        <v>0</v>
      </c>
      <c r="AQ2" s="35">
        <f>IF(ISERROR(AM2+AP2),"",AM2+AP2)</f>
        <v>0.09</v>
      </c>
      <c r="AR2" s="35">
        <f>IF(ISERROR(W2+AQ2),"",W2+AQ2)</f>
        <v>7.62</v>
      </c>
      <c r="AS2" s="37">
        <f>IF(ISERROR((AT2-AR2)/AT2),"",(AT2-AR2)/AT2)</f>
        <v>0.10349999999999999</v>
      </c>
      <c r="AT2" s="52">
        <v>8.5</v>
      </c>
      <c r="AU2" s="52">
        <v>8.5</v>
      </c>
      <c r="AV2" s="9" t="s">
        <v>50</v>
      </c>
      <c r="AW2" s="10">
        <v>4168</v>
      </c>
      <c r="AX2" s="35">
        <f>IF(ISERROR(AR2*AW2),"",AR2*AW2)</f>
        <v>31760.16</v>
      </c>
      <c r="AY2" s="35">
        <f>IF(ISERROR(AT2*AW2),"",AT2*AW2)</f>
        <v>35428</v>
      </c>
      <c r="BA2" s="3"/>
      <c r="BB2" s="3"/>
    </row>
    <row r="3" spans="1:54" ht="75.95" customHeight="1">
      <c r="A3" s="29">
        <v>2</v>
      </c>
      <c r="B3" s="30"/>
      <c r="C3" s="30"/>
      <c r="D3" s="30" t="s">
        <v>4</v>
      </c>
      <c r="E3" s="30"/>
      <c r="F3" s="30" t="s">
        <v>49</v>
      </c>
      <c r="G3" s="30" t="s">
        <v>56</v>
      </c>
      <c r="H3" s="30" t="s">
        <v>69</v>
      </c>
      <c r="I3" s="30" t="s">
        <v>69</v>
      </c>
      <c r="J3" s="30" t="s">
        <v>91</v>
      </c>
      <c r="K3" s="30" t="s">
        <v>89</v>
      </c>
      <c r="L3" s="50" t="s">
        <v>85</v>
      </c>
      <c r="M3" s="30" t="s">
        <v>66</v>
      </c>
      <c r="N3" s="30"/>
      <c r="O3" s="53">
        <v>724672</v>
      </c>
      <c r="P3" s="54">
        <v>717360</v>
      </c>
      <c r="Q3" s="55" t="s">
        <v>73</v>
      </c>
      <c r="R3" s="51"/>
      <c r="S3" s="30" t="s">
        <v>46</v>
      </c>
      <c r="T3" s="31">
        <v>70.599999999999994</v>
      </c>
      <c r="U3" s="32">
        <v>8.1</v>
      </c>
      <c r="V3" s="33">
        <v>8.7200000000000006</v>
      </c>
      <c r="W3" s="33">
        <v>8.7200000000000006</v>
      </c>
      <c r="X3" s="9"/>
      <c r="Y3" s="30" t="s">
        <v>3</v>
      </c>
      <c r="Z3" s="42">
        <v>83</v>
      </c>
      <c r="AA3" s="42">
        <v>43</v>
      </c>
      <c r="AB3" s="42">
        <v>50</v>
      </c>
      <c r="AC3" s="32">
        <v>2</v>
      </c>
      <c r="AD3" s="10">
        <v>6</v>
      </c>
      <c r="AE3" s="45">
        <f t="shared" ref="AE3:AE8" si="0">IF(Z3="","",Z3*AA3*AB3/1000000)</f>
        <v>0.17799999999999999</v>
      </c>
      <c r="AF3" s="34">
        <f t="shared" ref="AF3:AF7" si="1">IF(AD3="","",65/AE3*AD3)</f>
        <v>2191</v>
      </c>
      <c r="AG3" s="30"/>
      <c r="AH3" s="35"/>
      <c r="AI3" s="30" t="s">
        <v>70</v>
      </c>
      <c r="AJ3" s="36">
        <v>0.32800000000000001</v>
      </c>
      <c r="AK3" s="35">
        <f>IF(ISERROR(W3*AJ3),"",W3*AJ3)</f>
        <v>2.86</v>
      </c>
      <c r="AL3" s="36">
        <v>0.01</v>
      </c>
      <c r="AM3" s="35">
        <f t="shared" ref="AM3:AM7" si="2">IF(ISERROR(AT3*AL3),"",AT3*AL3)</f>
        <v>0.1</v>
      </c>
      <c r="AN3" s="30"/>
      <c r="AO3" s="36"/>
      <c r="AP3" s="35">
        <f t="shared" ref="AP3:AP7" si="3">IF(ISERROR(AT3*AO3),"",AT3*AO3)</f>
        <v>0</v>
      </c>
      <c r="AQ3" s="35">
        <f t="shared" ref="AQ3:AQ7" si="4">IF(ISERROR(AM3+AP3),"",AM3+AP3)</f>
        <v>0.1</v>
      </c>
      <c r="AR3" s="35">
        <f t="shared" ref="AR3:AR7" si="5">IF(ISERROR(W3+AQ3),"",W3+AQ3)</f>
        <v>8.82</v>
      </c>
      <c r="AS3" s="37">
        <f t="shared" ref="AS3:AS6" si="6">IF(ISERROR((AT3-AR3)/AT3),"",(AT3-AR3)/AT3)</f>
        <v>0.1353</v>
      </c>
      <c r="AT3" s="52">
        <v>10.199999999999999</v>
      </c>
      <c r="AU3" s="52">
        <v>10.199999999999999</v>
      </c>
      <c r="AV3" s="9" t="s">
        <v>50</v>
      </c>
      <c r="AW3" s="10">
        <v>4168</v>
      </c>
      <c r="AX3" s="35">
        <f t="shared" ref="AX3:AX8" si="7">IF(ISERROR(AR3*AW3),"",AR3*AW3)</f>
        <v>36761.760000000002</v>
      </c>
      <c r="AY3" s="35">
        <f t="shared" ref="AY3:AY5" si="8">IF(ISERROR(AT3*AW3),"",AT3*AW3)</f>
        <v>42513.599999999999</v>
      </c>
      <c r="BA3" s="3"/>
      <c r="BB3" s="3"/>
    </row>
    <row r="4" spans="1:54" ht="89.1" customHeight="1">
      <c r="A4" s="29">
        <v>3</v>
      </c>
      <c r="B4" s="30"/>
      <c r="C4" s="30"/>
      <c r="D4" s="30" t="s">
        <v>4</v>
      </c>
      <c r="E4" s="30"/>
      <c r="F4" s="30" t="s">
        <v>49</v>
      </c>
      <c r="G4" s="30" t="s">
        <v>84</v>
      </c>
      <c r="H4" s="30" t="s">
        <v>60</v>
      </c>
      <c r="I4" s="30" t="s">
        <v>60</v>
      </c>
      <c r="J4" s="30" t="s">
        <v>92</v>
      </c>
      <c r="K4" s="30" t="s">
        <v>89</v>
      </c>
      <c r="L4" s="50" t="s">
        <v>64</v>
      </c>
      <c r="M4" s="30" t="s">
        <v>81</v>
      </c>
      <c r="N4" s="30"/>
      <c r="O4" s="53">
        <v>724672</v>
      </c>
      <c r="P4" s="54">
        <v>717360</v>
      </c>
      <c r="Q4" s="55" t="s">
        <v>74</v>
      </c>
      <c r="R4" s="51"/>
      <c r="S4" s="30" t="s">
        <v>46</v>
      </c>
      <c r="T4" s="31">
        <v>43.4</v>
      </c>
      <c r="U4" s="32">
        <v>8.1</v>
      </c>
      <c r="V4" s="33">
        <v>5.36</v>
      </c>
      <c r="W4" s="33">
        <v>5.36</v>
      </c>
      <c r="X4" s="9"/>
      <c r="Y4" s="30" t="s">
        <v>3</v>
      </c>
      <c r="Z4" s="42">
        <v>83</v>
      </c>
      <c r="AA4" s="42">
        <v>43</v>
      </c>
      <c r="AB4" s="42">
        <v>50</v>
      </c>
      <c r="AC4" s="32">
        <v>2</v>
      </c>
      <c r="AD4" s="10">
        <v>6</v>
      </c>
      <c r="AE4" s="45">
        <f t="shared" si="0"/>
        <v>0.17799999999999999</v>
      </c>
      <c r="AF4" s="34">
        <f t="shared" si="1"/>
        <v>2191</v>
      </c>
      <c r="AG4" s="30"/>
      <c r="AH4" s="35">
        <f t="shared" ref="AH4:AH8" si="9">IF(ISERROR(AG4/AF4),"",AG4/AF4)</f>
        <v>0</v>
      </c>
      <c r="AI4" s="30" t="s">
        <v>70</v>
      </c>
      <c r="AJ4" s="36">
        <v>0.32800000000000001</v>
      </c>
      <c r="AK4" s="35">
        <f t="shared" ref="AK4:AK8" si="10">IF(ISERROR(W4*AJ4),"",W4*AJ4)</f>
        <v>1.76</v>
      </c>
      <c r="AL4" s="36">
        <v>0.01</v>
      </c>
      <c r="AM4" s="35">
        <f t="shared" si="2"/>
        <v>0.06</v>
      </c>
      <c r="AN4" s="30"/>
      <c r="AO4" s="36"/>
      <c r="AP4" s="35">
        <f t="shared" si="3"/>
        <v>0</v>
      </c>
      <c r="AQ4" s="35">
        <f t="shared" si="4"/>
        <v>0.06</v>
      </c>
      <c r="AR4" s="35">
        <f t="shared" si="5"/>
        <v>5.42</v>
      </c>
      <c r="AS4" s="37">
        <f t="shared" si="6"/>
        <v>0.15970000000000001</v>
      </c>
      <c r="AT4" s="52">
        <v>6.45</v>
      </c>
      <c r="AU4" s="52">
        <v>6.45</v>
      </c>
      <c r="AV4" s="9" t="s">
        <v>50</v>
      </c>
      <c r="AW4" s="10">
        <v>4168</v>
      </c>
      <c r="AX4" s="35">
        <f t="shared" si="7"/>
        <v>22590.560000000001</v>
      </c>
      <c r="AY4" s="35">
        <f t="shared" si="8"/>
        <v>26883.599999999999</v>
      </c>
      <c r="BA4" s="3"/>
      <c r="BB4" s="3"/>
    </row>
    <row r="5" spans="1:54" ht="81.599999999999994" customHeight="1">
      <c r="A5" s="29">
        <v>4</v>
      </c>
      <c r="B5" s="30"/>
      <c r="C5" s="30"/>
      <c r="D5" s="30" t="s">
        <v>4</v>
      </c>
      <c r="E5" s="30"/>
      <c r="F5" s="30" t="s">
        <v>49</v>
      </c>
      <c r="G5" s="30" t="s">
        <v>58</v>
      </c>
      <c r="H5" s="30" t="s">
        <v>60</v>
      </c>
      <c r="I5" s="30" t="s">
        <v>60</v>
      </c>
      <c r="J5" s="30" t="s">
        <v>62</v>
      </c>
      <c r="K5" s="30" t="s">
        <v>89</v>
      </c>
      <c r="L5" s="50" t="s">
        <v>65</v>
      </c>
      <c r="M5" s="30" t="s">
        <v>67</v>
      </c>
      <c r="N5" s="30"/>
      <c r="O5" s="53">
        <v>724672</v>
      </c>
      <c r="P5" s="54">
        <v>717360</v>
      </c>
      <c r="Q5" s="55" t="s">
        <v>75</v>
      </c>
      <c r="R5" s="51"/>
      <c r="S5" s="30" t="s">
        <v>46</v>
      </c>
      <c r="T5" s="31">
        <v>51.8</v>
      </c>
      <c r="U5" s="32">
        <v>8.1</v>
      </c>
      <c r="V5" s="33">
        <v>6.4</v>
      </c>
      <c r="W5" s="33">
        <v>6.4</v>
      </c>
      <c r="X5" s="9"/>
      <c r="Y5" s="30" t="s">
        <v>3</v>
      </c>
      <c r="Z5" s="42">
        <v>83</v>
      </c>
      <c r="AA5" s="42">
        <v>43</v>
      </c>
      <c r="AB5" s="42">
        <v>50</v>
      </c>
      <c r="AC5" s="32">
        <v>2</v>
      </c>
      <c r="AD5" s="10">
        <v>6</v>
      </c>
      <c r="AE5" s="45">
        <f t="shared" si="0"/>
        <v>0.17799999999999999</v>
      </c>
      <c r="AF5" s="34">
        <f t="shared" si="1"/>
        <v>2191</v>
      </c>
      <c r="AG5" s="30"/>
      <c r="AH5" s="35">
        <f t="shared" si="9"/>
        <v>0</v>
      </c>
      <c r="AI5" s="30" t="s">
        <v>71</v>
      </c>
      <c r="AJ5" s="36">
        <v>0.32800000000000001</v>
      </c>
      <c r="AK5" s="35">
        <f t="shared" si="10"/>
        <v>2.1</v>
      </c>
      <c r="AL5" s="36">
        <v>0.01</v>
      </c>
      <c r="AM5" s="35">
        <f t="shared" si="2"/>
        <v>0.08</v>
      </c>
      <c r="AN5" s="30"/>
      <c r="AO5" s="36"/>
      <c r="AP5" s="35">
        <f t="shared" si="3"/>
        <v>0</v>
      </c>
      <c r="AQ5" s="35">
        <f t="shared" si="4"/>
        <v>0.08</v>
      </c>
      <c r="AR5" s="35">
        <f t="shared" si="5"/>
        <v>6.48</v>
      </c>
      <c r="AS5" s="37">
        <f t="shared" si="6"/>
        <v>0.15840000000000001</v>
      </c>
      <c r="AT5" s="52">
        <v>7.7</v>
      </c>
      <c r="AU5" s="52">
        <v>7.7</v>
      </c>
      <c r="AV5" s="9" t="s">
        <v>50</v>
      </c>
      <c r="AW5" s="10">
        <v>4168</v>
      </c>
      <c r="AX5" s="35">
        <f t="shared" si="7"/>
        <v>27008.639999999999</v>
      </c>
      <c r="AY5" s="35">
        <f t="shared" si="8"/>
        <v>32093.599999999999</v>
      </c>
      <c r="BA5" s="3"/>
      <c r="BB5" s="3"/>
    </row>
    <row r="6" spans="1:54" ht="81.95" customHeight="1">
      <c r="A6" s="29">
        <v>5</v>
      </c>
      <c r="B6" s="30"/>
      <c r="C6" s="30"/>
      <c r="D6" s="30" t="s">
        <v>4</v>
      </c>
      <c r="E6" s="30"/>
      <c r="F6" s="30" t="s">
        <v>49</v>
      </c>
      <c r="G6" s="30" t="s">
        <v>59</v>
      </c>
      <c r="H6" s="30" t="s">
        <v>61</v>
      </c>
      <c r="I6" s="30" t="s">
        <v>61</v>
      </c>
      <c r="J6" s="30" t="s">
        <v>63</v>
      </c>
      <c r="K6" s="30" t="s">
        <v>89</v>
      </c>
      <c r="L6" s="50" t="s">
        <v>64</v>
      </c>
      <c r="M6" s="30" t="s">
        <v>82</v>
      </c>
      <c r="N6" s="30"/>
      <c r="O6" s="53">
        <v>724672</v>
      </c>
      <c r="P6" s="54">
        <v>717360</v>
      </c>
      <c r="Q6" s="55" t="s">
        <v>76</v>
      </c>
      <c r="R6" s="51"/>
      <c r="S6" s="30" t="s">
        <v>46</v>
      </c>
      <c r="T6" s="31">
        <v>50.5</v>
      </c>
      <c r="U6" s="32">
        <v>8.1</v>
      </c>
      <c r="V6" s="33">
        <v>6.23</v>
      </c>
      <c r="W6" s="33">
        <v>6.23</v>
      </c>
      <c r="X6" s="9"/>
      <c r="Y6" s="30" t="s">
        <v>3</v>
      </c>
      <c r="Z6" s="42">
        <v>83</v>
      </c>
      <c r="AA6" s="42">
        <v>43</v>
      </c>
      <c r="AB6" s="42">
        <v>50</v>
      </c>
      <c r="AC6" s="32">
        <v>2</v>
      </c>
      <c r="AD6" s="10">
        <v>6</v>
      </c>
      <c r="AE6" s="45">
        <f t="shared" si="0"/>
        <v>0.17799999999999999</v>
      </c>
      <c r="AF6" s="34">
        <f t="shared" si="1"/>
        <v>2191</v>
      </c>
      <c r="AG6" s="30"/>
      <c r="AH6" s="35">
        <f t="shared" si="9"/>
        <v>0</v>
      </c>
      <c r="AI6" s="30" t="s">
        <v>70</v>
      </c>
      <c r="AJ6" s="36">
        <v>0.32800000000000001</v>
      </c>
      <c r="AK6" s="35">
        <f t="shared" si="10"/>
        <v>2.04</v>
      </c>
      <c r="AL6" s="36">
        <v>0.01</v>
      </c>
      <c r="AM6" s="35">
        <f t="shared" si="2"/>
        <v>0.08</v>
      </c>
      <c r="AN6" s="30"/>
      <c r="AO6" s="36"/>
      <c r="AP6" s="35">
        <f t="shared" si="3"/>
        <v>0</v>
      </c>
      <c r="AQ6" s="35">
        <f t="shared" si="4"/>
        <v>0.08</v>
      </c>
      <c r="AR6" s="35">
        <f t="shared" si="5"/>
        <v>6.31</v>
      </c>
      <c r="AS6" s="37">
        <f t="shared" si="6"/>
        <v>0.191</v>
      </c>
      <c r="AT6" s="52">
        <v>7.8</v>
      </c>
      <c r="AU6" s="52">
        <v>7.8</v>
      </c>
      <c r="AV6" s="9" t="s">
        <v>50</v>
      </c>
      <c r="AW6" s="10">
        <v>4168</v>
      </c>
      <c r="AX6" s="35">
        <f t="shared" si="7"/>
        <v>26300.080000000002</v>
      </c>
      <c r="AY6" s="35">
        <f>IF(ISERROR(AT6*AW6),"",AT6*AW6)</f>
        <v>32510.400000000001</v>
      </c>
      <c r="BA6" s="3"/>
      <c r="BB6" s="3"/>
    </row>
    <row r="7" spans="1:54" ht="83.1" customHeight="1">
      <c r="A7" s="29">
        <v>6</v>
      </c>
      <c r="B7" s="49"/>
      <c r="C7" s="30"/>
      <c r="D7" s="30" t="s">
        <v>4</v>
      </c>
      <c r="E7" s="30"/>
      <c r="F7" s="30" t="s">
        <v>49</v>
      </c>
      <c r="G7" s="30" t="s">
        <v>59</v>
      </c>
      <c r="H7" s="30" t="s">
        <v>61</v>
      </c>
      <c r="I7" s="30" t="s">
        <v>61</v>
      </c>
      <c r="J7" s="30" t="s">
        <v>93</v>
      </c>
      <c r="K7" s="30" t="s">
        <v>89</v>
      </c>
      <c r="L7" s="50" t="s">
        <v>65</v>
      </c>
      <c r="M7" s="30" t="s">
        <v>68</v>
      </c>
      <c r="N7" s="30"/>
      <c r="O7" s="53">
        <v>724672</v>
      </c>
      <c r="P7" s="54">
        <v>717360</v>
      </c>
      <c r="Q7" s="55" t="s">
        <v>77</v>
      </c>
      <c r="R7" s="51"/>
      <c r="S7" s="30" t="s">
        <v>46</v>
      </c>
      <c r="T7" s="31">
        <v>56.5</v>
      </c>
      <c r="U7" s="32">
        <v>8.1</v>
      </c>
      <c r="V7" s="33">
        <v>6.98</v>
      </c>
      <c r="W7" s="33">
        <v>6.98</v>
      </c>
      <c r="X7" s="9"/>
      <c r="Y7" s="30" t="s">
        <v>3</v>
      </c>
      <c r="Z7" s="42">
        <v>83</v>
      </c>
      <c r="AA7" s="42">
        <v>43</v>
      </c>
      <c r="AB7" s="42">
        <v>50</v>
      </c>
      <c r="AC7" s="32">
        <v>2</v>
      </c>
      <c r="AD7" s="10">
        <v>6</v>
      </c>
      <c r="AE7" s="45">
        <f t="shared" si="0"/>
        <v>0.17799999999999999</v>
      </c>
      <c r="AF7" s="34">
        <f t="shared" si="1"/>
        <v>2191</v>
      </c>
      <c r="AG7" s="30"/>
      <c r="AH7" s="35">
        <f t="shared" si="9"/>
        <v>0</v>
      </c>
      <c r="AI7" s="30" t="s">
        <v>70</v>
      </c>
      <c r="AJ7" s="36">
        <v>0.32800000000000001</v>
      </c>
      <c r="AK7" s="35">
        <f t="shared" si="10"/>
        <v>2.29</v>
      </c>
      <c r="AL7" s="36">
        <v>0.01</v>
      </c>
      <c r="AM7" s="35">
        <f t="shared" si="2"/>
        <v>0.09</v>
      </c>
      <c r="AN7" s="30"/>
      <c r="AO7" s="36"/>
      <c r="AP7" s="35">
        <f t="shared" si="3"/>
        <v>0</v>
      </c>
      <c r="AQ7" s="35">
        <f t="shared" si="4"/>
        <v>0.09</v>
      </c>
      <c r="AR7" s="35">
        <f t="shared" si="5"/>
        <v>7.07</v>
      </c>
      <c r="AS7" s="37">
        <f>IF(ISERROR((AT7-AR7)/AT7),"",(AT7-AR7)/AT7)</f>
        <v>0.21440000000000001</v>
      </c>
      <c r="AT7" s="52">
        <v>9</v>
      </c>
      <c r="AU7" s="52">
        <v>9</v>
      </c>
      <c r="AV7" s="9" t="s">
        <v>50</v>
      </c>
      <c r="AW7" s="10">
        <v>4168</v>
      </c>
      <c r="AX7" s="35">
        <f t="shared" si="7"/>
        <v>29467.759999999998</v>
      </c>
      <c r="AY7" s="35">
        <f>IF(ISERROR(AT7*AW7),"",AT7*AW7)</f>
        <v>37512</v>
      </c>
      <c r="AZ7" s="6">
        <f>SUM(AY2:AY7)</f>
        <v>206941.2</v>
      </c>
      <c r="BA7" s="3"/>
      <c r="BB7" s="3"/>
    </row>
    <row r="8" spans="1:54" s="77" customFormat="1" ht="210">
      <c r="A8" s="61">
        <v>7</v>
      </c>
      <c r="B8" s="61"/>
      <c r="C8" s="61"/>
      <c r="D8" s="57" t="s">
        <v>4</v>
      </c>
      <c r="E8" s="57"/>
      <c r="F8" s="57" t="s">
        <v>49</v>
      </c>
      <c r="G8" s="57" t="s">
        <v>88</v>
      </c>
      <c r="H8" s="57" t="s">
        <v>87</v>
      </c>
      <c r="I8" s="57" t="s">
        <v>96</v>
      </c>
      <c r="J8" s="57" t="s">
        <v>94</v>
      </c>
      <c r="K8" s="30" t="s">
        <v>89</v>
      </c>
      <c r="L8" s="62" t="s">
        <v>86</v>
      </c>
      <c r="M8" s="61" t="s">
        <v>83</v>
      </c>
      <c r="N8" s="56"/>
      <c r="O8" s="53">
        <v>724672</v>
      </c>
      <c r="P8" s="54">
        <v>717360</v>
      </c>
      <c r="Q8" s="63" t="s">
        <v>78</v>
      </c>
      <c r="R8" s="64"/>
      <c r="S8" s="61" t="s">
        <v>72</v>
      </c>
      <c r="T8" s="78"/>
      <c r="U8" s="65">
        <v>8.1</v>
      </c>
      <c r="V8" s="66">
        <v>41.22</v>
      </c>
      <c r="W8" s="67">
        <v>41.22</v>
      </c>
      <c r="X8" s="68"/>
      <c r="Y8" s="57" t="s">
        <v>3</v>
      </c>
      <c r="Z8" s="58">
        <v>83</v>
      </c>
      <c r="AA8" s="58">
        <v>43</v>
      </c>
      <c r="AB8" s="58">
        <v>50</v>
      </c>
      <c r="AC8" s="65">
        <v>16</v>
      </c>
      <c r="AD8" s="69">
        <v>1</v>
      </c>
      <c r="AE8" s="70">
        <f t="shared" si="0"/>
        <v>0.17799999999999999</v>
      </c>
      <c r="AF8" s="71"/>
      <c r="AG8" s="61"/>
      <c r="AH8" s="72" t="str">
        <f t="shared" si="9"/>
        <v/>
      </c>
      <c r="AI8" s="57" t="s">
        <v>70</v>
      </c>
      <c r="AJ8" s="59">
        <v>0.32800000000000001</v>
      </c>
      <c r="AK8" s="72">
        <f t="shared" si="10"/>
        <v>13.52</v>
      </c>
      <c r="AL8" s="73"/>
      <c r="AM8" s="72"/>
      <c r="AN8" s="61"/>
      <c r="AO8" s="73"/>
      <c r="AP8" s="72"/>
      <c r="AQ8" s="72"/>
      <c r="AR8" s="72">
        <v>41.72</v>
      </c>
      <c r="AS8" s="74">
        <f>IF(ISERROR((AT8-AR8)/AT8),"",(AT8-AR8)/AT8)</f>
        <v>0.15970000000000001</v>
      </c>
      <c r="AT8" s="75">
        <v>49.65</v>
      </c>
      <c r="AU8" s="75">
        <v>49.65</v>
      </c>
      <c r="AV8" s="60" t="s">
        <v>50</v>
      </c>
      <c r="AW8" s="69">
        <v>4168</v>
      </c>
      <c r="AX8" s="72">
        <f t="shared" si="7"/>
        <v>173888.96</v>
      </c>
      <c r="AY8" s="72">
        <f t="shared" ref="AY8" si="11">IF(ISERROR(AT8*AW8),"",AT8*AW8)</f>
        <v>206941.2</v>
      </c>
      <c r="AZ8" s="76">
        <f>SUM(AW2:AW7)</f>
        <v>25008</v>
      </c>
    </row>
  </sheetData>
  <sheetProtection insertRows="0" deleteRows="0" sort="0"/>
  <protectedRanges>
    <protectedRange sqref="AV1 Q9:AT247 AV9:AW247 A2:K2 A9:J247 M2:O7 AW2:AW7 Q2:AU7 M9:O247 D8:J8 Y8:AB8 AI8:AJ8 O8 A3:J7 K3:K8" name="Range1"/>
    <protectedRange sqref="K9:K252" name="Range1_1"/>
    <protectedRange sqref="L2:L7 L9:L247" name="Range1_2"/>
    <protectedRange sqref="P2:P247" name="Range1_3"/>
    <protectedRange sqref="AU9:AU247" name="Range1_4"/>
    <protectedRange sqref="AW8 A8:C8 M8:N8 Q8:X8 AC8:AH8 AK8:AU8" name="Range1_6"/>
    <protectedRange sqref="L8" name="Range1_2_2"/>
  </protectedRanges>
  <phoneticPr fontId="9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2025-12-03T04:16:12Z</dcterms:modified>
</cp:coreProperties>
</file>