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U5" i="1" l="1"/>
  <c r="V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O1" authorId="0" shapeId="0">
      <text>
        <r>
          <rPr>
            <sz val="11"/>
            <rFont val="Calibri"/>
            <family val="2"/>
          </rPr>
          <t>[DA $]+[Load 1 $ (Fashion)]</t>
        </r>
      </text>
    </comment>
    <comment ref="AP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Q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U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<sst xmlns="http://schemas.openxmlformats.org/spreadsheetml/2006/main" count="116" uniqueCount="78">
  <si>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</si>
  <si>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</si>
  <si>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</si>
  <si>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</si>
  <si>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</si>
  <si>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</si>
  <si>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</si>
  <si>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</si>
  <si>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</si>
  <si>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</si>
  <si>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</si>
  <si>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</si>
  <si>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</si>
  <si>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</si>
  <si>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</si>
  <si>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</si>
  <si>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</si>
  <si>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</si>
  <si>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</si>
  <si>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</si>
  <si>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</si>
  <si>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</si>
  <si>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</si>
  <si>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</si>
  <si>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</si>
  <si>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</si>
  <si>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</si>
  <si>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</si>
  <si>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</si>
  <si>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</si>
  <si>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</si>
  <si>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</si>
  <si>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</si>
  <si>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</si>
  <si>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Total Quantity</t>
  </si>
  <si>
    <t>Total Cost</t>
  </si>
  <si>
    <t>Total Sales</t>
  </si>
  <si>
    <t>Vendor</t>
  </si>
  <si>
    <t>Material-Short</t>
  </si>
  <si>
    <t>Opacity</t>
  </si>
  <si>
    <t>Additional Customer Item#</t>
  </si>
  <si>
    <t>Container Volume</t>
  </si>
  <si>
    <t>LDP Cost $</t>
  </si>
  <si>
    <t>Licensor Royalty %</t>
  </si>
  <si>
    <t>Licensor Royalty $</t>
  </si>
  <si>
    <t>Tech Royalty %</t>
  </si>
  <si>
    <t>Tech Royalty $</t>
  </si>
  <si>
    <t>Load 2</t>
  </si>
  <si>
    <t>Load 2 %</t>
  </si>
  <si>
    <t>Load 2 $</t>
  </si>
  <si>
    <t>Total DI Load $</t>
  </si>
  <si>
    <t>DI Cost with Load $</t>
  </si>
  <si>
    <t>JLA DI MU%</t>
  </si>
  <si>
    <t>JLA DI Price Quote (Value)</t>
  </si>
  <si>
    <t>Suggested Retail Price</t>
  </si>
  <si>
    <t>Retail Markup %</t>
  </si>
  <si>
    <t>Additional Customer Price</t>
  </si>
  <si>
    <t>Kirkton House</t>
  </si>
  <si>
    <t>WINDOW PANEL</t>
  </si>
  <si>
    <t>Lytton</t>
  </si>
  <si>
    <t>170gsm catonic piece dye+ 90gsm foamback, with 70gsm sheer</t>
  </si>
  <si>
    <t>4pack window set</t>
  </si>
  <si>
    <t>100% polyester</t>
  </si>
  <si>
    <t>100% polyester, catonic piece dye</t>
  </si>
  <si>
    <t>Blackout</t>
  </si>
  <si>
    <t>717992</t>
  </si>
  <si>
    <t>ALDI40-1790</t>
  </si>
  <si>
    <t>Set</t>
  </si>
  <si>
    <t>6303.92.2010</t>
  </si>
  <si>
    <t>ALDI40-1791</t>
  </si>
  <si>
    <t>ALDI40-1792</t>
  </si>
  <si>
    <t xml:space="preserve">Gray </t>
    <phoneticPr fontId="3" type="noConversion"/>
  </si>
  <si>
    <t>Blue</t>
    <phoneticPr fontId="3" type="noConversion"/>
  </si>
  <si>
    <t>Beige</t>
    <phoneticPr fontId="3" type="noConversion"/>
  </si>
  <si>
    <t>ALDI90-1793</t>
  </si>
  <si>
    <t>Carton</t>
    <phoneticPr fontId="3" type="noConversion"/>
  </si>
  <si>
    <t>Assortment</t>
  </si>
  <si>
    <t>27.5x84"x4 rod pocket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</si>
</sst>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26" formatCode="\$#,##0.00_);[Red]\(\$#,##0.00\)"/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6" formatCode="[$-409]dd/mmm/yy;@"/>
  </numFmts>
  <fonts count="11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186" fontId="1" fillId="0" borderId="0"/>
  </cellStyleXfs>
  <cellXfs count="53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0" fontId="6" fillId="4" borderId="1" xfId="3" applyNumberFormat="1" applyFont="1" applyFill="1" applyBorder="1" applyAlignment="1">
      <alignment horizontal="center" wrapText="1"/>
    </xf>
    <xf numFmtId="2" fontId="6" fillId="4" borderId="1" xfId="3" applyNumberFormat="1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1" fontId="6" fillId="5" borderId="2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182" fontId="6" fillId="0" borderId="1" xfId="3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8" fillId="6" borderId="1" xfId="4" applyFont="1" applyFill="1" applyBorder="1" applyAlignment="1">
      <alignment wrapText="1"/>
    </xf>
    <xf numFmtId="181" fontId="9" fillId="6" borderId="2" xfId="4" applyNumberFormat="1" applyFont="1" applyFill="1" applyBorder="1" applyAlignment="1">
      <alignment wrapText="1"/>
    </xf>
    <xf numFmtId="181" fontId="6" fillId="0" borderId="1" xfId="3" applyNumberFormat="1" applyFont="1" applyBorder="1" applyAlignment="1">
      <alignment horizontal="center"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 wrapText="1"/>
    </xf>
    <xf numFmtId="0" fontId="2" fillId="0" borderId="1" xfId="3" applyBorder="1" applyAlignment="1">
      <alignment wrapText="1"/>
    </xf>
    <xf numFmtId="0" fontId="10" fillId="0" borderId="0" xfId="0" applyFont="1" applyAlignment="1">
      <alignment horizontal="center" vertical="center"/>
    </xf>
    <xf numFmtId="184" fontId="1" fillId="0" borderId="1" xfId="11" applyFont="1" applyBorder="1" applyAlignment="1">
      <alignment horizontal="left" vertical="center" wrapText="1"/>
    </xf>
    <xf numFmtId="0" fontId="1" fillId="0" borderId="1" xfId="12" applyBorder="1" applyAlignment="1">
      <alignment horizontal="left" vertical="center" wrapText="1"/>
    </xf>
    <xf numFmtId="0" fontId="2" fillId="2" borderId="1" xfId="3" applyFill="1" applyBorder="1" applyAlignment="1">
      <alignment wrapText="1"/>
    </xf>
    <xf numFmtId="49" fontId="2" fillId="2" borderId="1" xfId="3" applyNumberFormat="1" applyFill="1" applyBorder="1" applyAlignment="1">
      <alignment wrapText="1"/>
    </xf>
    <xf numFmtId="180" fontId="2" fillId="0" borderId="1" xfId="3" applyNumberFormat="1" applyBorder="1" applyAlignment="1">
      <alignment wrapText="1"/>
    </xf>
    <xf numFmtId="2" fontId="2" fillId="0" borderId="1" xfId="3" applyNumberFormat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81" fontId="2" fillId="0" borderId="2" xfId="3" applyNumberFormat="1" applyBorder="1" applyAlignment="1">
      <alignment wrapText="1"/>
    </xf>
    <xf numFmtId="181" fontId="2" fillId="0" borderId="1" xfId="3" applyNumberFormat="1" applyBorder="1" applyAlignment="1">
      <alignment wrapText="1"/>
    </xf>
    <xf numFmtId="0" fontId="1" fillId="8" borderId="1" xfId="14" applyNumberFormat="1" applyFill="1" applyBorder="1" applyAlignment="1">
      <alignment vertical="center" wrapText="1"/>
    </xf>
    <xf numFmtId="0" fontId="1" fillId="0" borderId="1" xfId="14" applyNumberFormat="1" applyBorder="1" applyAlignment="1">
      <alignment vertical="center" wrapText="1"/>
    </xf>
    <xf numFmtId="1" fontId="2" fillId="0" borderId="1" xfId="3" applyNumberFormat="1" applyBorder="1" applyAlignment="1">
      <alignment wrapText="1"/>
    </xf>
    <xf numFmtId="183" fontId="2" fillId="7" borderId="1" xfId="3" applyNumberFormat="1" applyFill="1" applyBorder="1" applyAlignment="1">
      <alignment wrapText="1"/>
    </xf>
    <xf numFmtId="1" fontId="2" fillId="7" borderId="1" xfId="3" applyNumberFormat="1" applyFill="1" applyBorder="1" applyAlignment="1">
      <alignment wrapText="1"/>
    </xf>
    <xf numFmtId="181" fontId="2" fillId="7" borderId="1" xfId="3" applyNumberFormat="1" applyFill="1" applyBorder="1" applyAlignment="1">
      <alignment wrapText="1"/>
    </xf>
    <xf numFmtId="10" fontId="2" fillId="0" borderId="1" xfId="3" applyNumberFormat="1" applyBorder="1" applyAlignment="1">
      <alignment wrapText="1"/>
    </xf>
    <xf numFmtId="26" fontId="2" fillId="0" borderId="1" xfId="3" applyNumberFormat="1" applyBorder="1" applyAlignment="1">
      <alignment wrapText="1"/>
    </xf>
    <xf numFmtId="26" fontId="0" fillId="7" borderId="1" xfId="7" applyNumberFormat="1" applyFont="1" applyFill="1" applyBorder="1" applyAlignment="1">
      <alignment wrapText="1"/>
    </xf>
    <xf numFmtId="10" fontId="2" fillId="0" borderId="0" xfId="3" applyNumberFormat="1" applyAlignment="1">
      <alignment wrapText="1"/>
    </xf>
    <xf numFmtId="26" fontId="2" fillId="0" borderId="0" xfId="3" applyNumberFormat="1" applyAlignment="1">
      <alignment wrapText="1"/>
    </xf>
    <xf numFmtId="3" fontId="2" fillId="0" borderId="0" xfId="3" applyNumberFormat="1" applyAlignment="1">
      <alignment wrapText="1"/>
    </xf>
    <xf numFmtId="181" fontId="2" fillId="7" borderId="1" xfId="13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181" fontId="6" fillId="0" borderId="1" xfId="0" applyNumberFormat="1" applyFont="1" applyBorder="1" applyAlignment="1">
      <alignment wrapText="1"/>
    </xf>
    <xf numFmtId="26" fontId="1" fillId="0" borderId="1" xfId="0" applyNumberFormat="1" applyFont="1" applyBorder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常规_JC081016A IZZY" xfId="14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</xdr:colOff>
      <xdr:row>4</xdr:row>
      <xdr:rowOff>0</xdr:rowOff>
    </xdr:from>
    <xdr:to>
      <xdr:col>1</xdr:col>
      <xdr:colOff>1373393</xdr:colOff>
      <xdr:row>4</xdr:row>
      <xdr:rowOff>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0"/>
  <sheetViews>
    <sheetView tabSelected="1" workbookViewId="0">
      <selection activeCell="AG5" sqref="AG5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56" s="24" customFormat="1" ht="30" customHeight="1" x14ac:dyDescent="0.25">
      <c r="A1" s="2" t="s">
        <v>37</v>
      </c>
      <c r="B1" s="2" t="s">
        <v>9</v>
      </c>
      <c r="C1" s="3" t="s">
        <v>10</v>
      </c>
      <c r="D1" s="4" t="s">
        <v>11</v>
      </c>
      <c r="E1" s="4" t="s">
        <v>3</v>
      </c>
      <c r="F1" s="5" t="s">
        <v>2</v>
      </c>
      <c r="G1" s="3" t="s">
        <v>4</v>
      </c>
      <c r="H1" s="6" t="s">
        <v>8</v>
      </c>
      <c r="I1" s="6" t="s">
        <v>12</v>
      </c>
      <c r="J1" s="6" t="s">
        <v>1</v>
      </c>
      <c r="K1" s="6" t="s">
        <v>13</v>
      </c>
      <c r="L1" s="6" t="s">
        <v>38</v>
      </c>
      <c r="M1" s="3" t="s">
        <v>39</v>
      </c>
      <c r="N1" s="3" t="s">
        <v>14</v>
      </c>
      <c r="O1" s="3" t="s">
        <v>5</v>
      </c>
      <c r="P1" s="3" t="s">
        <v>15</v>
      </c>
      <c r="Q1" s="6" t="s">
        <v>40</v>
      </c>
      <c r="R1" s="7" t="s">
        <v>0</v>
      </c>
      <c r="S1" s="8" t="s">
        <v>16</v>
      </c>
      <c r="T1" s="9" t="s">
        <v>17</v>
      </c>
      <c r="U1" s="10" t="s">
        <v>19</v>
      </c>
      <c r="V1" s="11" t="s">
        <v>18</v>
      </c>
      <c r="W1" s="12" t="s">
        <v>6</v>
      </c>
      <c r="X1" s="13" t="s">
        <v>20</v>
      </c>
      <c r="Y1" s="13" t="s">
        <v>21</v>
      </c>
      <c r="Z1" s="13" t="s">
        <v>22</v>
      </c>
      <c r="AA1" s="14" t="s">
        <v>23</v>
      </c>
      <c r="AB1" s="15" t="s">
        <v>24</v>
      </c>
      <c r="AC1" s="16" t="s">
        <v>25</v>
      </c>
      <c r="AD1" s="17" t="s">
        <v>41</v>
      </c>
      <c r="AE1" s="2" t="s">
        <v>26</v>
      </c>
      <c r="AF1" s="18" t="s">
        <v>27</v>
      </c>
      <c r="AG1" s="2" t="s">
        <v>28</v>
      </c>
      <c r="AH1" s="19" t="s">
        <v>29</v>
      </c>
      <c r="AI1" s="20" t="s">
        <v>30</v>
      </c>
      <c r="AJ1" s="19" t="s">
        <v>31</v>
      </c>
      <c r="AK1" s="18" t="s">
        <v>42</v>
      </c>
      <c r="AL1" s="12" t="s">
        <v>43</v>
      </c>
      <c r="AM1" s="19" t="s">
        <v>44</v>
      </c>
      <c r="AN1" s="18" t="s">
        <v>45</v>
      </c>
      <c r="AO1" s="18" t="s">
        <v>46</v>
      </c>
      <c r="AP1" s="21" t="s">
        <v>32</v>
      </c>
      <c r="AQ1" s="21" t="s">
        <v>33</v>
      </c>
      <c r="AR1" s="22" t="s">
        <v>47</v>
      </c>
      <c r="AS1" s="2" t="s">
        <v>48</v>
      </c>
      <c r="AT1" s="2" t="s">
        <v>49</v>
      </c>
      <c r="AU1" s="23" t="s">
        <v>50</v>
      </c>
      <c r="AV1" s="23" t="s">
        <v>51</v>
      </c>
      <c r="AW1" s="24" t="s">
        <v>52</v>
      </c>
      <c r="AX1" s="24" t="s">
        <v>53</v>
      </c>
      <c r="AY1" s="24" t="s">
        <v>54</v>
      </c>
      <c r="AZ1" s="24" t="s">
        <v>55</v>
      </c>
      <c r="BA1" s="24" t="s">
        <v>56</v>
      </c>
      <c r="BB1" s="24" t="s">
        <v>34</v>
      </c>
      <c r="BC1" s="24" t="s">
        <v>35</v>
      </c>
      <c r="BD1" s="24" t="s">
        <v>36</v>
      </c>
    </row>
    <row r="2" spans="1:56" s="24" customFormat="1" ht="30" customHeight="1" x14ac:dyDescent="0.25">
      <c r="A2" s="25"/>
      <c r="B2" s="26">
        <v>1</v>
      </c>
      <c r="C2" s="26"/>
      <c r="D2" s="26"/>
      <c r="E2" s="26" t="s">
        <v>57</v>
      </c>
      <c r="F2" s="26"/>
      <c r="G2" s="27" t="s">
        <v>58</v>
      </c>
      <c r="H2" s="26" t="s">
        <v>59</v>
      </c>
      <c r="I2" s="26" t="s">
        <v>60</v>
      </c>
      <c r="J2" s="28" t="s">
        <v>61</v>
      </c>
      <c r="K2" s="29" t="s">
        <v>62</v>
      </c>
      <c r="L2" s="26" t="s">
        <v>63</v>
      </c>
      <c r="M2" s="26" t="s">
        <v>64</v>
      </c>
      <c r="N2" s="26" t="s">
        <v>77</v>
      </c>
      <c r="O2" s="30" t="s">
        <v>71</v>
      </c>
      <c r="P2" s="31" t="s">
        <v>65</v>
      </c>
      <c r="Q2" s="26">
        <v>717074</v>
      </c>
      <c r="R2" s="32" t="s">
        <v>66</v>
      </c>
      <c r="S2" s="33">
        <v>4069365612903</v>
      </c>
      <c r="T2" s="34" t="s">
        <v>67</v>
      </c>
      <c r="U2" s="35">
        <v>5</v>
      </c>
      <c r="V2" s="36">
        <v>5.25</v>
      </c>
      <c r="W2" s="26" t="s">
        <v>7</v>
      </c>
      <c r="X2" s="37">
        <v>50</v>
      </c>
      <c r="Y2" s="37">
        <v>40.5</v>
      </c>
      <c r="Z2" s="37">
        <v>32.5</v>
      </c>
      <c r="AA2" s="38"/>
      <c r="AB2" s="39">
        <v>6</v>
      </c>
      <c r="AC2" s="40">
        <v>6.5812999999999997E-2</v>
      </c>
      <c r="AD2" s="41">
        <v>65</v>
      </c>
      <c r="AE2" s="26">
        <v>5926</v>
      </c>
      <c r="AF2" s="42"/>
      <c r="AG2" s="44">
        <v>0</v>
      </c>
      <c r="AH2" s="43" t="s">
        <v>68</v>
      </c>
      <c r="AI2" s="42"/>
      <c r="AJ2" s="44">
        <v>0</v>
      </c>
      <c r="AK2" s="42">
        <v>5.25</v>
      </c>
      <c r="AL2" s="43">
        <v>0</v>
      </c>
      <c r="AM2" s="44">
        <v>0</v>
      </c>
      <c r="AN2" s="42">
        <v>0</v>
      </c>
      <c r="AO2" s="42">
        <v>0</v>
      </c>
      <c r="AP2" s="42">
        <v>0</v>
      </c>
      <c r="AQ2" s="45">
        <v>0</v>
      </c>
      <c r="AR2" s="42"/>
      <c r="AS2" s="36">
        <v>0</v>
      </c>
      <c r="AT2" s="39">
        <v>0</v>
      </c>
      <c r="AU2" s="42">
        <v>0</v>
      </c>
      <c r="AV2" s="42">
        <v>5.25</v>
      </c>
      <c r="AW2" s="46">
        <v>0.16669999999999999</v>
      </c>
      <c r="AX2" s="47">
        <v>6.3</v>
      </c>
      <c r="AY2" s="47">
        <v>0</v>
      </c>
      <c r="BA2" s="47">
        <v>6.3</v>
      </c>
      <c r="BB2" s="48">
        <v>10992</v>
      </c>
      <c r="BC2" s="47">
        <v>57708</v>
      </c>
      <c r="BD2" s="47">
        <v>69249.600000000006</v>
      </c>
    </row>
    <row r="3" spans="1:56" s="24" customFormat="1" ht="30" customHeight="1" x14ac:dyDescent="0.25">
      <c r="A3" s="25"/>
      <c r="B3" s="26">
        <v>2</v>
      </c>
      <c r="C3" s="26"/>
      <c r="D3" s="26"/>
      <c r="E3" s="26" t="s">
        <v>57</v>
      </c>
      <c r="F3" s="26"/>
      <c r="G3" s="27" t="s">
        <v>58</v>
      </c>
      <c r="H3" s="26" t="s">
        <v>59</v>
      </c>
      <c r="I3" s="26" t="s">
        <v>60</v>
      </c>
      <c r="J3" s="28" t="s">
        <v>61</v>
      </c>
      <c r="K3" s="29" t="s">
        <v>62</v>
      </c>
      <c r="L3" s="26" t="s">
        <v>63</v>
      </c>
      <c r="M3" s="26" t="s">
        <v>64</v>
      </c>
      <c r="N3" s="26" t="s">
        <v>77</v>
      </c>
      <c r="O3" s="30" t="s">
        <v>72</v>
      </c>
      <c r="P3" s="31" t="s">
        <v>65</v>
      </c>
      <c r="Q3" s="26">
        <v>717074</v>
      </c>
      <c r="R3" s="32" t="s">
        <v>69</v>
      </c>
      <c r="S3" s="33">
        <v>4069365612910</v>
      </c>
      <c r="T3" s="34" t="s">
        <v>67</v>
      </c>
      <c r="U3" s="35">
        <v>5</v>
      </c>
      <c r="V3" s="36">
        <v>5.25</v>
      </c>
      <c r="W3" s="26" t="s">
        <v>7</v>
      </c>
      <c r="X3" s="37">
        <v>50</v>
      </c>
      <c r="Y3" s="37">
        <v>40.5</v>
      </c>
      <c r="Z3" s="37">
        <v>32.5</v>
      </c>
      <c r="AA3" s="38"/>
      <c r="AB3" s="39">
        <v>6</v>
      </c>
      <c r="AC3" s="40">
        <v>6.5812999999999997E-2</v>
      </c>
      <c r="AD3" s="41">
        <v>65</v>
      </c>
      <c r="AE3" s="26">
        <v>5926</v>
      </c>
      <c r="AF3" s="42"/>
      <c r="AG3" s="44">
        <v>0</v>
      </c>
      <c r="AH3" s="43" t="s">
        <v>68</v>
      </c>
      <c r="AI3" s="42"/>
      <c r="AJ3" s="44">
        <v>0</v>
      </c>
      <c r="AK3" s="42">
        <v>5.25</v>
      </c>
      <c r="AL3" s="43">
        <v>0</v>
      </c>
      <c r="AM3" s="44">
        <v>0</v>
      </c>
      <c r="AN3" s="42">
        <v>0</v>
      </c>
      <c r="AO3" s="42">
        <v>0</v>
      </c>
      <c r="AP3" s="42">
        <v>0</v>
      </c>
      <c r="AQ3" s="45">
        <v>0</v>
      </c>
      <c r="AR3" s="42"/>
      <c r="AS3" s="36">
        <v>0</v>
      </c>
      <c r="AT3" s="39">
        <v>0</v>
      </c>
      <c r="AU3" s="42">
        <v>0</v>
      </c>
      <c r="AV3" s="42">
        <v>5.25</v>
      </c>
      <c r="AW3" s="46">
        <v>0.16669999999999999</v>
      </c>
      <c r="AX3" s="47">
        <v>6.3</v>
      </c>
      <c r="AY3" s="47">
        <v>0</v>
      </c>
      <c r="BA3" s="47">
        <v>6.3</v>
      </c>
      <c r="BB3" s="48">
        <v>10992</v>
      </c>
      <c r="BC3" s="47">
        <v>57708</v>
      </c>
      <c r="BD3" s="47">
        <v>69249.600000000006</v>
      </c>
    </row>
    <row r="4" spans="1:56" s="24" customFormat="1" ht="30" customHeight="1" x14ac:dyDescent="0.25">
      <c r="A4" s="25"/>
      <c r="B4" s="26">
        <v>3</v>
      </c>
      <c r="C4" s="26"/>
      <c r="D4" s="26"/>
      <c r="E4" s="26" t="s">
        <v>57</v>
      </c>
      <c r="F4" s="26"/>
      <c r="G4" s="27" t="s">
        <v>58</v>
      </c>
      <c r="H4" s="26" t="s">
        <v>59</v>
      </c>
      <c r="I4" s="26" t="s">
        <v>60</v>
      </c>
      <c r="J4" s="28" t="s">
        <v>61</v>
      </c>
      <c r="K4" s="29" t="s">
        <v>62</v>
      </c>
      <c r="L4" s="26" t="s">
        <v>63</v>
      </c>
      <c r="M4" s="26" t="s">
        <v>64</v>
      </c>
      <c r="N4" s="26" t="s">
        <v>77</v>
      </c>
      <c r="O4" s="30" t="s">
        <v>73</v>
      </c>
      <c r="P4" s="31" t="s">
        <v>65</v>
      </c>
      <c r="Q4" s="26">
        <v>717074</v>
      </c>
      <c r="R4" s="32" t="s">
        <v>70</v>
      </c>
      <c r="S4" s="33">
        <v>4069365612927</v>
      </c>
      <c r="T4" s="34" t="s">
        <v>67</v>
      </c>
      <c r="U4" s="35">
        <v>5</v>
      </c>
      <c r="V4" s="36">
        <v>5.25</v>
      </c>
      <c r="W4" s="26" t="s">
        <v>7</v>
      </c>
      <c r="X4" s="37">
        <v>50</v>
      </c>
      <c r="Y4" s="37">
        <v>40.5</v>
      </c>
      <c r="Z4" s="37">
        <v>32.5</v>
      </c>
      <c r="AA4" s="38"/>
      <c r="AB4" s="39">
        <v>6</v>
      </c>
      <c r="AC4" s="40">
        <v>6.5812999999999997E-2</v>
      </c>
      <c r="AD4" s="41">
        <v>65</v>
      </c>
      <c r="AE4" s="26">
        <v>5926</v>
      </c>
      <c r="AF4" s="42"/>
      <c r="AG4" s="44">
        <v>0</v>
      </c>
      <c r="AH4" s="43" t="s">
        <v>68</v>
      </c>
      <c r="AI4" s="42"/>
      <c r="AJ4" s="44">
        <v>0</v>
      </c>
      <c r="AK4" s="42">
        <v>5.25</v>
      </c>
      <c r="AL4" s="43">
        <v>0</v>
      </c>
      <c r="AM4" s="44">
        <v>0</v>
      </c>
      <c r="AN4" s="42">
        <v>0</v>
      </c>
      <c r="AO4" s="42">
        <v>0</v>
      </c>
      <c r="AP4" s="42">
        <v>0</v>
      </c>
      <c r="AQ4" s="45">
        <v>0</v>
      </c>
      <c r="AR4" s="42"/>
      <c r="AS4" s="36">
        <v>0</v>
      </c>
      <c r="AT4" s="39">
        <v>0</v>
      </c>
      <c r="AU4" s="42">
        <v>0</v>
      </c>
      <c r="AV4" s="42">
        <v>5.25</v>
      </c>
      <c r="AW4" s="46">
        <v>0.16669999999999999</v>
      </c>
      <c r="AX4" s="47">
        <v>6.3</v>
      </c>
      <c r="AY4" s="47">
        <v>0</v>
      </c>
      <c r="BA4" s="47">
        <v>6.3</v>
      </c>
      <c r="BB4" s="48">
        <v>10992</v>
      </c>
      <c r="BC4" s="47">
        <v>57708</v>
      </c>
      <c r="BD4" s="47">
        <v>69249.600000000006</v>
      </c>
    </row>
    <row r="5" spans="1:56" s="24" customFormat="1" ht="30" customHeight="1" x14ac:dyDescent="0.25">
      <c r="A5" s="25"/>
      <c r="B5" s="26">
        <v>4</v>
      </c>
      <c r="C5" s="26"/>
      <c r="D5" s="26"/>
      <c r="E5" s="26" t="s">
        <v>57</v>
      </c>
      <c r="F5" s="26"/>
      <c r="G5" s="27" t="s">
        <v>58</v>
      </c>
      <c r="H5" s="26" t="s">
        <v>59</v>
      </c>
      <c r="I5" s="26" t="s">
        <v>60</v>
      </c>
      <c r="J5" s="28" t="s">
        <v>61</v>
      </c>
      <c r="K5" s="29" t="s">
        <v>62</v>
      </c>
      <c r="L5" s="26" t="s">
        <v>63</v>
      </c>
      <c r="M5" s="26" t="s">
        <v>64</v>
      </c>
      <c r="N5" s="26" t="s">
        <v>77</v>
      </c>
      <c r="O5" s="30" t="s">
        <v>76</v>
      </c>
      <c r="P5" s="31" t="s">
        <v>65</v>
      </c>
      <c r="Q5" s="26">
        <v>717074</v>
      </c>
      <c r="R5" s="32" t="s">
        <v>74</v>
      </c>
      <c r="S5" s="33">
        <v>4069365613054</v>
      </c>
      <c r="T5" s="49" t="s">
        <v>75</v>
      </c>
      <c r="U5" s="35">
        <f>U4*6</f>
        <v>30</v>
      </c>
      <c r="V5" s="36">
        <f>V4*6</f>
        <v>31.5</v>
      </c>
      <c r="W5" s="26" t="s">
        <v>7</v>
      </c>
      <c r="X5" s="37">
        <v>50</v>
      </c>
      <c r="Y5" s="37">
        <v>40.5</v>
      </c>
      <c r="Z5" s="37">
        <v>32.5</v>
      </c>
      <c r="AA5" s="50">
        <v>8.48</v>
      </c>
      <c r="AB5" s="39">
        <v>1</v>
      </c>
      <c r="AC5" s="40">
        <v>6.5812999999999997E-2</v>
      </c>
      <c r="AD5" s="41">
        <v>65</v>
      </c>
      <c r="AE5" s="26">
        <v>5926</v>
      </c>
      <c r="AF5" s="42"/>
      <c r="AG5" s="44">
        <v>0</v>
      </c>
      <c r="AH5" s="43" t="s">
        <v>68</v>
      </c>
      <c r="AI5" s="42"/>
      <c r="AJ5" s="44">
        <v>0</v>
      </c>
      <c r="AK5" s="42">
        <v>5.25</v>
      </c>
      <c r="AL5" s="43">
        <v>0</v>
      </c>
      <c r="AM5" s="44">
        <v>0</v>
      </c>
      <c r="AN5" s="42">
        <v>0</v>
      </c>
      <c r="AO5" s="42">
        <v>0</v>
      </c>
      <c r="AP5" s="42">
        <v>0</v>
      </c>
      <c r="AQ5" s="45">
        <v>0</v>
      </c>
      <c r="AR5" s="42"/>
      <c r="AS5" s="36">
        <v>0</v>
      </c>
      <c r="AT5" s="39">
        <v>0</v>
      </c>
      <c r="AU5" s="42">
        <v>0</v>
      </c>
      <c r="AV5" s="42">
        <v>5.25</v>
      </c>
      <c r="AW5" s="46">
        <v>0.16669999999999999</v>
      </c>
      <c r="AX5" s="51">
        <v>37.799999999999997</v>
      </c>
      <c r="AY5" s="47">
        <v>0</v>
      </c>
      <c r="BA5" s="51">
        <v>37.799999999999997</v>
      </c>
      <c r="BB5" s="48">
        <v>10992</v>
      </c>
      <c r="BC5" s="47">
        <v>57708</v>
      </c>
      <c r="BD5" s="47">
        <v>69249.600000000006</v>
      </c>
    </row>
    <row r="10" spans="1:56" x14ac:dyDescent="0.2">
      <c r="AW10" s="52"/>
    </row>
  </sheetData>
  <protectedRanges>
    <protectedRange sqref="AS1" name="Range1"/>
    <protectedRange sqref="A2:AR2 AT2:AT5 AB5:AR5 A3:N5 O3:AR4 O5:Z5" name="Range1_1"/>
    <protectedRange sqref="AA5" name="Range1_3"/>
    <protectedRange sqref="AX5" name="Range1_5"/>
    <protectedRange sqref="BA5" name="Range1_6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2025-11-21T08:53:00Z</dcterms:modified>
</cp:coreProperties>
</file>