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0AAD484-8D29-4ADE-A753-27A2CE5892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8" l="1"/>
  <c r="AI2" i="8"/>
  <c r="BA2" i="8"/>
  <c r="AS2" i="8"/>
  <c r="AM2" i="8"/>
  <c r="AK2" i="8"/>
  <c r="AC2" i="8"/>
  <c r="AD2" i="8" s="1"/>
  <c r="AF2" i="8" s="1"/>
  <c r="T2" i="8"/>
  <c r="AT2" i="8" l="1"/>
  <c r="AU2" i="8" s="1"/>
  <c r="AZ2" i="8" s="1"/>
  <c r="AV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<sst xmlns="http://schemas.openxmlformats.org/spreadsheetml/2006/main" count="65" uniqueCount="64">
  <si>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</si>
  <si>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</si>
  <si>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</si>
  <si>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</si>
  <si>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</si>
  <si>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</si>
  <si>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</si>
  <si>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</si>
  <si>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</si>
  <si>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</si>
  <si>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</si>
  <si>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</si>
  <si>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</si>
  <si>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</si>
  <si>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</si>
  <si>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</si>
  <si>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</si>
  <si>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</si>
  <si>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</si>
  <si>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</si>
  <si>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</si>
  <si>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</si>
  <si>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</si>
  <si>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</si>
  <si>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</si>
  <si>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</si>
  <si>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</si>
  <si>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</si>
  <si>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</si>
  <si>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</si>
  <si>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</si>
  <si>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</si>
  <si>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</si>
  <si>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</si>
  <si>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</si>
  <si>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</si>
  <si>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</si>
  <si>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</si>
  <si>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</si>
  <si>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</si>
  <si>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</si>
  <si>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</si>
  <si>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</si>
  <si>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</si>
  <si>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</si>
  <si>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</si>
  <si>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</si>
  <si>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</si>
  <si>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</si>
  <si>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</si>
  <si>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</si>
  <si>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</si>
  <si>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</si>
  <si>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</si>
  <si>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</si>
  <si>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</si>
  <si>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Animal Print</t>
  </si>
  <si>
    <t>100% Polyester Printed Throw Sock Set</t>
  </si>
  <si>
    <t>100% polyester knitted throw sock set</t>
  </si>
  <si>
    <t>100% polyester knitted Raschel plush</t>
  </si>
  <si>
    <t>50x60"+socks</t>
  </si>
  <si>
    <t>Testing</t>
  </si>
  <si>
    <t>FD90-557</t>
  </si>
  <si>
    <t>multi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</si>
</sst>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0.5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7" fontId="7" fillId="3" borderId="2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</cellXfs>
  <cellStyles count="7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A2"/>
  <sheetViews>
    <sheetView tabSelected="1" topLeftCell="V1" workbookViewId="0">
      <selection activeCell="AH17" sqref="AH1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7" style="3" customWidth="1"/>
    <col min="13" max="13" width="10.28515625" style="3" customWidth="1"/>
    <col min="14" max="14" width="6.140625" style="3" customWidth="1"/>
    <col min="15" max="15" width="6.85546875" style="3" customWidth="1"/>
    <col min="16" max="16" width="5.570312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16384" width="9.140625" style="3"/>
  </cols>
  <sheetData>
    <row r="1" spans="1:53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61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45">
      <c r="A2" s="28">
        <v>1</v>
      </c>
      <c r="B2" s="1"/>
      <c r="C2" s="1"/>
      <c r="D2" s="1"/>
      <c r="E2" s="1"/>
      <c r="F2" s="1" t="s">
        <v>4</v>
      </c>
      <c r="G2" s="1" t="s">
        <v>56</v>
      </c>
      <c r="H2" s="1" t="s">
        <v>57</v>
      </c>
      <c r="I2" s="50" t="s">
        <v>58</v>
      </c>
      <c r="J2" s="51" t="s">
        <v>59</v>
      </c>
      <c r="K2" s="51" t="s">
        <v>59</v>
      </c>
      <c r="L2" s="51" t="s">
        <v>60</v>
      </c>
      <c r="M2" s="52" t="s">
        <v>63</v>
      </c>
      <c r="N2" s="1"/>
      <c r="O2" s="1" t="s">
        <v>62</v>
      </c>
      <c r="P2" s="1"/>
      <c r="Q2" s="51" t="s">
        <v>51</v>
      </c>
      <c r="R2" s="29"/>
      <c r="S2" s="30"/>
      <c r="T2" s="31" t="str">
        <f>IF(ISERROR(R2/S2),"",R2/S2)</f>
        <v/>
      </c>
      <c r="U2" s="32">
        <v>2</v>
      </c>
      <c r="V2" s="9"/>
      <c r="W2" s="1" t="s">
        <v>3</v>
      </c>
      <c r="X2" s="43">
        <v>74.5</v>
      </c>
      <c r="Y2" s="43">
        <v>60</v>
      </c>
      <c r="Z2" s="43">
        <v>40</v>
      </c>
      <c r="AA2" s="30"/>
      <c r="AB2" s="33">
        <v>24</v>
      </c>
      <c r="AC2" s="48">
        <f>IF(X2="","",X2*Y2*Z2/1000000)</f>
        <v>0.17899999999999999</v>
      </c>
      <c r="AD2" s="34">
        <f>IF(AB2="","",65/AC2*AB2)</f>
        <v>8715</v>
      </c>
      <c r="AE2" s="1"/>
      <c r="AF2" s="35">
        <f>IF(ISERROR(AE2/AD2),"",AE2/AD2)</f>
        <v>0</v>
      </c>
      <c r="AG2" s="1"/>
      <c r="AH2" s="36">
        <v>0</v>
      </c>
      <c r="AI2" s="35">
        <f>IF(ISERROR(U2*AH2),"",U2*AH2)</f>
        <v>0</v>
      </c>
      <c r="AJ2" s="36">
        <v>0.01</v>
      </c>
      <c r="AK2" s="35">
        <f>IF(ISERROR(AW2*AJ2),"",AW2*AJ2)</f>
        <v>0.02</v>
      </c>
      <c r="AL2" s="36"/>
      <c r="AM2" s="35">
        <f>IF(ISERROR(AW2*AL2),"",AW2*AL2)</f>
        <v>0</v>
      </c>
      <c r="AN2" s="1">
        <v>0.03</v>
      </c>
      <c r="AO2" s="36">
        <v>0</v>
      </c>
      <c r="AP2" s="35">
        <f>AN2</f>
        <v>0.03</v>
      </c>
      <c r="AQ2" s="9"/>
      <c r="AR2" s="36">
        <v>0</v>
      </c>
      <c r="AS2" s="35">
        <f>IF(ISERROR(AW2*AR2),"",AW2*AR2)</f>
        <v>0</v>
      </c>
      <c r="AT2" s="35">
        <f>IF(ISERROR(AK2+AM2+AP2+AS2),"",AK2+AM2+AP2+AS2)</f>
        <v>0.05</v>
      </c>
      <c r="AU2" s="35">
        <f t="shared" ref="AU2" si="0">IF(ISERROR(U2+AT2),"",U2+AT2)</f>
        <v>2.0499999999999998</v>
      </c>
      <c r="AV2" s="37">
        <f>IF(ISERROR((AW2-AU2)/AW2),"",(AW2-AU2)/AW2)</f>
        <v>0.1202</v>
      </c>
      <c r="AW2" s="35">
        <v>2.33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</sheetData>
  <sheetProtection insertRows="0" deleteRows="0" sort="0"/>
  <protectedRanges>
    <protectedRange sqref="AX1 AL1:AM1 L3:AT240 A2:J240 AY2 K2:AW2" name="Range1"/>
    <protectedRange sqref="K3:K247" name="Range1_1"/>
  </protectedRanges>
  <phoneticPr fontId="8" type="noConversion"/>
  <dataValidations count="1">
    <dataValidation type="list" allowBlank="1" showInputMessage="1" showErrorMessage="1" sqref="D2:F2 AX2 Q2 W2" xr:uid="{1395DBF2-9719-490D-A5F3-FDB71566C045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2025-07-31T02:09:14Z</dcterms:modified>
</cp:coreProperties>
</file>