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8_{0462DF02-4A42-4840-8BCE-F5CB2C33C2A2}" xr6:coauthVersionLast="47" xr6:coauthVersionMax="47" xr10:uidLastSave="{00000000-0000-0000-0000-000000000000}"/>
  <bookViews>
    <workbookView xWindow="-110" yWindow="-110" windowWidth="19420" windowHeight="10300" xr2:uid="{1C201AE6-0124-44C8-B38A-9F68CF00CFF4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51" i="1" l="1"/>
  <c r="AS51" i="1" s="1"/>
  <c r="AL51" i="1"/>
  <c r="AI51" i="1"/>
  <c r="AG51" i="1"/>
  <c r="AE51" i="1"/>
  <c r="AB51" i="1"/>
  <c r="W51" i="1"/>
  <c r="Y51" i="1" s="1"/>
  <c r="AC51" i="1" s="1"/>
  <c r="V51" i="1"/>
  <c r="N51" i="1"/>
  <c r="AQ50" i="1"/>
  <c r="AJ50" i="1" s="1"/>
  <c r="AL50" i="1"/>
  <c r="AI50" i="1"/>
  <c r="AG50" i="1"/>
  <c r="AE50" i="1"/>
  <c r="AB50" i="1"/>
  <c r="W50" i="1"/>
  <c r="Y50" i="1" s="1"/>
  <c r="AC50" i="1" s="1"/>
  <c r="V50" i="1"/>
  <c r="N50" i="1"/>
  <c r="AQ49" i="1"/>
  <c r="AJ49" i="1" s="1"/>
  <c r="AL49" i="1"/>
  <c r="AI49" i="1"/>
  <c r="AG49" i="1"/>
  <c r="AE49" i="1"/>
  <c r="AM49" i="1" s="1"/>
  <c r="AB49" i="1"/>
  <c r="W49" i="1"/>
  <c r="Y49" i="1" s="1"/>
  <c r="AC49" i="1" s="1"/>
  <c r="AN49" i="1" s="1"/>
  <c r="AO49" i="1" s="1"/>
  <c r="V49" i="1"/>
  <c r="N49" i="1"/>
  <c r="AS48" i="1"/>
  <c r="AQ48" i="1"/>
  <c r="AL48" i="1"/>
  <c r="AJ48" i="1"/>
  <c r="AI48" i="1"/>
  <c r="AG48" i="1"/>
  <c r="AE48" i="1"/>
  <c r="AB48" i="1"/>
  <c r="W48" i="1"/>
  <c r="Y48" i="1" s="1"/>
  <c r="AC48" i="1" s="1"/>
  <c r="V48" i="1"/>
  <c r="N48" i="1"/>
  <c r="AQ47" i="1"/>
  <c r="AS47" i="1" s="1"/>
  <c r="AL47" i="1"/>
  <c r="AJ47" i="1"/>
  <c r="AI47" i="1"/>
  <c r="AG47" i="1"/>
  <c r="AE47" i="1"/>
  <c r="AB47" i="1"/>
  <c r="W47" i="1"/>
  <c r="Y47" i="1" s="1"/>
  <c r="AC47" i="1" s="1"/>
  <c r="V47" i="1"/>
  <c r="N47" i="1"/>
  <c r="AQ46" i="1"/>
  <c r="AS46" i="1" s="1"/>
  <c r="AL46" i="1"/>
  <c r="AJ46" i="1"/>
  <c r="AI46" i="1"/>
  <c r="AG46" i="1"/>
  <c r="AE46" i="1"/>
  <c r="AM46" i="1" s="1"/>
  <c r="AC46" i="1"/>
  <c r="AN46" i="1" s="1"/>
  <c r="AO46" i="1" s="1"/>
  <c r="AB46" i="1"/>
  <c r="W46" i="1"/>
  <c r="Y46" i="1" s="1"/>
  <c r="V46" i="1"/>
  <c r="N46" i="1"/>
  <c r="AQ45" i="1"/>
  <c r="AS45" i="1" s="1"/>
  <c r="AL45" i="1"/>
  <c r="AI45" i="1"/>
  <c r="AG45" i="1"/>
  <c r="AE45" i="1"/>
  <c r="AB45" i="1"/>
  <c r="W45" i="1"/>
  <c r="Y45" i="1" s="1"/>
  <c r="AC45" i="1" s="1"/>
  <c r="V45" i="1"/>
  <c r="N45" i="1"/>
  <c r="AQ44" i="1"/>
  <c r="AS44" i="1" s="1"/>
  <c r="AL44" i="1"/>
  <c r="AJ44" i="1"/>
  <c r="AI44" i="1"/>
  <c r="AG44" i="1"/>
  <c r="AE44" i="1"/>
  <c r="AB44" i="1"/>
  <c r="W44" i="1"/>
  <c r="Y44" i="1" s="1"/>
  <c r="AC44" i="1" s="1"/>
  <c r="V44" i="1"/>
  <c r="N44" i="1"/>
  <c r="AQ43" i="1"/>
  <c r="AJ43" i="1" s="1"/>
  <c r="AL43" i="1"/>
  <c r="AI43" i="1"/>
  <c r="AG43" i="1"/>
  <c r="AE43" i="1"/>
  <c r="AB43" i="1"/>
  <c r="W43" i="1"/>
  <c r="Y43" i="1" s="1"/>
  <c r="AC43" i="1" s="1"/>
  <c r="V43" i="1"/>
  <c r="N43" i="1"/>
  <c r="AQ42" i="1"/>
  <c r="AJ42" i="1" s="1"/>
  <c r="AL42" i="1"/>
  <c r="AI42" i="1"/>
  <c r="AG42" i="1"/>
  <c r="AE42" i="1"/>
  <c r="AM42" i="1" s="1"/>
  <c r="AB42" i="1"/>
  <c r="W42" i="1"/>
  <c r="Y42" i="1" s="1"/>
  <c r="AC42" i="1" s="1"/>
  <c r="AN42" i="1" s="1"/>
  <c r="AO42" i="1" s="1"/>
  <c r="V42" i="1"/>
  <c r="N42" i="1"/>
  <c r="AQ41" i="1"/>
  <c r="AS41" i="1" s="1"/>
  <c r="AL41" i="1"/>
  <c r="AJ41" i="1"/>
  <c r="AI41" i="1"/>
  <c r="AG41" i="1"/>
  <c r="AE41" i="1"/>
  <c r="AB41" i="1"/>
  <c r="W41" i="1"/>
  <c r="Y41" i="1" s="1"/>
  <c r="AC41" i="1" s="1"/>
  <c r="V41" i="1"/>
  <c r="N41" i="1"/>
  <c r="AQ40" i="1"/>
  <c r="AS40" i="1" s="1"/>
  <c r="AL40" i="1"/>
  <c r="AJ40" i="1"/>
  <c r="AI40" i="1"/>
  <c r="AG40" i="1"/>
  <c r="AE40" i="1"/>
  <c r="AB40" i="1"/>
  <c r="W40" i="1"/>
  <c r="Y40" i="1" s="1"/>
  <c r="V40" i="1"/>
  <c r="N40" i="1"/>
  <c r="AQ39" i="1"/>
  <c r="AS39" i="1" s="1"/>
  <c r="AL39" i="1"/>
  <c r="AJ39" i="1"/>
  <c r="AI39" i="1"/>
  <c r="AG39" i="1"/>
  <c r="AE39" i="1"/>
  <c r="AM39" i="1" s="1"/>
  <c r="AB39" i="1"/>
  <c r="W39" i="1"/>
  <c r="Y39" i="1" s="1"/>
  <c r="AC39" i="1" s="1"/>
  <c r="AN39" i="1" s="1"/>
  <c r="AO39" i="1" s="1"/>
  <c r="V39" i="1"/>
  <c r="N39" i="1"/>
  <c r="AQ38" i="1"/>
  <c r="AS38" i="1" s="1"/>
  <c r="AL38" i="1"/>
  <c r="AJ38" i="1"/>
  <c r="AI38" i="1"/>
  <c r="AG38" i="1"/>
  <c r="AE38" i="1"/>
  <c r="AB38" i="1"/>
  <c r="W38" i="1"/>
  <c r="Y38" i="1" s="1"/>
  <c r="AC38" i="1" s="1"/>
  <c r="V38" i="1"/>
  <c r="N38" i="1"/>
  <c r="AQ37" i="1"/>
  <c r="AS37" i="1" s="1"/>
  <c r="AL37" i="1"/>
  <c r="AI37" i="1"/>
  <c r="AG37" i="1"/>
  <c r="AE37" i="1"/>
  <c r="AB37" i="1"/>
  <c r="W37" i="1"/>
  <c r="Y37" i="1" s="1"/>
  <c r="V37" i="1"/>
  <c r="N37" i="1"/>
  <c r="AQ36" i="1"/>
  <c r="AJ36" i="1" s="1"/>
  <c r="AL36" i="1"/>
  <c r="AI36" i="1"/>
  <c r="AG36" i="1"/>
  <c r="AE36" i="1"/>
  <c r="AB36" i="1"/>
  <c r="W36" i="1"/>
  <c r="Y36" i="1" s="1"/>
  <c r="V36" i="1"/>
  <c r="N36" i="1"/>
  <c r="AQ35" i="1"/>
  <c r="AJ35" i="1" s="1"/>
  <c r="AL35" i="1"/>
  <c r="AI35" i="1"/>
  <c r="AG35" i="1"/>
  <c r="AE35" i="1"/>
  <c r="AM35" i="1" s="1"/>
  <c r="AB35" i="1"/>
  <c r="W35" i="1"/>
  <c r="Y35" i="1" s="1"/>
  <c r="AC35" i="1" s="1"/>
  <c r="AN35" i="1" s="1"/>
  <c r="AO35" i="1" s="1"/>
  <c r="V35" i="1"/>
  <c r="N35" i="1"/>
  <c r="AQ34" i="1"/>
  <c r="AS34" i="1" s="1"/>
  <c r="AL34" i="1"/>
  <c r="AI34" i="1"/>
  <c r="AG34" i="1"/>
  <c r="AE34" i="1"/>
  <c r="AB34" i="1"/>
  <c r="W34" i="1"/>
  <c r="Y34" i="1" s="1"/>
  <c r="V34" i="1"/>
  <c r="N34" i="1"/>
  <c r="AQ33" i="1"/>
  <c r="AS33" i="1" s="1"/>
  <c r="AL33" i="1"/>
  <c r="AI33" i="1"/>
  <c r="AG33" i="1"/>
  <c r="AE33" i="1"/>
  <c r="AB33" i="1"/>
  <c r="W33" i="1"/>
  <c r="Y33" i="1" s="1"/>
  <c r="V33" i="1"/>
  <c r="N33" i="1"/>
  <c r="AQ32" i="1"/>
  <c r="AS32" i="1" s="1"/>
  <c r="AL32" i="1"/>
  <c r="AI32" i="1"/>
  <c r="AG32" i="1"/>
  <c r="AE32" i="1"/>
  <c r="AB32" i="1"/>
  <c r="W32" i="1"/>
  <c r="Y32" i="1" s="1"/>
  <c r="AC32" i="1" s="1"/>
  <c r="V32" i="1"/>
  <c r="N32" i="1"/>
  <c r="AQ31" i="1"/>
  <c r="AS31" i="1" s="1"/>
  <c r="AL31" i="1"/>
  <c r="AI31" i="1"/>
  <c r="AG31" i="1"/>
  <c r="AE31" i="1"/>
  <c r="AB31" i="1"/>
  <c r="W31" i="1"/>
  <c r="Y31" i="1" s="1"/>
  <c r="AC31" i="1" s="1"/>
  <c r="V31" i="1"/>
  <c r="N31" i="1"/>
  <c r="AQ30" i="1"/>
  <c r="AS30" i="1" s="1"/>
  <c r="AL30" i="1"/>
  <c r="AJ30" i="1"/>
  <c r="AI30" i="1"/>
  <c r="AG30" i="1"/>
  <c r="AE30" i="1"/>
  <c r="AB30" i="1"/>
  <c r="W30" i="1"/>
  <c r="Y30" i="1" s="1"/>
  <c r="AC30" i="1" s="1"/>
  <c r="V30" i="1"/>
  <c r="N30" i="1"/>
  <c r="AQ29" i="1"/>
  <c r="AJ29" i="1" s="1"/>
  <c r="AL29" i="1"/>
  <c r="AI29" i="1"/>
  <c r="AG29" i="1"/>
  <c r="AE29" i="1"/>
  <c r="AB29" i="1"/>
  <c r="W29" i="1"/>
  <c r="Y29" i="1" s="1"/>
  <c r="AC29" i="1" s="1"/>
  <c r="V29" i="1"/>
  <c r="N29" i="1"/>
  <c r="AQ28" i="1"/>
  <c r="AL28" i="1"/>
  <c r="AI28" i="1"/>
  <c r="AG28" i="1"/>
  <c r="AE28" i="1"/>
  <c r="AB28" i="1"/>
  <c r="W28" i="1"/>
  <c r="Y28" i="1" s="1"/>
  <c r="AC28" i="1" s="1"/>
  <c r="V28" i="1"/>
  <c r="N28" i="1"/>
  <c r="AQ27" i="1"/>
  <c r="AS27" i="1" s="1"/>
  <c r="AL27" i="1"/>
  <c r="AJ27" i="1"/>
  <c r="AI27" i="1"/>
  <c r="AG27" i="1"/>
  <c r="AE27" i="1"/>
  <c r="AB27" i="1"/>
  <c r="W27" i="1"/>
  <c r="Y27" i="1" s="1"/>
  <c r="AC27" i="1" s="1"/>
  <c r="V27" i="1"/>
  <c r="N27" i="1"/>
  <c r="AQ26" i="1"/>
  <c r="AS26" i="1" s="1"/>
  <c r="AL26" i="1"/>
  <c r="AI26" i="1"/>
  <c r="AG26" i="1"/>
  <c r="AE26" i="1"/>
  <c r="AB26" i="1"/>
  <c r="W26" i="1"/>
  <c r="Y26" i="1" s="1"/>
  <c r="AC26" i="1" s="1"/>
  <c r="V26" i="1"/>
  <c r="N26" i="1"/>
  <c r="AQ25" i="1"/>
  <c r="AS25" i="1" s="1"/>
  <c r="AL25" i="1"/>
  <c r="AJ25" i="1"/>
  <c r="AI25" i="1"/>
  <c r="AG25" i="1"/>
  <c r="AE25" i="1"/>
  <c r="AB25" i="1"/>
  <c r="W25" i="1"/>
  <c r="Y25" i="1" s="1"/>
  <c r="AC25" i="1" s="1"/>
  <c r="V25" i="1"/>
  <c r="N25" i="1"/>
  <c r="AQ24" i="1"/>
  <c r="AS24" i="1" s="1"/>
  <c r="AL24" i="1"/>
  <c r="AJ24" i="1"/>
  <c r="AI24" i="1"/>
  <c r="AG24" i="1"/>
  <c r="AE24" i="1"/>
  <c r="AB24" i="1"/>
  <c r="W24" i="1"/>
  <c r="Y24" i="1" s="1"/>
  <c r="V24" i="1"/>
  <c r="N24" i="1"/>
  <c r="AQ23" i="1"/>
  <c r="AS23" i="1" s="1"/>
  <c r="AL23" i="1"/>
  <c r="AJ23" i="1"/>
  <c r="AI23" i="1"/>
  <c r="AG23" i="1"/>
  <c r="AE23" i="1"/>
  <c r="AB23" i="1"/>
  <c r="W23" i="1"/>
  <c r="Y23" i="1" s="1"/>
  <c r="AC23" i="1" s="1"/>
  <c r="V23" i="1"/>
  <c r="N23" i="1"/>
  <c r="AQ22" i="1"/>
  <c r="AJ22" i="1" s="1"/>
  <c r="AL22" i="1"/>
  <c r="AI22" i="1"/>
  <c r="AG22" i="1"/>
  <c r="AE22" i="1"/>
  <c r="AB22" i="1"/>
  <c r="W22" i="1"/>
  <c r="Y22" i="1" s="1"/>
  <c r="AC22" i="1" s="1"/>
  <c r="V22" i="1"/>
  <c r="N22" i="1"/>
  <c r="AQ21" i="1"/>
  <c r="AL21" i="1"/>
  <c r="AI21" i="1"/>
  <c r="AG21" i="1"/>
  <c r="AE21" i="1"/>
  <c r="AB21" i="1"/>
  <c r="W21" i="1"/>
  <c r="Y21" i="1" s="1"/>
  <c r="V21" i="1"/>
  <c r="N21" i="1"/>
  <c r="AQ20" i="1"/>
  <c r="AS20" i="1" s="1"/>
  <c r="AL20" i="1"/>
  <c r="AJ20" i="1"/>
  <c r="AI20" i="1"/>
  <c r="AG20" i="1"/>
  <c r="AE20" i="1"/>
  <c r="AM20" i="1" s="1"/>
  <c r="AB20" i="1"/>
  <c r="W20" i="1"/>
  <c r="Y20" i="1" s="1"/>
  <c r="AC20" i="1" s="1"/>
  <c r="AN20" i="1" s="1"/>
  <c r="AO20" i="1" s="1"/>
  <c r="V20" i="1"/>
  <c r="N20" i="1"/>
  <c r="AQ19" i="1"/>
  <c r="AS19" i="1" s="1"/>
  <c r="AL19" i="1"/>
  <c r="AJ19" i="1"/>
  <c r="AI19" i="1"/>
  <c r="AG19" i="1"/>
  <c r="AE19" i="1"/>
  <c r="AM19" i="1" s="1"/>
  <c r="AB19" i="1"/>
  <c r="W19" i="1"/>
  <c r="Y19" i="1" s="1"/>
  <c r="AC19" i="1" s="1"/>
  <c r="AN19" i="1" s="1"/>
  <c r="AO19" i="1" s="1"/>
  <c r="V19" i="1"/>
  <c r="N19" i="1"/>
  <c r="AQ18" i="1"/>
  <c r="AS18" i="1" s="1"/>
  <c r="AL18" i="1"/>
  <c r="AI18" i="1"/>
  <c r="AG18" i="1"/>
  <c r="AE18" i="1"/>
  <c r="AB18" i="1"/>
  <c r="W18" i="1"/>
  <c r="Y18" i="1" s="1"/>
  <c r="AC18" i="1" s="1"/>
  <c r="V18" i="1"/>
  <c r="N18" i="1"/>
  <c r="AQ17" i="1"/>
  <c r="AS17" i="1" s="1"/>
  <c r="AL17" i="1"/>
  <c r="AI17" i="1"/>
  <c r="AG17" i="1"/>
  <c r="AE17" i="1"/>
  <c r="AB17" i="1"/>
  <c r="W17" i="1"/>
  <c r="Y17" i="1" s="1"/>
  <c r="AC17" i="1" s="1"/>
  <c r="V17" i="1"/>
  <c r="N17" i="1"/>
  <c r="AQ16" i="1"/>
  <c r="AS16" i="1" s="1"/>
  <c r="AL16" i="1"/>
  <c r="AJ16" i="1"/>
  <c r="AI16" i="1"/>
  <c r="AG16" i="1"/>
  <c r="AE16" i="1"/>
  <c r="AB16" i="1"/>
  <c r="W16" i="1"/>
  <c r="Y16" i="1" s="1"/>
  <c r="AC16" i="1" s="1"/>
  <c r="V16" i="1"/>
  <c r="N16" i="1"/>
  <c r="AQ15" i="1"/>
  <c r="AJ15" i="1" s="1"/>
  <c r="AL15" i="1"/>
  <c r="AI15" i="1"/>
  <c r="AG15" i="1"/>
  <c r="AE15" i="1"/>
  <c r="AB15" i="1"/>
  <c r="W15" i="1"/>
  <c r="Y15" i="1" s="1"/>
  <c r="AC15" i="1" s="1"/>
  <c r="V15" i="1"/>
  <c r="N15" i="1"/>
  <c r="AQ14" i="1"/>
  <c r="AS14" i="1" s="1"/>
  <c r="AL14" i="1"/>
  <c r="AJ14" i="1"/>
  <c r="AI14" i="1"/>
  <c r="AG14" i="1"/>
  <c r="AE14" i="1"/>
  <c r="AB14" i="1"/>
  <c r="W14" i="1"/>
  <c r="Y14" i="1" s="1"/>
  <c r="V14" i="1"/>
  <c r="N14" i="1"/>
  <c r="AQ13" i="1"/>
  <c r="AS13" i="1" s="1"/>
  <c r="AL13" i="1"/>
  <c r="AI13" i="1"/>
  <c r="AG13" i="1"/>
  <c r="AE13" i="1"/>
  <c r="AB13" i="1"/>
  <c r="W13" i="1"/>
  <c r="Y13" i="1" s="1"/>
  <c r="AC13" i="1" s="1"/>
  <c r="V13" i="1"/>
  <c r="N13" i="1"/>
  <c r="AQ12" i="1"/>
  <c r="AS12" i="1" s="1"/>
  <c r="AL12" i="1"/>
  <c r="AI12" i="1"/>
  <c r="AG12" i="1"/>
  <c r="AE12" i="1"/>
  <c r="AB12" i="1"/>
  <c r="W12" i="1"/>
  <c r="Y12" i="1" s="1"/>
  <c r="AC12" i="1" s="1"/>
  <c r="V12" i="1"/>
  <c r="N12" i="1"/>
  <c r="AQ11" i="1"/>
  <c r="AJ11" i="1" s="1"/>
  <c r="AL11" i="1"/>
  <c r="AI11" i="1"/>
  <c r="AG11" i="1"/>
  <c r="AE11" i="1"/>
  <c r="AB11" i="1"/>
  <c r="W11" i="1"/>
  <c r="Y11" i="1" s="1"/>
  <c r="V11" i="1"/>
  <c r="N11" i="1"/>
  <c r="AQ10" i="1"/>
  <c r="AJ10" i="1" s="1"/>
  <c r="AL10" i="1"/>
  <c r="AI10" i="1"/>
  <c r="AG10" i="1"/>
  <c r="AE10" i="1"/>
  <c r="AB10" i="1"/>
  <c r="W10" i="1"/>
  <c r="Y10" i="1" s="1"/>
  <c r="AC10" i="1" s="1"/>
  <c r="V10" i="1"/>
  <c r="N10" i="1"/>
  <c r="AQ9" i="1"/>
  <c r="AJ9" i="1" s="1"/>
  <c r="AL9" i="1"/>
  <c r="AI9" i="1"/>
  <c r="AG9" i="1"/>
  <c r="AE9" i="1"/>
  <c r="AB9" i="1"/>
  <c r="W9" i="1"/>
  <c r="Y9" i="1" s="1"/>
  <c r="V9" i="1"/>
  <c r="N9" i="1"/>
  <c r="AQ8" i="1"/>
  <c r="AJ8" i="1" s="1"/>
  <c r="AL8" i="1"/>
  <c r="AI8" i="1"/>
  <c r="AG8" i="1"/>
  <c r="AE8" i="1"/>
  <c r="AB8" i="1"/>
  <c r="W8" i="1"/>
  <c r="Y8" i="1" s="1"/>
  <c r="V8" i="1"/>
  <c r="N8" i="1"/>
  <c r="AQ7" i="1"/>
  <c r="AJ7" i="1" s="1"/>
  <c r="AL7" i="1"/>
  <c r="AI7" i="1"/>
  <c r="AG7" i="1"/>
  <c r="AE7" i="1"/>
  <c r="AB7" i="1"/>
  <c r="W7" i="1"/>
  <c r="Y7" i="1" s="1"/>
  <c r="AC7" i="1" s="1"/>
  <c r="V7" i="1"/>
  <c r="N7" i="1"/>
  <c r="AQ6" i="1"/>
  <c r="AS6" i="1" s="1"/>
  <c r="AL6" i="1"/>
  <c r="AI6" i="1"/>
  <c r="AG6" i="1"/>
  <c r="AE6" i="1"/>
  <c r="AB6" i="1"/>
  <c r="W6" i="1"/>
  <c r="Y6" i="1" s="1"/>
  <c r="V6" i="1"/>
  <c r="N6" i="1"/>
  <c r="AQ5" i="1"/>
  <c r="AS5" i="1" s="1"/>
  <c r="AL5" i="1"/>
  <c r="AJ5" i="1"/>
  <c r="AI5" i="1"/>
  <c r="AG5" i="1"/>
  <c r="AE5" i="1"/>
  <c r="AM5" i="1" s="1"/>
  <c r="AB5" i="1"/>
  <c r="V5" i="1"/>
  <c r="W5" i="1" s="1"/>
  <c r="Y5" i="1" s="1"/>
  <c r="N5" i="1"/>
  <c r="AQ4" i="1"/>
  <c r="AS4" i="1" s="1"/>
  <c r="AL4" i="1"/>
  <c r="AI4" i="1"/>
  <c r="AG4" i="1"/>
  <c r="AE4" i="1"/>
  <c r="AB4" i="1"/>
  <c r="V4" i="1"/>
  <c r="W4" i="1" s="1"/>
  <c r="Y4" i="1" s="1"/>
  <c r="AC4" i="1" s="1"/>
  <c r="N4" i="1"/>
  <c r="AQ3" i="1"/>
  <c r="AS3" i="1" s="1"/>
  <c r="AL3" i="1"/>
  <c r="AI3" i="1"/>
  <c r="AG3" i="1"/>
  <c r="AE3" i="1"/>
  <c r="AB3" i="1"/>
  <c r="V3" i="1"/>
  <c r="W3" i="1" s="1"/>
  <c r="Y3" i="1" s="1"/>
  <c r="N3" i="1"/>
  <c r="AQ2" i="1"/>
  <c r="AS2" i="1" s="1"/>
  <c r="AL2" i="1"/>
  <c r="AJ2" i="1"/>
  <c r="AI2" i="1"/>
  <c r="AG2" i="1"/>
  <c r="AE2" i="1"/>
  <c r="AB2" i="1"/>
  <c r="V2" i="1"/>
  <c r="W2" i="1" s="1"/>
  <c r="Y2" i="1" s="1"/>
  <c r="N2" i="1"/>
  <c r="AJ45" i="1" l="1"/>
  <c r="AJ4" i="1"/>
  <c r="AC6" i="1"/>
  <c r="AC9" i="1"/>
  <c r="AJ13" i="1"/>
  <c r="AJ32" i="1"/>
  <c r="AC34" i="1"/>
  <c r="AC37" i="1"/>
  <c r="AC21" i="1"/>
  <c r="AC24" i="1"/>
  <c r="AC40" i="1"/>
  <c r="AM15" i="1"/>
  <c r="AN15" i="1" s="1"/>
  <c r="AO15" i="1" s="1"/>
  <c r="AJ51" i="1"/>
  <c r="AM51" i="1" s="1"/>
  <c r="AN51" i="1" s="1"/>
  <c r="AO51" i="1" s="1"/>
  <c r="AM13" i="1"/>
  <c r="AN13" i="1" s="1"/>
  <c r="AO13" i="1" s="1"/>
  <c r="AC5" i="1"/>
  <c r="AN5" i="1" s="1"/>
  <c r="AO5" i="1" s="1"/>
  <c r="AC11" i="1"/>
  <c r="AN11" i="1" s="1"/>
  <c r="AO11" i="1" s="1"/>
  <c r="AJ12" i="1"/>
  <c r="AJ31" i="1"/>
  <c r="AC2" i="1"/>
  <c r="AJ3" i="1"/>
  <c r="AJ6" i="1"/>
  <c r="AM6" i="1" s="1"/>
  <c r="AN6" i="1" s="1"/>
  <c r="AO6" i="1" s="1"/>
  <c r="AC8" i="1"/>
  <c r="AC14" i="1"/>
  <c r="AN14" i="1" s="1"/>
  <c r="AO14" i="1" s="1"/>
  <c r="AC33" i="1"/>
  <c r="AJ34" i="1"/>
  <c r="AM34" i="1" s="1"/>
  <c r="AN34" i="1" s="1"/>
  <c r="AO34" i="1" s="1"/>
  <c r="AC36" i="1"/>
  <c r="AJ37" i="1"/>
  <c r="AM37" i="1" s="1"/>
  <c r="AN37" i="1" s="1"/>
  <c r="AO37" i="1" s="1"/>
  <c r="AN4" i="1"/>
  <c r="AO4" i="1" s="1"/>
  <c r="AM31" i="1"/>
  <c r="AN31" i="1" s="1"/>
  <c r="AO31" i="1" s="1"/>
  <c r="AM38" i="1"/>
  <c r="AN38" i="1" s="1"/>
  <c r="AO38" i="1" s="1"/>
  <c r="AM16" i="1"/>
  <c r="AN16" i="1" s="1"/>
  <c r="AO16" i="1" s="1"/>
  <c r="AM12" i="1"/>
  <c r="AN12" i="1" s="1"/>
  <c r="AO12" i="1" s="1"/>
  <c r="AM30" i="1"/>
  <c r="AN30" i="1" s="1"/>
  <c r="AO30" i="1" s="1"/>
  <c r="AM44" i="1"/>
  <c r="AN44" i="1" s="1"/>
  <c r="AO44" i="1" s="1"/>
  <c r="AM24" i="1"/>
  <c r="AN24" i="1" s="1"/>
  <c r="AO24" i="1" s="1"/>
  <c r="AM45" i="1"/>
  <c r="AN45" i="1" s="1"/>
  <c r="AO45" i="1" s="1"/>
  <c r="AM9" i="1"/>
  <c r="AN9" i="1" s="1"/>
  <c r="AO9" i="1" s="1"/>
  <c r="AM23" i="1"/>
  <c r="AN23" i="1" s="1"/>
  <c r="AO23" i="1" s="1"/>
  <c r="AM18" i="1"/>
  <c r="AN18" i="1" s="1"/>
  <c r="AO18" i="1" s="1"/>
  <c r="AM4" i="1"/>
  <c r="AM11" i="1"/>
  <c r="AM14" i="1"/>
  <c r="AM29" i="1"/>
  <c r="AN29" i="1" s="1"/>
  <c r="AO29" i="1" s="1"/>
  <c r="AM40" i="1"/>
  <c r="AJ26" i="1"/>
  <c r="AM26" i="1" s="1"/>
  <c r="AN26" i="1" s="1"/>
  <c r="AO26" i="1" s="1"/>
  <c r="AM36" i="1"/>
  <c r="AM47" i="1"/>
  <c r="AN47" i="1" s="1"/>
  <c r="AO47" i="1" s="1"/>
  <c r="AM3" i="1"/>
  <c r="AM10" i="1"/>
  <c r="AN10" i="1" s="1"/>
  <c r="AO10" i="1" s="1"/>
  <c r="AM2" i="1"/>
  <c r="AM22" i="1"/>
  <c r="AN22" i="1" s="1"/>
  <c r="AO22" i="1" s="1"/>
  <c r="AC3" i="1"/>
  <c r="AJ18" i="1"/>
  <c r="AM25" i="1"/>
  <c r="AN25" i="1" s="1"/>
  <c r="AO25" i="1" s="1"/>
  <c r="AM32" i="1"/>
  <c r="AN32" i="1" s="1"/>
  <c r="AO32" i="1" s="1"/>
  <c r="AJ33" i="1"/>
  <c r="AM33" i="1" s="1"/>
  <c r="AM43" i="1"/>
  <c r="AN43" i="1" s="1"/>
  <c r="AO43" i="1" s="1"/>
  <c r="AM50" i="1"/>
  <c r="AN50" i="1" s="1"/>
  <c r="AO50" i="1" s="1"/>
  <c r="AN8" i="1"/>
  <c r="AO8" i="1" s="1"/>
  <c r="AJ28" i="1"/>
  <c r="AM28" i="1" s="1"/>
  <c r="AN28" i="1" s="1"/>
  <c r="AO28" i="1" s="1"/>
  <c r="AS28" i="1"/>
  <c r="AS8" i="1"/>
  <c r="AS7" i="1"/>
  <c r="AS9" i="1"/>
  <c r="AS10" i="1"/>
  <c r="AS11" i="1"/>
  <c r="AJ17" i="1"/>
  <c r="AM17" i="1" s="1"/>
  <c r="AN17" i="1" s="1"/>
  <c r="AO17" i="1" s="1"/>
  <c r="AM8" i="1"/>
  <c r="AJ21" i="1"/>
  <c r="AM21" i="1" s="1"/>
  <c r="AN21" i="1" s="1"/>
  <c r="AO21" i="1" s="1"/>
  <c r="AS21" i="1"/>
  <c r="AM27" i="1"/>
  <c r="AN27" i="1" s="1"/>
  <c r="AO27" i="1" s="1"/>
  <c r="AM7" i="1"/>
  <c r="AN7" i="1" s="1"/>
  <c r="AO7" i="1" s="1"/>
  <c r="AM41" i="1"/>
  <c r="AN41" i="1" s="1"/>
  <c r="AO41" i="1" s="1"/>
  <c r="AM48" i="1"/>
  <c r="AN48" i="1" s="1"/>
  <c r="AO48" i="1" s="1"/>
  <c r="AS15" i="1"/>
  <c r="AS35" i="1"/>
  <c r="AS42" i="1"/>
  <c r="AS49" i="1"/>
  <c r="AS22" i="1"/>
  <c r="AS29" i="1"/>
  <c r="AS36" i="1"/>
  <c r="AS43" i="1"/>
  <c r="AS50" i="1"/>
  <c r="AN33" i="1" l="1"/>
  <c r="AO33" i="1" s="1"/>
  <c r="AN40" i="1"/>
  <c r="AO40" i="1" s="1"/>
  <c r="AN36" i="1"/>
  <c r="AO36" i="1" s="1"/>
  <c r="AN2" i="1"/>
  <c r="AO2" i="1" s="1"/>
  <c r="AN3" i="1"/>
  <c r="AO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N1" authorId="0" shapeId="0" xr:uid="{2C7297E4-28AA-4228-9D2A-1132FE04551A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" authorId="1" shapeId="0" xr:uid="{D961A028-1024-422D-B968-9E7566B3B5A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W1" authorId="1" shapeId="0" xr:uid="{20AA6668-F014-40CA-9A5E-C81269B000A7}">
      <text>
        <r>
          <rPr>
            <sz val="11"/>
            <rFont val="Calibri"/>
            <family val="2"/>
          </rPr>
          <t>67/[Cubic Meter per Carton]*[Case Pack]</t>
        </r>
      </text>
    </comment>
    <comment ref="Y1" authorId="1" shapeId="0" xr:uid="{462D2ECE-33C7-4669-8CDA-7B9037522A78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B1" authorId="1" shapeId="0" xr:uid="{745B9743-05F5-4DC8-B30F-70C0C8CFBC35}">
      <text>
        <r>
          <rPr>
            <sz val="11"/>
            <rFont val="Calibri"/>
            <family val="2"/>
          </rPr>
          <t>[FOB Cost $ (Value)]*[Duty Rate]</t>
        </r>
      </text>
    </comment>
    <comment ref="AC1" authorId="1" shapeId="0" xr:uid="{C443851B-ADF8-41A3-9D51-ADD6615F3EC2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E1" authorId="1" shapeId="0" xr:uid="{4998FD6E-3B23-4F25-BBDF-04B051268062}">
      <text>
        <r>
          <rPr>
            <sz val="11"/>
            <rFont val="Calibri"/>
            <family val="2"/>
          </rPr>
          <t>[JLA Standard Price]*[DA %]</t>
        </r>
      </text>
    </comment>
    <comment ref="AF1" authorId="1" shapeId="0" xr:uid="{C1FF5667-B609-4BBE-B528-453F1E15EC07}">
      <text>
        <r>
          <rPr>
            <sz val="11"/>
            <rFont val="Calibri"/>
            <family val="2"/>
          </rPr>
          <t xml:space="preserve">
          </t>
        </r>
      </text>
    </comment>
    <comment ref="AG1" authorId="1" shapeId="0" xr:uid="{A2C5E03E-9B66-4D4B-A74E-224B5B0C15BB}">
      <text>
        <r>
          <rPr>
            <sz val="11"/>
            <rFont val="Calibri"/>
            <family val="2"/>
          </rPr>
          <t>[JLA Standard Price]*[General Load %]</t>
        </r>
      </text>
    </comment>
    <comment ref="AI1" authorId="1" shapeId="0" xr:uid="{C66EAC90-F42D-4223-A642-73E495595117}">
      <text>
        <r>
          <rPr>
            <sz val="11"/>
            <rFont val="Calibri"/>
            <family val="2"/>
          </rPr>
          <t>[JLA Standard Price]*[Warehouse Charge %]</t>
        </r>
      </text>
    </comment>
    <comment ref="AJ1" authorId="1" shapeId="0" xr:uid="{9EB97110-C78A-4B45-8ACB-B4BB2C99A28E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L1" authorId="1" shapeId="0" xr:uid="{02083591-12CE-4F82-8969-6E50ACECE9E1}">
      <text>
        <r>
          <rPr>
            <sz val="11"/>
            <rFont val="Calibri"/>
            <family val="2"/>
          </rPr>
          <t>[JLA Standard Price]*[Average EEC Load %]</t>
        </r>
      </text>
    </comment>
    <comment ref="AM1" authorId="1" shapeId="0" xr:uid="{0DF12D11-96E6-4D18-9E93-B88A61A1AD93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N1" authorId="1" shapeId="0" xr:uid="{774D4DFC-B6D6-4B36-A04D-327F4F3438A3}">
      <text>
        <r>
          <rPr>
            <sz val="11"/>
            <rFont val="Calibri"/>
            <family val="2"/>
          </rPr>
          <t>[LDP Cost $]+[Total Load $]</t>
        </r>
      </text>
    </comment>
    <comment ref="AO1" authorId="1" shapeId="0" xr:uid="{FC6AC8A2-4951-4406-A685-D7814BD7F6E8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Q1" authorId="1" shapeId="0" xr:uid="{2EF72AB5-0EDC-4C2F-8538-1F4285E3C782}">
      <text>
        <r>
          <rPr>
            <sz val="11"/>
            <rFont val="Calibri"/>
            <family val="2"/>
          </rPr>
          <t>[JLA FOB CA Price Quote (Value)]*1.05</t>
        </r>
      </text>
    </comment>
    <comment ref="AS1" authorId="1" shapeId="0" xr:uid="{DC8DFBE5-AD09-4CFC-8F5D-9DA34EC93F34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<sst xmlns="http://schemas.openxmlformats.org/spreadsheetml/2006/main" count="90" uniqueCount="60">
  <si>
    <t>VIN/Art No.</t>
  </si>
  <si>
    <t>Brand</t>
  </si>
  <si>
    <t>Product Category</t>
  </si>
  <si>
    <t>Pattern</t>
  </si>
  <si>
    <t>Item Description</t>
  </si>
  <si>
    <t>Description-Short</t>
  </si>
  <si>
    <t>Fabrication</t>
  </si>
  <si>
    <t>Opacity</t>
  </si>
  <si>
    <t>Size/Spec.</t>
  </si>
  <si>
    <t>Color</t>
  </si>
  <si>
    <t>Item No.</t>
  </si>
  <si>
    <t>UPC</t>
  </si>
  <si>
    <t>Unit of Measure</t>
  </si>
  <si>
    <t>UCCPM Price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</si>
  <si>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</si>
  <si>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</si>
  <si>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</si>
  <si>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</si>
  <si>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</si>
  <si>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</si>
  <si>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</si>
  <si>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</si>
  <si>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</si>
  <si>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</si>
  <si>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</si>
  <si>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</si>
  <si>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</si>
  <si>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</si>
  <si>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</si>
  <si>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</si>
  <si>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</si>
  <si>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</si>
  <si>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</si>
  <si>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</si>
  <si>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</si>
  <si>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</si>
  <si>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Average EEC Load %</t>
  </si>
  <si>
    <t>Average EEC Load $</t>
  </si>
  <si>
    <t>Total Load $</t>
  </si>
  <si>
    <t>LDP Cost with Load $</t>
  </si>
  <si>
    <t>JLA LDP MU%</t>
  </si>
  <si>
    <t>JLA Standard Price (Value)</t>
  </si>
  <si>
    <t>JLA price with drop ship charges</t>
  </si>
  <si>
    <t>Suggested Retail Price</t>
  </si>
  <si>
    <t>Initial Markup</t>
  </si>
  <si>
    <t>Initial Rollout Forecast</t>
  </si>
  <si>
    <t xml:space="preserve">Intelligent Design </t>
  </si>
  <si>
    <t>CUSHION/POUF(31)</t>
  </si>
  <si>
    <t>poly chenille floor cushion</t>
  </si>
  <si>
    <t>poly floor cushion</t>
  </si>
  <si>
    <t>100% polyester</t>
  </si>
  <si>
    <t>20x20x5"</t>
  </si>
  <si>
    <t xml:space="preserve">Ivory
</t>
  </si>
  <si>
    <t>Piece</t>
  </si>
  <si>
    <t>Normal</t>
  </si>
  <si>
    <t>9404.90.2090</t>
  </si>
  <si>
    <t xml:space="preserve">Blush
</t>
  </si>
  <si>
    <t xml:space="preserve">Aqua
</t>
  </si>
  <si>
    <t>Navy</t>
  </si>
  <si>
    <t>Azza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</si>
</sst>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0.0%"/>
  </numFmts>
  <fonts count="7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4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center" wrapText="1"/>
    </xf>
    <xf numFmtId="0" fontId="2" fillId="5" borderId="2" xfId="1" applyFont="1" applyFill="1" applyBorder="1" applyAlignment="1">
      <alignment horizontal="center" wrapText="1"/>
    </xf>
    <xf numFmtId="2" fontId="5" fillId="2" borderId="2" xfId="2" applyNumberFormat="1" applyFont="1" applyFill="1" applyBorder="1" applyAlignment="1">
      <alignment wrapText="1"/>
    </xf>
    <xf numFmtId="164" fontId="2" fillId="6" borderId="1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2" applyNumberFormat="1" applyFont="1" applyBorder="1" applyAlignment="1">
      <alignment wrapText="1"/>
    </xf>
    <xf numFmtId="1" fontId="5" fillId="0" borderId="2" xfId="2" applyNumberFormat="1" applyFont="1" applyBorder="1" applyAlignment="1">
      <alignment wrapText="1"/>
    </xf>
    <xf numFmtId="164" fontId="5" fillId="0" borderId="2" xfId="2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4" fontId="5" fillId="3" borderId="2" xfId="2" applyNumberFormat="1" applyFont="1" applyFill="1" applyBorder="1" applyAlignment="1">
      <alignment wrapText="1"/>
    </xf>
    <xf numFmtId="10" fontId="5" fillId="3" borderId="2" xfId="2" applyNumberFormat="1" applyFont="1" applyFill="1" applyBorder="1" applyAlignment="1">
      <alignment wrapText="1"/>
    </xf>
    <xf numFmtId="0" fontId="2" fillId="3" borderId="2" xfId="0" applyFont="1" applyFill="1" applyBorder="1" applyAlignment="1">
      <alignment horizontal="center" wrapText="1"/>
    </xf>
    <xf numFmtId="164" fontId="2" fillId="3" borderId="2" xfId="0" applyNumberFormat="1" applyFont="1" applyFill="1" applyBorder="1" applyAlignment="1">
      <alignment horizontal="center" wrapText="1"/>
    </xf>
    <xf numFmtId="0" fontId="0" fillId="0" borderId="2" xfId="0" applyBorder="1"/>
    <xf numFmtId="0" fontId="1" fillId="0" borderId="2" xfId="0" applyFont="1" applyBorder="1"/>
    <xf numFmtId="2" fontId="0" fillId="7" borderId="2" xfId="0" applyNumberFormat="1" applyFill="1" applyBorder="1"/>
    <xf numFmtId="164" fontId="0" fillId="0" borderId="1" xfId="0" applyNumberFormat="1" applyBorder="1"/>
    <xf numFmtId="2" fontId="0" fillId="0" borderId="2" xfId="0" applyNumberFormat="1" applyBorder="1"/>
    <xf numFmtId="1" fontId="1" fillId="0" borderId="2" xfId="0" applyNumberFormat="1" applyFont="1" applyBorder="1"/>
    <xf numFmtId="1" fontId="0" fillId="7" borderId="2" xfId="0" applyNumberFormat="1" applyFill="1" applyBorder="1"/>
    <xf numFmtId="3" fontId="0" fillId="0" borderId="2" xfId="0" applyNumberFormat="1" applyBorder="1"/>
    <xf numFmtId="164" fontId="0" fillId="7" borderId="2" xfId="0" applyNumberFormat="1" applyFill="1" applyBorder="1"/>
    <xf numFmtId="165" fontId="0" fillId="0" borderId="2" xfId="0" applyNumberFormat="1" applyBorder="1"/>
    <xf numFmtId="10" fontId="0" fillId="0" borderId="2" xfId="0" applyNumberFormat="1" applyBorder="1"/>
    <xf numFmtId="10" fontId="0" fillId="7" borderId="2" xfId="3" applyNumberFormat="1" applyFont="1" applyFill="1" applyBorder="1" applyAlignment="1"/>
    <xf numFmtId="164" fontId="0" fillId="0" borderId="2" xfId="0" applyNumberFormat="1" applyBorder="1"/>
    <xf numFmtId="1" fontId="0" fillId="0" borderId="2" xfId="0" applyNumberFormat="1" applyBorder="1"/>
    <xf numFmtId="0" fontId="0" fillId="0" borderId="2" xfId="0" applyBorder="1" applyAlignment="1">
      <alignment wrapText="1"/>
    </xf>
    <xf numFmtId="2" fontId="0" fillId="7" borderId="2" xfId="0" applyNumberFormat="1" applyFill="1" applyBorder="1" applyAlignment="1">
      <alignment wrapText="1"/>
    </xf>
    <xf numFmtId="164" fontId="0" fillId="0" borderId="1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164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7" borderId="2" xfId="3" applyNumberFormat="1" applyFont="1" applyFill="1" applyBorder="1" applyAlignment="1">
      <alignment wrapText="1"/>
    </xf>
    <xf numFmtId="164" fontId="0" fillId="0" borderId="2" xfId="0" applyNumberFormat="1" applyBorder="1" applyAlignment="1">
      <alignment wrapText="1"/>
    </xf>
  </cellXfs>
  <cellStyles count="4">
    <cellStyle name="Normal" xfId="0" builtinId="0"/>
    <cellStyle name="Normal 2" xfId="1" xr:uid="{D331BC86-90D9-40D2-BE2A-CEB67A2872F9}"/>
    <cellStyle name="Normal 2 18 2" xfId="2" xr:uid="{8890A7EF-2EEA-47C2-B525-C3593EEC76B4}"/>
    <cellStyle name="Percent 2" xfId="3" xr:uid="{529A32C8-A9FC-4D03-B91C-21B6CB8C8A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586E59-245D-4116-BFEE-F75EDD2C8B64}">
  <dimension ref="A1:AT51"/>
  <sheetViews>
    <sheetView tabSelected="1" workbookViewId="0">
      <pane xSplit="5" ySplit="1" topLeftCell="F2" activePane="bottomRight" state="frozen"/>
      <selection pane="topRight" activeCell="G1" sqref="G1"/>
      <selection pane="bottomLeft" activeCell="A4" sqref="A4"/>
      <selection pane="bottomRight" activeCell="E9" sqref="E9"/>
    </sheetView>
  </sheetViews>
  <sheetFormatPr defaultColWidth="9.1796875" defaultRowHeight="14.5" x14ac:dyDescent="0.35"/>
  <cols>
    <col min="1" max="1" width="8.453125" style="1" customWidth="1"/>
    <col min="2" max="2" width="7.81640625" style="1" customWidth="1"/>
    <col min="3" max="3" width="11.26953125" style="1" customWidth="1"/>
    <col min="4" max="4" width="9.1796875" style="1" customWidth="1"/>
    <col min="5" max="6" width="11.08984375" style="1" customWidth="1"/>
    <col min="7" max="8" width="12.08984375" style="1" customWidth="1"/>
    <col min="9" max="9" width="13.1796875" style="1" customWidth="1"/>
    <col min="10" max="10" width="6.1796875" style="1" customWidth="1"/>
    <col min="11" max="11" width="6.81640625" style="1" customWidth="1"/>
    <col min="12" max="13" width="8.81640625" style="1" customWidth="1"/>
    <col min="14" max="14" width="9.90625" style="2" customWidth="1"/>
    <col min="15" max="15" width="11.1796875" style="4" customWidth="1"/>
    <col min="16" max="16" width="9.36328125" style="1" customWidth="1"/>
    <col min="17" max="17" width="11" style="2" customWidth="1"/>
    <col min="18" max="18" width="13.08984375" style="2" customWidth="1"/>
    <col min="19" max="19" width="11.1796875" style="2" customWidth="1"/>
    <col min="20" max="20" width="12.81640625" style="2" customWidth="1"/>
    <col min="21" max="21" width="9.36328125" style="3" customWidth="1"/>
    <col min="22" max="22" width="13" style="2" customWidth="1"/>
    <col min="23" max="23" width="14.08984375" style="3" customWidth="1"/>
    <col min="24" max="24" width="13.90625" style="1" customWidth="1"/>
    <col min="25" max="25" width="13.81640625" style="4" customWidth="1"/>
    <col min="26" max="26" width="7.81640625" style="1" customWidth="1"/>
    <col min="27" max="27" width="8.453125" style="5" customWidth="1"/>
    <col min="28" max="28" width="12.453125" style="4" customWidth="1"/>
    <col min="29" max="29" width="8.90625" style="4" customWidth="1"/>
    <col min="30" max="30" width="7.90625" style="5" customWidth="1"/>
    <col min="31" max="31" width="5.90625" style="4" customWidth="1"/>
    <col min="32" max="32" width="12.6328125" style="5" customWidth="1"/>
    <col min="33" max="33" width="8.6328125" style="4" customWidth="1"/>
    <col min="34" max="34" width="11.6328125" style="5" customWidth="1"/>
    <col min="35" max="35" width="10.90625" style="4" customWidth="1"/>
    <col min="36" max="36" width="10.81640625" style="4" customWidth="1"/>
    <col min="37" max="37" width="9.6328125" style="5" customWidth="1"/>
    <col min="38" max="38" width="10" style="4" customWidth="1"/>
    <col min="39" max="39" width="9.54296875" style="4" customWidth="1"/>
    <col min="40" max="40" width="11.81640625" style="4" customWidth="1"/>
    <col min="41" max="41" width="11.08984375" style="5" customWidth="1"/>
    <col min="42" max="42" width="11.36328125" style="4" customWidth="1"/>
    <col min="43" max="43" width="11.6328125" style="4" customWidth="1"/>
    <col min="44" max="44" width="8.7265625" style="4" customWidth="1"/>
    <col min="45" max="45" width="12.08984375" style="5" customWidth="1"/>
    <col min="46" max="46" width="12.1796875" style="3" customWidth="1"/>
    <col min="47" max="16384" width="9.1796875" style="1"/>
  </cols>
  <sheetData>
    <row r="1" spans="1:46" ht="63.5" customHeight="1" x14ac:dyDescent="0.35">
      <c r="A1" s="7" t="s">
        <v>0</v>
      </c>
      <c r="B1" s="8" t="s">
        <v>1</v>
      </c>
      <c r="C1" s="9" t="s">
        <v>2</v>
      </c>
      <c r="D1" s="7" t="s">
        <v>3</v>
      </c>
      <c r="E1" s="10" t="s">
        <v>4</v>
      </c>
      <c r="F1" s="11" t="s">
        <v>5</v>
      </c>
      <c r="G1" s="10" t="s">
        <v>6</v>
      </c>
      <c r="H1" s="7" t="s">
        <v>7</v>
      </c>
      <c r="I1" s="10" t="s">
        <v>8</v>
      </c>
      <c r="J1" s="10" t="s">
        <v>9</v>
      </c>
      <c r="K1" s="7" t="s">
        <v>10</v>
      </c>
      <c r="L1" s="7" t="s">
        <v>11</v>
      </c>
      <c r="M1" s="11" t="s">
        <v>12</v>
      </c>
      <c r="N1" s="12" t="s">
        <v>13</v>
      </c>
      <c r="O1" s="13" t="s">
        <v>14</v>
      </c>
      <c r="P1" s="14" t="s">
        <v>15</v>
      </c>
      <c r="Q1" s="15" t="s">
        <v>16</v>
      </c>
      <c r="R1" s="15" t="s">
        <v>17</v>
      </c>
      <c r="S1" s="15" t="s">
        <v>18</v>
      </c>
      <c r="T1" s="15" t="s">
        <v>19</v>
      </c>
      <c r="U1" s="16" t="s">
        <v>20</v>
      </c>
      <c r="V1" s="17" t="s">
        <v>21</v>
      </c>
      <c r="W1" s="18" t="s">
        <v>22</v>
      </c>
      <c r="X1" s="6" t="s">
        <v>23</v>
      </c>
      <c r="Y1" s="19" t="s">
        <v>24</v>
      </c>
      <c r="Z1" s="6" t="s">
        <v>25</v>
      </c>
      <c r="AA1" s="20" t="s">
        <v>26</v>
      </c>
      <c r="AB1" s="19" t="s">
        <v>27</v>
      </c>
      <c r="AC1" s="19" t="s">
        <v>28</v>
      </c>
      <c r="AD1" s="20" t="s">
        <v>29</v>
      </c>
      <c r="AE1" s="19" t="s">
        <v>30</v>
      </c>
      <c r="AF1" s="20" t="s">
        <v>31</v>
      </c>
      <c r="AG1" s="19" t="s">
        <v>32</v>
      </c>
      <c r="AH1" s="20" t="s">
        <v>33</v>
      </c>
      <c r="AI1" s="19" t="s">
        <v>34</v>
      </c>
      <c r="AJ1" s="19" t="s">
        <v>35</v>
      </c>
      <c r="AK1" s="6" t="s">
        <v>36</v>
      </c>
      <c r="AL1" s="19" t="s">
        <v>37</v>
      </c>
      <c r="AM1" s="19" t="s">
        <v>38</v>
      </c>
      <c r="AN1" s="21" t="s">
        <v>39</v>
      </c>
      <c r="AO1" s="22" t="s">
        <v>40</v>
      </c>
      <c r="AP1" s="23" t="s">
        <v>41</v>
      </c>
      <c r="AQ1" s="22" t="s">
        <v>42</v>
      </c>
      <c r="AR1" s="24" t="s">
        <v>43</v>
      </c>
      <c r="AS1" s="22" t="s">
        <v>44</v>
      </c>
      <c r="AT1" s="16" t="s">
        <v>45</v>
      </c>
    </row>
    <row r="2" spans="1:46" customFormat="1" x14ac:dyDescent="0.35">
      <c r="A2" s="25"/>
      <c r="B2" s="25" t="s">
        <v>46</v>
      </c>
      <c r="C2" s="25" t="s">
        <v>47</v>
      </c>
      <c r="D2" s="25" t="s">
        <v>59</v>
      </c>
      <c r="E2" s="25" t="s">
        <v>48</v>
      </c>
      <c r="F2" s="26" t="s">
        <v>49</v>
      </c>
      <c r="G2" s="25" t="s">
        <v>50</v>
      </c>
      <c r="H2" s="25"/>
      <c r="I2" s="25" t="s">
        <v>51</v>
      </c>
      <c r="J2" s="25" t="s">
        <v>52</v>
      </c>
      <c r="K2" s="25"/>
      <c r="L2" s="25"/>
      <c r="M2" s="25" t="s">
        <v>53</v>
      </c>
      <c r="N2" s="27">
        <f>IF(O2="","",O2*0.96)</f>
        <v>4.7519999999999998</v>
      </c>
      <c r="O2" s="28">
        <v>4.95</v>
      </c>
      <c r="P2" s="25" t="s">
        <v>54</v>
      </c>
      <c r="Q2" s="25">
        <v>51.5</v>
      </c>
      <c r="R2" s="25">
        <v>12.5</v>
      </c>
      <c r="S2" s="25">
        <v>50</v>
      </c>
      <c r="T2" s="29"/>
      <c r="U2" s="30">
        <v>1</v>
      </c>
      <c r="V2" s="27">
        <f t="shared" ref="V2:V51" si="0">IF(Q2="","",Q2*R2*S2/1000000)</f>
        <v>3.2187500000000001E-2</v>
      </c>
      <c r="W2" s="31">
        <f>IF(U2="","",67/V2*U2)</f>
        <v>2081.5533980582522</v>
      </c>
      <c r="X2" s="32">
        <v>3200</v>
      </c>
      <c r="Y2" s="33">
        <f>IF(ISERROR(X2/W2),"",X2/W2)</f>
        <v>1.5373134328358211</v>
      </c>
      <c r="Z2" s="25" t="s">
        <v>55</v>
      </c>
      <c r="AA2" s="34">
        <v>0.153</v>
      </c>
      <c r="AB2" s="33">
        <f t="shared" ref="AB2:AB51" si="1">IF(ISERROR(O2*AA2),"",O2*AA2)</f>
        <v>0.75734999999999997</v>
      </c>
      <c r="AC2" s="33">
        <f>IF(ISERROR(O2+Y2+AB2),"",O2+Y2+AB2)</f>
        <v>7.2446634328358206</v>
      </c>
      <c r="AD2" s="35">
        <v>0.1</v>
      </c>
      <c r="AE2" s="33">
        <f t="shared" ref="AE2:AE51" si="2">IF(ISERROR(AP2*AD2),"",AP2*AD2)</f>
        <v>2.0699999999999998</v>
      </c>
      <c r="AF2" s="35">
        <v>0.1</v>
      </c>
      <c r="AG2" s="33">
        <f t="shared" ref="AG2:AG51" si="3">IF(ISERROR(AP2*AF2),"",AP2*AF2)</f>
        <v>2.0699999999999998</v>
      </c>
      <c r="AH2" s="35">
        <v>0.1</v>
      </c>
      <c r="AI2" s="33">
        <f t="shared" ref="AI2:AI51" si="4">IF(ISERROR(AP2*AH2),"",AP2*AH2)</f>
        <v>2.0699999999999998</v>
      </c>
      <c r="AJ2" s="33">
        <f>IF((AQ2-AP2)&lt;2.5,2.5-(AQ2-AP2),0)</f>
        <v>1.4649999999999999</v>
      </c>
      <c r="AK2" s="35">
        <v>8.43E-2</v>
      </c>
      <c r="AL2" s="33">
        <f>IF(ISERROR(AP2*AK2),"",AP2*AK2)</f>
        <v>1.74501</v>
      </c>
      <c r="AM2" s="33">
        <f t="shared" ref="AM2:AM51" si="5">IF(ISERROR(AE2+AG2+AI2+AJ2+AL2),"",AE2+AG2+AI2+AJ2+AL2)</f>
        <v>9.4200099999999996</v>
      </c>
      <c r="AN2" s="33">
        <f t="shared" ref="AN2:AN51" si="6">IF(ISERROR(AC2+AM2),"",AC2+AM2)</f>
        <v>16.664673432835819</v>
      </c>
      <c r="AO2" s="36">
        <f>IF(ISERROR((AP2-AN2)/AP2),"",(AP2-AN2)/AP2)</f>
        <v>0.19494331242339036</v>
      </c>
      <c r="AP2" s="37">
        <v>20.7</v>
      </c>
      <c r="AQ2" s="33">
        <f>IF(ISERROR(AP2*1.05),"",AP2*1.05)</f>
        <v>21.734999999999999</v>
      </c>
      <c r="AR2" s="37">
        <v>44.99</v>
      </c>
      <c r="AS2" s="36">
        <f>IF(ISERROR((AR2-AQ2)/AR2),"",(AR2-AQ2)/AR2)</f>
        <v>0.5168926428095133</v>
      </c>
      <c r="AT2" s="38"/>
    </row>
    <row r="3" spans="1:46" customFormat="1" x14ac:dyDescent="0.35">
      <c r="A3" s="25"/>
      <c r="B3" s="25" t="s">
        <v>46</v>
      </c>
      <c r="C3" s="25" t="s">
        <v>47</v>
      </c>
      <c r="D3" s="25" t="s">
        <v>59</v>
      </c>
      <c r="E3" s="25" t="s">
        <v>48</v>
      </c>
      <c r="F3" s="26" t="s">
        <v>49</v>
      </c>
      <c r="G3" s="25" t="s">
        <v>50</v>
      </c>
      <c r="H3" s="25"/>
      <c r="I3" s="25" t="s">
        <v>51</v>
      </c>
      <c r="J3" s="25" t="s">
        <v>56</v>
      </c>
      <c r="K3" s="25"/>
      <c r="L3" s="25"/>
      <c r="M3" s="25" t="s">
        <v>53</v>
      </c>
      <c r="N3" s="27">
        <f t="shared" ref="N3:N51" si="7">IF(O3="","",O3*0.96)</f>
        <v>4.7519999999999998</v>
      </c>
      <c r="O3" s="28">
        <v>4.95</v>
      </c>
      <c r="P3" s="25" t="s">
        <v>54</v>
      </c>
      <c r="Q3" s="25">
        <v>51.5</v>
      </c>
      <c r="R3" s="25">
        <v>12.5</v>
      </c>
      <c r="S3" s="25">
        <v>50</v>
      </c>
      <c r="T3" s="29"/>
      <c r="U3" s="30">
        <v>1</v>
      </c>
      <c r="V3" s="27">
        <f t="shared" si="0"/>
        <v>3.2187500000000001E-2</v>
      </c>
      <c r="W3" s="31">
        <f>IF(U3="","",67/V3*U3)</f>
        <v>2081.5533980582522</v>
      </c>
      <c r="X3" s="32">
        <v>3200</v>
      </c>
      <c r="Y3" s="33">
        <f t="shared" ref="Y3:Y51" si="8">IF(ISERROR(X3/W3),"",X3/W3)</f>
        <v>1.5373134328358211</v>
      </c>
      <c r="Z3" s="25" t="s">
        <v>55</v>
      </c>
      <c r="AA3" s="34">
        <v>0.153</v>
      </c>
      <c r="AB3" s="33">
        <f t="shared" si="1"/>
        <v>0.75734999999999997</v>
      </c>
      <c r="AC3" s="33">
        <f>IF(ISERROR(O3+Y3+AB3),"",O3+Y3+AB3)</f>
        <v>7.2446634328358206</v>
      </c>
      <c r="AD3" s="35">
        <v>0.1</v>
      </c>
      <c r="AE3" s="33">
        <f t="shared" si="2"/>
        <v>2.0699999999999998</v>
      </c>
      <c r="AF3" s="35">
        <v>0.1</v>
      </c>
      <c r="AG3" s="33">
        <f t="shared" si="3"/>
        <v>2.0699999999999998</v>
      </c>
      <c r="AH3" s="35">
        <v>0.1</v>
      </c>
      <c r="AI3" s="33">
        <f t="shared" si="4"/>
        <v>2.0699999999999998</v>
      </c>
      <c r="AJ3" s="33">
        <f>IF((AQ3-AP3)&lt;2.5,2.5-(AQ3-AP3),0)</f>
        <v>1.4649999999999999</v>
      </c>
      <c r="AK3" s="35">
        <v>8.43E-2</v>
      </c>
      <c r="AL3" s="33">
        <f>IF(ISERROR(AP3*AK3),"",AP3*AK3)</f>
        <v>1.74501</v>
      </c>
      <c r="AM3" s="33">
        <f t="shared" si="5"/>
        <v>9.4200099999999996</v>
      </c>
      <c r="AN3" s="33">
        <f t="shared" si="6"/>
        <v>16.664673432835819</v>
      </c>
      <c r="AO3" s="36">
        <f t="shared" ref="AO3:AO51" si="9">IF(ISERROR((AP3-AN3)/AP3),"",(AP3-AN3)/AP3)</f>
        <v>0.19494331242339036</v>
      </c>
      <c r="AP3" s="37">
        <v>20.7</v>
      </c>
      <c r="AQ3" s="33">
        <f t="shared" ref="AQ3:AQ51" si="10">IF(ISERROR(AP3*1.05),"",AP3*1.05)</f>
        <v>21.734999999999999</v>
      </c>
      <c r="AR3" s="37">
        <v>44.99</v>
      </c>
      <c r="AS3" s="36">
        <f t="shared" ref="AS3:AS51" si="11">IF(ISERROR((AR3-AQ3)/AR3),"",(AR3-AQ3)/AR3)</f>
        <v>0.5168926428095133</v>
      </c>
      <c r="AT3" s="38"/>
    </row>
    <row r="4" spans="1:46" customFormat="1" x14ac:dyDescent="0.35">
      <c r="A4" s="25"/>
      <c r="B4" s="25" t="s">
        <v>46</v>
      </c>
      <c r="C4" s="25" t="s">
        <v>47</v>
      </c>
      <c r="D4" s="25" t="s">
        <v>59</v>
      </c>
      <c r="E4" s="25" t="s">
        <v>48</v>
      </c>
      <c r="F4" s="26" t="s">
        <v>49</v>
      </c>
      <c r="G4" s="25" t="s">
        <v>50</v>
      </c>
      <c r="H4" s="25"/>
      <c r="I4" s="25" t="s">
        <v>51</v>
      </c>
      <c r="J4" s="25" t="s">
        <v>57</v>
      </c>
      <c r="K4" s="25"/>
      <c r="L4" s="25"/>
      <c r="M4" s="25" t="s">
        <v>53</v>
      </c>
      <c r="N4" s="27">
        <f t="shared" si="7"/>
        <v>4.7519999999999998</v>
      </c>
      <c r="O4" s="28">
        <v>4.95</v>
      </c>
      <c r="P4" s="25" t="s">
        <v>54</v>
      </c>
      <c r="Q4" s="25">
        <v>51.5</v>
      </c>
      <c r="R4" s="25">
        <v>12.5</v>
      </c>
      <c r="S4" s="25">
        <v>50</v>
      </c>
      <c r="T4" s="29"/>
      <c r="U4" s="30">
        <v>1</v>
      </c>
      <c r="V4" s="27">
        <f t="shared" si="0"/>
        <v>3.2187500000000001E-2</v>
      </c>
      <c r="W4" s="31">
        <f t="shared" ref="W4:W51" si="12">IF(U4="","",67/V4*U4)</f>
        <v>2081.5533980582522</v>
      </c>
      <c r="X4" s="32">
        <v>3200</v>
      </c>
      <c r="Y4" s="33">
        <f t="shared" si="8"/>
        <v>1.5373134328358211</v>
      </c>
      <c r="Z4" s="25" t="s">
        <v>55</v>
      </c>
      <c r="AA4" s="34">
        <v>0.153</v>
      </c>
      <c r="AB4" s="33">
        <f t="shared" si="1"/>
        <v>0.75734999999999997</v>
      </c>
      <c r="AC4" s="33">
        <f t="shared" ref="AC4:AC51" si="13">IF(ISERROR(O4+Y4+AB4),"",O4+Y4+AB4)</f>
        <v>7.2446634328358206</v>
      </c>
      <c r="AD4" s="35">
        <v>0.1</v>
      </c>
      <c r="AE4" s="33">
        <f t="shared" si="2"/>
        <v>2.0699999999999998</v>
      </c>
      <c r="AF4" s="35">
        <v>0.1</v>
      </c>
      <c r="AG4" s="33">
        <f t="shared" si="3"/>
        <v>2.0699999999999998</v>
      </c>
      <c r="AH4" s="35">
        <v>0.1</v>
      </c>
      <c r="AI4" s="33">
        <f t="shared" si="4"/>
        <v>2.0699999999999998</v>
      </c>
      <c r="AJ4" s="33">
        <f t="shared" ref="AJ4:AJ51" si="14">IF((AQ4-AP4)&lt;2.5,2.5-(AQ4-AP4),0)</f>
        <v>1.4649999999999999</v>
      </c>
      <c r="AK4" s="35">
        <v>8.43E-2</v>
      </c>
      <c r="AL4" s="33">
        <f t="shared" ref="AL4:AL51" si="15">IF(ISERROR(AP4*AK4),"",AP4*AK4)</f>
        <v>1.74501</v>
      </c>
      <c r="AM4" s="33">
        <f t="shared" si="5"/>
        <v>9.4200099999999996</v>
      </c>
      <c r="AN4" s="33">
        <f t="shared" si="6"/>
        <v>16.664673432835819</v>
      </c>
      <c r="AO4" s="36">
        <f t="shared" si="9"/>
        <v>0.19494331242339036</v>
      </c>
      <c r="AP4" s="37">
        <v>20.7</v>
      </c>
      <c r="AQ4" s="33">
        <f t="shared" si="10"/>
        <v>21.734999999999999</v>
      </c>
      <c r="AR4" s="37">
        <v>44.99</v>
      </c>
      <c r="AS4" s="36">
        <f t="shared" si="11"/>
        <v>0.5168926428095133</v>
      </c>
      <c r="AT4" s="37"/>
    </row>
    <row r="5" spans="1:46" customFormat="1" x14ac:dyDescent="0.35">
      <c r="A5" s="25"/>
      <c r="B5" s="25" t="s">
        <v>46</v>
      </c>
      <c r="C5" s="25" t="s">
        <v>47</v>
      </c>
      <c r="D5" s="25" t="s">
        <v>59</v>
      </c>
      <c r="E5" s="25" t="s">
        <v>48</v>
      </c>
      <c r="F5" s="26" t="s">
        <v>49</v>
      </c>
      <c r="G5" s="25" t="s">
        <v>50</v>
      </c>
      <c r="H5" s="25"/>
      <c r="I5" s="25" t="s">
        <v>51</v>
      </c>
      <c r="J5" s="25" t="s">
        <v>58</v>
      </c>
      <c r="K5" s="25"/>
      <c r="L5" s="25"/>
      <c r="M5" s="25" t="s">
        <v>53</v>
      </c>
      <c r="N5" s="27">
        <f t="shared" si="7"/>
        <v>4.7519999999999998</v>
      </c>
      <c r="O5" s="28">
        <v>4.95</v>
      </c>
      <c r="P5" s="25" t="s">
        <v>54</v>
      </c>
      <c r="Q5" s="25">
        <v>51.5</v>
      </c>
      <c r="R5" s="25">
        <v>12.5</v>
      </c>
      <c r="S5" s="25">
        <v>50</v>
      </c>
      <c r="T5" s="29"/>
      <c r="U5" s="30">
        <v>1</v>
      </c>
      <c r="V5" s="27">
        <f t="shared" si="0"/>
        <v>3.2187500000000001E-2</v>
      </c>
      <c r="W5" s="31">
        <f t="shared" si="12"/>
        <v>2081.5533980582522</v>
      </c>
      <c r="X5" s="32">
        <v>3200</v>
      </c>
      <c r="Y5" s="33">
        <f t="shared" si="8"/>
        <v>1.5373134328358211</v>
      </c>
      <c r="Z5" s="25" t="s">
        <v>55</v>
      </c>
      <c r="AA5" s="34">
        <v>0.153</v>
      </c>
      <c r="AB5" s="33">
        <f t="shared" si="1"/>
        <v>0.75734999999999997</v>
      </c>
      <c r="AC5" s="33">
        <f t="shared" si="13"/>
        <v>7.2446634328358206</v>
      </c>
      <c r="AD5" s="35">
        <v>0.1</v>
      </c>
      <c r="AE5" s="33">
        <f t="shared" si="2"/>
        <v>2.0699999999999998</v>
      </c>
      <c r="AF5" s="35">
        <v>0.1</v>
      </c>
      <c r="AG5" s="33">
        <f t="shared" si="3"/>
        <v>2.0699999999999998</v>
      </c>
      <c r="AH5" s="35">
        <v>0.1</v>
      </c>
      <c r="AI5" s="33">
        <f t="shared" si="4"/>
        <v>2.0699999999999998</v>
      </c>
      <c r="AJ5" s="33">
        <f t="shared" si="14"/>
        <v>1.4649999999999999</v>
      </c>
      <c r="AK5" s="35">
        <v>8.43E-2</v>
      </c>
      <c r="AL5" s="33">
        <f t="shared" si="15"/>
        <v>1.74501</v>
      </c>
      <c r="AM5" s="33">
        <f t="shared" si="5"/>
        <v>9.4200099999999996</v>
      </c>
      <c r="AN5" s="33">
        <f t="shared" si="6"/>
        <v>16.664673432835819</v>
      </c>
      <c r="AO5" s="36">
        <f t="shared" si="9"/>
        <v>0.19494331242339036</v>
      </c>
      <c r="AP5" s="37">
        <v>20.7</v>
      </c>
      <c r="AQ5" s="33">
        <f t="shared" si="10"/>
        <v>21.734999999999999</v>
      </c>
      <c r="AR5" s="37">
        <v>44.99</v>
      </c>
      <c r="AS5" s="36">
        <f t="shared" si="11"/>
        <v>0.5168926428095133</v>
      </c>
      <c r="AT5" s="37"/>
    </row>
    <row r="6" spans="1:46" x14ac:dyDescent="0.35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40" t="str">
        <f t="shared" si="7"/>
        <v/>
      </c>
      <c r="O6" s="41"/>
      <c r="P6" s="39"/>
      <c r="Q6" s="42"/>
      <c r="R6" s="42"/>
      <c r="S6" s="42"/>
      <c r="T6" s="42"/>
      <c r="U6" s="43"/>
      <c r="V6" s="40" t="str">
        <f t="shared" si="0"/>
        <v/>
      </c>
      <c r="W6" s="44" t="str">
        <f t="shared" si="12"/>
        <v/>
      </c>
      <c r="X6" s="39"/>
      <c r="Y6" s="45" t="str">
        <f t="shared" si="8"/>
        <v/>
      </c>
      <c r="Z6" s="39"/>
      <c r="AA6" s="46"/>
      <c r="AB6" s="45">
        <f t="shared" si="1"/>
        <v>0</v>
      </c>
      <c r="AC6" s="45" t="str">
        <f t="shared" si="13"/>
        <v/>
      </c>
      <c r="AD6" s="46"/>
      <c r="AE6" s="45">
        <f t="shared" si="2"/>
        <v>0</v>
      </c>
      <c r="AF6" s="46"/>
      <c r="AG6" s="45">
        <f t="shared" si="3"/>
        <v>0</v>
      </c>
      <c r="AH6" s="46"/>
      <c r="AI6" s="45">
        <f t="shared" si="4"/>
        <v>0</v>
      </c>
      <c r="AJ6" s="45">
        <f t="shared" si="14"/>
        <v>2.5</v>
      </c>
      <c r="AK6" s="46"/>
      <c r="AL6" s="45">
        <f t="shared" si="15"/>
        <v>0</v>
      </c>
      <c r="AM6" s="45">
        <f t="shared" si="5"/>
        <v>2.5</v>
      </c>
      <c r="AN6" s="45" t="str">
        <f t="shared" si="6"/>
        <v/>
      </c>
      <c r="AO6" s="47" t="str">
        <f t="shared" si="9"/>
        <v/>
      </c>
      <c r="AP6" s="48"/>
      <c r="AQ6" s="45">
        <f t="shared" si="10"/>
        <v>0</v>
      </c>
      <c r="AR6" s="48">
        <v>0</v>
      </c>
      <c r="AS6" s="47" t="str">
        <f t="shared" si="11"/>
        <v/>
      </c>
      <c r="AT6" s="48"/>
    </row>
    <row r="7" spans="1:46" x14ac:dyDescent="0.3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40" t="str">
        <f t="shared" si="7"/>
        <v/>
      </c>
      <c r="O7" s="41"/>
      <c r="P7" s="39"/>
      <c r="Q7" s="42"/>
      <c r="R7" s="42"/>
      <c r="S7" s="42"/>
      <c r="T7" s="42"/>
      <c r="U7" s="43"/>
      <c r="V7" s="40" t="str">
        <f t="shared" si="0"/>
        <v/>
      </c>
      <c r="W7" s="44" t="str">
        <f t="shared" si="12"/>
        <v/>
      </c>
      <c r="X7" s="39"/>
      <c r="Y7" s="45" t="str">
        <f t="shared" si="8"/>
        <v/>
      </c>
      <c r="Z7" s="39"/>
      <c r="AA7" s="46"/>
      <c r="AB7" s="45">
        <f t="shared" si="1"/>
        <v>0</v>
      </c>
      <c r="AC7" s="45" t="str">
        <f t="shared" si="13"/>
        <v/>
      </c>
      <c r="AD7" s="46"/>
      <c r="AE7" s="45">
        <f t="shared" si="2"/>
        <v>0</v>
      </c>
      <c r="AF7" s="46"/>
      <c r="AG7" s="45">
        <f t="shared" si="3"/>
        <v>0</v>
      </c>
      <c r="AH7" s="46"/>
      <c r="AI7" s="45">
        <f t="shared" si="4"/>
        <v>0</v>
      </c>
      <c r="AJ7" s="45">
        <f t="shared" si="14"/>
        <v>2.5</v>
      </c>
      <c r="AK7" s="46"/>
      <c r="AL7" s="45">
        <f t="shared" si="15"/>
        <v>0</v>
      </c>
      <c r="AM7" s="45">
        <f t="shared" si="5"/>
        <v>2.5</v>
      </c>
      <c r="AN7" s="45" t="str">
        <f t="shared" si="6"/>
        <v/>
      </c>
      <c r="AO7" s="47" t="str">
        <f t="shared" si="9"/>
        <v/>
      </c>
      <c r="AP7" s="48"/>
      <c r="AQ7" s="45">
        <f t="shared" si="10"/>
        <v>0</v>
      </c>
      <c r="AR7" s="48">
        <v>0</v>
      </c>
      <c r="AS7" s="47" t="str">
        <f t="shared" si="11"/>
        <v/>
      </c>
      <c r="AT7" s="48"/>
    </row>
    <row r="8" spans="1:46" x14ac:dyDescent="0.3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40" t="str">
        <f t="shared" si="7"/>
        <v/>
      </c>
      <c r="O8" s="41"/>
      <c r="P8" s="39"/>
      <c r="Q8" s="42"/>
      <c r="R8" s="42"/>
      <c r="S8" s="42"/>
      <c r="T8" s="42"/>
      <c r="U8" s="43"/>
      <c r="V8" s="40" t="str">
        <f t="shared" si="0"/>
        <v/>
      </c>
      <c r="W8" s="44" t="str">
        <f t="shared" si="12"/>
        <v/>
      </c>
      <c r="X8" s="39"/>
      <c r="Y8" s="45" t="str">
        <f t="shared" si="8"/>
        <v/>
      </c>
      <c r="Z8" s="39"/>
      <c r="AA8" s="46"/>
      <c r="AB8" s="45">
        <f t="shared" si="1"/>
        <v>0</v>
      </c>
      <c r="AC8" s="45" t="str">
        <f t="shared" si="13"/>
        <v/>
      </c>
      <c r="AD8" s="46"/>
      <c r="AE8" s="45">
        <f t="shared" si="2"/>
        <v>0</v>
      </c>
      <c r="AF8" s="46"/>
      <c r="AG8" s="45">
        <f t="shared" si="3"/>
        <v>0</v>
      </c>
      <c r="AH8" s="46"/>
      <c r="AI8" s="45">
        <f t="shared" si="4"/>
        <v>0</v>
      </c>
      <c r="AJ8" s="45">
        <f t="shared" si="14"/>
        <v>2.5</v>
      </c>
      <c r="AK8" s="46"/>
      <c r="AL8" s="45">
        <f t="shared" si="15"/>
        <v>0</v>
      </c>
      <c r="AM8" s="45">
        <f t="shared" si="5"/>
        <v>2.5</v>
      </c>
      <c r="AN8" s="45" t="str">
        <f t="shared" si="6"/>
        <v/>
      </c>
      <c r="AO8" s="47" t="str">
        <f t="shared" si="9"/>
        <v/>
      </c>
      <c r="AP8" s="48"/>
      <c r="AQ8" s="45">
        <f t="shared" si="10"/>
        <v>0</v>
      </c>
      <c r="AR8" s="48">
        <v>0</v>
      </c>
      <c r="AS8" s="47" t="str">
        <f t="shared" si="11"/>
        <v/>
      </c>
      <c r="AT8" s="48"/>
    </row>
    <row r="9" spans="1:46" x14ac:dyDescent="0.3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0" t="str">
        <f t="shared" si="7"/>
        <v/>
      </c>
      <c r="O9" s="41"/>
      <c r="P9" s="39"/>
      <c r="Q9" s="42"/>
      <c r="R9" s="42"/>
      <c r="S9" s="42"/>
      <c r="T9" s="42"/>
      <c r="U9" s="43"/>
      <c r="V9" s="40" t="str">
        <f t="shared" si="0"/>
        <v/>
      </c>
      <c r="W9" s="44" t="str">
        <f t="shared" si="12"/>
        <v/>
      </c>
      <c r="X9" s="39"/>
      <c r="Y9" s="45" t="str">
        <f t="shared" si="8"/>
        <v/>
      </c>
      <c r="Z9" s="39"/>
      <c r="AA9" s="46"/>
      <c r="AB9" s="45">
        <f t="shared" si="1"/>
        <v>0</v>
      </c>
      <c r="AC9" s="45" t="str">
        <f t="shared" si="13"/>
        <v/>
      </c>
      <c r="AD9" s="46"/>
      <c r="AE9" s="45">
        <f t="shared" si="2"/>
        <v>0</v>
      </c>
      <c r="AF9" s="46"/>
      <c r="AG9" s="45">
        <f t="shared" si="3"/>
        <v>0</v>
      </c>
      <c r="AH9" s="46"/>
      <c r="AI9" s="45">
        <f t="shared" si="4"/>
        <v>0</v>
      </c>
      <c r="AJ9" s="45">
        <f t="shared" si="14"/>
        <v>2.5</v>
      </c>
      <c r="AK9" s="46"/>
      <c r="AL9" s="45">
        <f t="shared" si="15"/>
        <v>0</v>
      </c>
      <c r="AM9" s="45">
        <f t="shared" si="5"/>
        <v>2.5</v>
      </c>
      <c r="AN9" s="45" t="str">
        <f t="shared" si="6"/>
        <v/>
      </c>
      <c r="AO9" s="47" t="str">
        <f t="shared" si="9"/>
        <v/>
      </c>
      <c r="AP9" s="48"/>
      <c r="AQ9" s="45">
        <f t="shared" si="10"/>
        <v>0</v>
      </c>
      <c r="AR9" s="48">
        <v>0</v>
      </c>
      <c r="AS9" s="47" t="str">
        <f t="shared" si="11"/>
        <v/>
      </c>
      <c r="AT9" s="48"/>
    </row>
    <row r="10" spans="1:46" x14ac:dyDescent="0.3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 t="str">
        <f t="shared" si="7"/>
        <v/>
      </c>
      <c r="O10" s="41"/>
      <c r="P10" s="39"/>
      <c r="Q10" s="42"/>
      <c r="R10" s="42"/>
      <c r="S10" s="42"/>
      <c r="T10" s="42"/>
      <c r="U10" s="43"/>
      <c r="V10" s="40" t="str">
        <f t="shared" si="0"/>
        <v/>
      </c>
      <c r="W10" s="44" t="str">
        <f t="shared" si="12"/>
        <v/>
      </c>
      <c r="X10" s="39"/>
      <c r="Y10" s="45" t="str">
        <f t="shared" si="8"/>
        <v/>
      </c>
      <c r="Z10" s="39"/>
      <c r="AA10" s="46"/>
      <c r="AB10" s="45">
        <f t="shared" si="1"/>
        <v>0</v>
      </c>
      <c r="AC10" s="45" t="str">
        <f t="shared" si="13"/>
        <v/>
      </c>
      <c r="AD10" s="46"/>
      <c r="AE10" s="45">
        <f t="shared" si="2"/>
        <v>0</v>
      </c>
      <c r="AF10" s="46"/>
      <c r="AG10" s="45">
        <f t="shared" si="3"/>
        <v>0</v>
      </c>
      <c r="AH10" s="46"/>
      <c r="AI10" s="45">
        <f t="shared" si="4"/>
        <v>0</v>
      </c>
      <c r="AJ10" s="45">
        <f t="shared" si="14"/>
        <v>2.5</v>
      </c>
      <c r="AK10" s="46"/>
      <c r="AL10" s="45">
        <f t="shared" si="15"/>
        <v>0</v>
      </c>
      <c r="AM10" s="45">
        <f t="shared" si="5"/>
        <v>2.5</v>
      </c>
      <c r="AN10" s="45" t="str">
        <f t="shared" si="6"/>
        <v/>
      </c>
      <c r="AO10" s="47" t="str">
        <f t="shared" si="9"/>
        <v/>
      </c>
      <c r="AP10" s="48"/>
      <c r="AQ10" s="45">
        <f t="shared" si="10"/>
        <v>0</v>
      </c>
      <c r="AR10" s="48">
        <v>0</v>
      </c>
      <c r="AS10" s="47" t="str">
        <f t="shared" si="11"/>
        <v/>
      </c>
      <c r="AT10" s="48"/>
    </row>
    <row r="11" spans="1:46" x14ac:dyDescent="0.3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40" t="str">
        <f t="shared" si="7"/>
        <v/>
      </c>
      <c r="O11" s="41"/>
      <c r="P11" s="39"/>
      <c r="Q11" s="42"/>
      <c r="R11" s="42"/>
      <c r="S11" s="42"/>
      <c r="T11" s="42"/>
      <c r="U11" s="43"/>
      <c r="V11" s="40" t="str">
        <f t="shared" si="0"/>
        <v/>
      </c>
      <c r="W11" s="44" t="str">
        <f t="shared" si="12"/>
        <v/>
      </c>
      <c r="X11" s="39"/>
      <c r="Y11" s="45" t="str">
        <f t="shared" si="8"/>
        <v/>
      </c>
      <c r="Z11" s="39"/>
      <c r="AA11" s="46"/>
      <c r="AB11" s="45">
        <f t="shared" si="1"/>
        <v>0</v>
      </c>
      <c r="AC11" s="45" t="str">
        <f t="shared" si="13"/>
        <v/>
      </c>
      <c r="AD11" s="46"/>
      <c r="AE11" s="45">
        <f t="shared" si="2"/>
        <v>0</v>
      </c>
      <c r="AF11" s="46"/>
      <c r="AG11" s="45">
        <f t="shared" si="3"/>
        <v>0</v>
      </c>
      <c r="AH11" s="46"/>
      <c r="AI11" s="45">
        <f t="shared" si="4"/>
        <v>0</v>
      </c>
      <c r="AJ11" s="45">
        <f t="shared" si="14"/>
        <v>2.5</v>
      </c>
      <c r="AK11" s="46"/>
      <c r="AL11" s="45">
        <f t="shared" si="15"/>
        <v>0</v>
      </c>
      <c r="AM11" s="45">
        <f t="shared" si="5"/>
        <v>2.5</v>
      </c>
      <c r="AN11" s="45" t="str">
        <f t="shared" si="6"/>
        <v/>
      </c>
      <c r="AO11" s="47" t="str">
        <f t="shared" si="9"/>
        <v/>
      </c>
      <c r="AP11" s="48"/>
      <c r="AQ11" s="45">
        <f t="shared" si="10"/>
        <v>0</v>
      </c>
      <c r="AR11" s="48">
        <v>0</v>
      </c>
      <c r="AS11" s="47" t="str">
        <f t="shared" si="11"/>
        <v/>
      </c>
      <c r="AT11" s="48"/>
    </row>
    <row r="12" spans="1:46" x14ac:dyDescent="0.3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40" t="str">
        <f t="shared" si="7"/>
        <v/>
      </c>
      <c r="O12" s="41"/>
      <c r="P12" s="39"/>
      <c r="Q12" s="42"/>
      <c r="R12" s="42"/>
      <c r="S12" s="42"/>
      <c r="T12" s="42"/>
      <c r="U12" s="43"/>
      <c r="V12" s="40" t="str">
        <f t="shared" si="0"/>
        <v/>
      </c>
      <c r="W12" s="44" t="str">
        <f t="shared" si="12"/>
        <v/>
      </c>
      <c r="X12" s="39"/>
      <c r="Y12" s="45" t="str">
        <f t="shared" si="8"/>
        <v/>
      </c>
      <c r="Z12" s="39"/>
      <c r="AA12" s="46"/>
      <c r="AB12" s="45">
        <f t="shared" si="1"/>
        <v>0</v>
      </c>
      <c r="AC12" s="45" t="str">
        <f t="shared" si="13"/>
        <v/>
      </c>
      <c r="AD12" s="46"/>
      <c r="AE12" s="45">
        <f t="shared" si="2"/>
        <v>0</v>
      </c>
      <c r="AF12" s="46"/>
      <c r="AG12" s="45">
        <f t="shared" si="3"/>
        <v>0</v>
      </c>
      <c r="AH12" s="46"/>
      <c r="AI12" s="45">
        <f t="shared" si="4"/>
        <v>0</v>
      </c>
      <c r="AJ12" s="45">
        <f t="shared" si="14"/>
        <v>2.5</v>
      </c>
      <c r="AK12" s="46"/>
      <c r="AL12" s="45">
        <f t="shared" si="15"/>
        <v>0</v>
      </c>
      <c r="AM12" s="45">
        <f t="shared" si="5"/>
        <v>2.5</v>
      </c>
      <c r="AN12" s="45" t="str">
        <f t="shared" si="6"/>
        <v/>
      </c>
      <c r="AO12" s="47" t="str">
        <f t="shared" si="9"/>
        <v/>
      </c>
      <c r="AP12" s="48"/>
      <c r="AQ12" s="45">
        <f t="shared" si="10"/>
        <v>0</v>
      </c>
      <c r="AR12" s="48">
        <v>0</v>
      </c>
      <c r="AS12" s="47" t="str">
        <f t="shared" si="11"/>
        <v/>
      </c>
      <c r="AT12" s="48"/>
    </row>
    <row r="13" spans="1:46" x14ac:dyDescent="0.3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40" t="str">
        <f t="shared" si="7"/>
        <v/>
      </c>
      <c r="O13" s="41"/>
      <c r="P13" s="39"/>
      <c r="Q13" s="42"/>
      <c r="R13" s="42"/>
      <c r="S13" s="42"/>
      <c r="T13" s="42"/>
      <c r="U13" s="43"/>
      <c r="V13" s="40" t="str">
        <f t="shared" si="0"/>
        <v/>
      </c>
      <c r="W13" s="44" t="str">
        <f t="shared" si="12"/>
        <v/>
      </c>
      <c r="X13" s="39"/>
      <c r="Y13" s="45" t="str">
        <f t="shared" si="8"/>
        <v/>
      </c>
      <c r="Z13" s="39"/>
      <c r="AA13" s="46"/>
      <c r="AB13" s="45">
        <f t="shared" si="1"/>
        <v>0</v>
      </c>
      <c r="AC13" s="45" t="str">
        <f t="shared" si="13"/>
        <v/>
      </c>
      <c r="AD13" s="46"/>
      <c r="AE13" s="45">
        <f t="shared" si="2"/>
        <v>0</v>
      </c>
      <c r="AF13" s="46"/>
      <c r="AG13" s="45">
        <f t="shared" si="3"/>
        <v>0</v>
      </c>
      <c r="AH13" s="46"/>
      <c r="AI13" s="45">
        <f t="shared" si="4"/>
        <v>0</v>
      </c>
      <c r="AJ13" s="45">
        <f t="shared" si="14"/>
        <v>2.5</v>
      </c>
      <c r="AK13" s="46"/>
      <c r="AL13" s="45">
        <f t="shared" si="15"/>
        <v>0</v>
      </c>
      <c r="AM13" s="45">
        <f t="shared" si="5"/>
        <v>2.5</v>
      </c>
      <c r="AN13" s="45" t="str">
        <f t="shared" si="6"/>
        <v/>
      </c>
      <c r="AO13" s="47" t="str">
        <f t="shared" si="9"/>
        <v/>
      </c>
      <c r="AP13" s="48"/>
      <c r="AQ13" s="45">
        <f t="shared" si="10"/>
        <v>0</v>
      </c>
      <c r="AR13" s="48">
        <v>0</v>
      </c>
      <c r="AS13" s="47" t="str">
        <f t="shared" si="11"/>
        <v/>
      </c>
      <c r="AT13" s="48"/>
    </row>
    <row r="14" spans="1:46" x14ac:dyDescent="0.3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40" t="str">
        <f t="shared" si="7"/>
        <v/>
      </c>
      <c r="O14" s="41"/>
      <c r="P14" s="39"/>
      <c r="Q14" s="42"/>
      <c r="R14" s="42"/>
      <c r="S14" s="42"/>
      <c r="T14" s="42"/>
      <c r="U14" s="43"/>
      <c r="V14" s="40" t="str">
        <f t="shared" si="0"/>
        <v/>
      </c>
      <c r="W14" s="44" t="str">
        <f t="shared" si="12"/>
        <v/>
      </c>
      <c r="X14" s="39"/>
      <c r="Y14" s="45" t="str">
        <f t="shared" si="8"/>
        <v/>
      </c>
      <c r="Z14" s="39"/>
      <c r="AA14" s="46"/>
      <c r="AB14" s="45">
        <f t="shared" si="1"/>
        <v>0</v>
      </c>
      <c r="AC14" s="45" t="str">
        <f t="shared" si="13"/>
        <v/>
      </c>
      <c r="AD14" s="46"/>
      <c r="AE14" s="45">
        <f t="shared" si="2"/>
        <v>0</v>
      </c>
      <c r="AF14" s="46"/>
      <c r="AG14" s="45">
        <f t="shared" si="3"/>
        <v>0</v>
      </c>
      <c r="AH14" s="46"/>
      <c r="AI14" s="45">
        <f t="shared" si="4"/>
        <v>0</v>
      </c>
      <c r="AJ14" s="45">
        <f t="shared" si="14"/>
        <v>2.5</v>
      </c>
      <c r="AK14" s="46"/>
      <c r="AL14" s="45">
        <f t="shared" si="15"/>
        <v>0</v>
      </c>
      <c r="AM14" s="45">
        <f t="shared" si="5"/>
        <v>2.5</v>
      </c>
      <c r="AN14" s="45" t="str">
        <f t="shared" si="6"/>
        <v/>
      </c>
      <c r="AO14" s="47" t="str">
        <f t="shared" si="9"/>
        <v/>
      </c>
      <c r="AP14" s="48"/>
      <c r="AQ14" s="45">
        <f t="shared" si="10"/>
        <v>0</v>
      </c>
      <c r="AR14" s="48">
        <v>0</v>
      </c>
      <c r="AS14" s="47" t="str">
        <f t="shared" si="11"/>
        <v/>
      </c>
      <c r="AT14" s="48"/>
    </row>
    <row r="15" spans="1:46" x14ac:dyDescent="0.3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 t="str">
        <f t="shared" si="7"/>
        <v/>
      </c>
      <c r="O15" s="41"/>
      <c r="P15" s="39"/>
      <c r="Q15" s="42"/>
      <c r="R15" s="42"/>
      <c r="S15" s="42"/>
      <c r="T15" s="42"/>
      <c r="U15" s="43"/>
      <c r="V15" s="40" t="str">
        <f t="shared" si="0"/>
        <v/>
      </c>
      <c r="W15" s="44" t="str">
        <f t="shared" si="12"/>
        <v/>
      </c>
      <c r="X15" s="39"/>
      <c r="Y15" s="45" t="str">
        <f t="shared" si="8"/>
        <v/>
      </c>
      <c r="Z15" s="39"/>
      <c r="AA15" s="46"/>
      <c r="AB15" s="45">
        <f t="shared" si="1"/>
        <v>0</v>
      </c>
      <c r="AC15" s="45" t="str">
        <f t="shared" si="13"/>
        <v/>
      </c>
      <c r="AD15" s="46"/>
      <c r="AE15" s="45">
        <f t="shared" si="2"/>
        <v>0</v>
      </c>
      <c r="AF15" s="46"/>
      <c r="AG15" s="45">
        <f t="shared" si="3"/>
        <v>0</v>
      </c>
      <c r="AH15" s="46"/>
      <c r="AI15" s="45">
        <f t="shared" si="4"/>
        <v>0</v>
      </c>
      <c r="AJ15" s="45">
        <f t="shared" si="14"/>
        <v>2.5</v>
      </c>
      <c r="AK15" s="46"/>
      <c r="AL15" s="45">
        <f t="shared" si="15"/>
        <v>0</v>
      </c>
      <c r="AM15" s="45">
        <f t="shared" si="5"/>
        <v>2.5</v>
      </c>
      <c r="AN15" s="45" t="str">
        <f t="shared" si="6"/>
        <v/>
      </c>
      <c r="AO15" s="47" t="str">
        <f t="shared" si="9"/>
        <v/>
      </c>
      <c r="AP15" s="48"/>
      <c r="AQ15" s="45">
        <f t="shared" si="10"/>
        <v>0</v>
      </c>
      <c r="AR15" s="48">
        <v>0</v>
      </c>
      <c r="AS15" s="47" t="str">
        <f t="shared" si="11"/>
        <v/>
      </c>
      <c r="AT15" s="48"/>
    </row>
    <row r="16" spans="1:46" x14ac:dyDescent="0.3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40" t="str">
        <f t="shared" si="7"/>
        <v/>
      </c>
      <c r="O16" s="41"/>
      <c r="P16" s="39"/>
      <c r="Q16" s="42"/>
      <c r="R16" s="42"/>
      <c r="S16" s="42"/>
      <c r="T16" s="42"/>
      <c r="U16" s="43"/>
      <c r="V16" s="40" t="str">
        <f t="shared" si="0"/>
        <v/>
      </c>
      <c r="W16" s="44" t="str">
        <f t="shared" si="12"/>
        <v/>
      </c>
      <c r="X16" s="39"/>
      <c r="Y16" s="45" t="str">
        <f t="shared" si="8"/>
        <v/>
      </c>
      <c r="Z16" s="39"/>
      <c r="AA16" s="46"/>
      <c r="AB16" s="45">
        <f t="shared" si="1"/>
        <v>0</v>
      </c>
      <c r="AC16" s="45" t="str">
        <f t="shared" si="13"/>
        <v/>
      </c>
      <c r="AD16" s="46"/>
      <c r="AE16" s="45">
        <f t="shared" si="2"/>
        <v>0</v>
      </c>
      <c r="AF16" s="46"/>
      <c r="AG16" s="45">
        <f t="shared" si="3"/>
        <v>0</v>
      </c>
      <c r="AH16" s="46"/>
      <c r="AI16" s="45">
        <f t="shared" si="4"/>
        <v>0</v>
      </c>
      <c r="AJ16" s="45">
        <f t="shared" si="14"/>
        <v>2.5</v>
      </c>
      <c r="AK16" s="46"/>
      <c r="AL16" s="45">
        <f t="shared" si="15"/>
        <v>0</v>
      </c>
      <c r="AM16" s="45">
        <f t="shared" si="5"/>
        <v>2.5</v>
      </c>
      <c r="AN16" s="45" t="str">
        <f t="shared" si="6"/>
        <v/>
      </c>
      <c r="AO16" s="47" t="str">
        <f t="shared" si="9"/>
        <v/>
      </c>
      <c r="AP16" s="48"/>
      <c r="AQ16" s="45">
        <f t="shared" si="10"/>
        <v>0</v>
      </c>
      <c r="AR16" s="48">
        <v>0</v>
      </c>
      <c r="AS16" s="47" t="str">
        <f t="shared" si="11"/>
        <v/>
      </c>
      <c r="AT16" s="48"/>
    </row>
    <row r="17" spans="1:46" x14ac:dyDescent="0.3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 t="str">
        <f t="shared" si="7"/>
        <v/>
      </c>
      <c r="O17" s="41"/>
      <c r="P17" s="39"/>
      <c r="Q17" s="42"/>
      <c r="R17" s="42"/>
      <c r="S17" s="42"/>
      <c r="T17" s="42"/>
      <c r="U17" s="43"/>
      <c r="V17" s="40" t="str">
        <f t="shared" si="0"/>
        <v/>
      </c>
      <c r="W17" s="44" t="str">
        <f t="shared" si="12"/>
        <v/>
      </c>
      <c r="X17" s="39"/>
      <c r="Y17" s="45" t="str">
        <f t="shared" si="8"/>
        <v/>
      </c>
      <c r="Z17" s="39"/>
      <c r="AA17" s="46"/>
      <c r="AB17" s="45">
        <f t="shared" si="1"/>
        <v>0</v>
      </c>
      <c r="AC17" s="45" t="str">
        <f t="shared" si="13"/>
        <v/>
      </c>
      <c r="AD17" s="46"/>
      <c r="AE17" s="45">
        <f t="shared" si="2"/>
        <v>0</v>
      </c>
      <c r="AF17" s="46"/>
      <c r="AG17" s="45">
        <f t="shared" si="3"/>
        <v>0</v>
      </c>
      <c r="AH17" s="46"/>
      <c r="AI17" s="45">
        <f t="shared" si="4"/>
        <v>0</v>
      </c>
      <c r="AJ17" s="45">
        <f t="shared" si="14"/>
        <v>2.5</v>
      </c>
      <c r="AK17" s="46"/>
      <c r="AL17" s="45">
        <f t="shared" si="15"/>
        <v>0</v>
      </c>
      <c r="AM17" s="45">
        <f t="shared" si="5"/>
        <v>2.5</v>
      </c>
      <c r="AN17" s="45" t="str">
        <f t="shared" si="6"/>
        <v/>
      </c>
      <c r="AO17" s="47" t="str">
        <f t="shared" si="9"/>
        <v/>
      </c>
      <c r="AP17" s="48"/>
      <c r="AQ17" s="45">
        <f t="shared" si="10"/>
        <v>0</v>
      </c>
      <c r="AR17" s="48">
        <v>0</v>
      </c>
      <c r="AS17" s="47" t="str">
        <f t="shared" si="11"/>
        <v/>
      </c>
      <c r="AT17" s="48"/>
    </row>
    <row r="18" spans="1:46" x14ac:dyDescent="0.3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40" t="str">
        <f t="shared" si="7"/>
        <v/>
      </c>
      <c r="O18" s="41"/>
      <c r="P18" s="39"/>
      <c r="Q18" s="42"/>
      <c r="R18" s="42"/>
      <c r="S18" s="42"/>
      <c r="T18" s="42"/>
      <c r="U18" s="43"/>
      <c r="V18" s="40" t="str">
        <f t="shared" si="0"/>
        <v/>
      </c>
      <c r="W18" s="44" t="str">
        <f t="shared" si="12"/>
        <v/>
      </c>
      <c r="X18" s="39"/>
      <c r="Y18" s="45" t="str">
        <f t="shared" si="8"/>
        <v/>
      </c>
      <c r="Z18" s="39"/>
      <c r="AA18" s="46"/>
      <c r="AB18" s="45">
        <f t="shared" si="1"/>
        <v>0</v>
      </c>
      <c r="AC18" s="45" t="str">
        <f t="shared" si="13"/>
        <v/>
      </c>
      <c r="AD18" s="46"/>
      <c r="AE18" s="45">
        <f t="shared" si="2"/>
        <v>0</v>
      </c>
      <c r="AF18" s="46"/>
      <c r="AG18" s="45">
        <f t="shared" si="3"/>
        <v>0</v>
      </c>
      <c r="AH18" s="46"/>
      <c r="AI18" s="45">
        <f t="shared" si="4"/>
        <v>0</v>
      </c>
      <c r="AJ18" s="45">
        <f t="shared" si="14"/>
        <v>2.5</v>
      </c>
      <c r="AK18" s="46"/>
      <c r="AL18" s="45">
        <f t="shared" si="15"/>
        <v>0</v>
      </c>
      <c r="AM18" s="45">
        <f t="shared" si="5"/>
        <v>2.5</v>
      </c>
      <c r="AN18" s="45" t="str">
        <f t="shared" si="6"/>
        <v/>
      </c>
      <c r="AO18" s="47" t="str">
        <f t="shared" si="9"/>
        <v/>
      </c>
      <c r="AP18" s="48"/>
      <c r="AQ18" s="45">
        <f t="shared" si="10"/>
        <v>0</v>
      </c>
      <c r="AR18" s="48">
        <v>0</v>
      </c>
      <c r="AS18" s="47" t="str">
        <f t="shared" si="11"/>
        <v/>
      </c>
      <c r="AT18" s="48"/>
    </row>
    <row r="19" spans="1:46" x14ac:dyDescent="0.3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 t="str">
        <f t="shared" si="7"/>
        <v/>
      </c>
      <c r="O19" s="41"/>
      <c r="P19" s="39"/>
      <c r="Q19" s="42"/>
      <c r="R19" s="42"/>
      <c r="S19" s="42"/>
      <c r="T19" s="42"/>
      <c r="U19" s="43"/>
      <c r="V19" s="40" t="str">
        <f t="shared" si="0"/>
        <v/>
      </c>
      <c r="W19" s="44" t="str">
        <f t="shared" si="12"/>
        <v/>
      </c>
      <c r="X19" s="39"/>
      <c r="Y19" s="45" t="str">
        <f t="shared" si="8"/>
        <v/>
      </c>
      <c r="Z19" s="39"/>
      <c r="AA19" s="46"/>
      <c r="AB19" s="45">
        <f t="shared" si="1"/>
        <v>0</v>
      </c>
      <c r="AC19" s="45" t="str">
        <f t="shared" si="13"/>
        <v/>
      </c>
      <c r="AD19" s="46"/>
      <c r="AE19" s="45">
        <f t="shared" si="2"/>
        <v>0</v>
      </c>
      <c r="AF19" s="46"/>
      <c r="AG19" s="45">
        <f t="shared" si="3"/>
        <v>0</v>
      </c>
      <c r="AH19" s="46"/>
      <c r="AI19" s="45">
        <f t="shared" si="4"/>
        <v>0</v>
      </c>
      <c r="AJ19" s="45">
        <f t="shared" si="14"/>
        <v>2.5</v>
      </c>
      <c r="AK19" s="46"/>
      <c r="AL19" s="45">
        <f t="shared" si="15"/>
        <v>0</v>
      </c>
      <c r="AM19" s="45">
        <f t="shared" si="5"/>
        <v>2.5</v>
      </c>
      <c r="AN19" s="45" t="str">
        <f t="shared" si="6"/>
        <v/>
      </c>
      <c r="AO19" s="47" t="str">
        <f t="shared" si="9"/>
        <v/>
      </c>
      <c r="AP19" s="48"/>
      <c r="AQ19" s="45">
        <f t="shared" si="10"/>
        <v>0</v>
      </c>
      <c r="AR19" s="48">
        <v>0</v>
      </c>
      <c r="AS19" s="47" t="str">
        <f t="shared" si="11"/>
        <v/>
      </c>
      <c r="AT19" s="48"/>
    </row>
    <row r="20" spans="1:46" x14ac:dyDescent="0.3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40" t="str">
        <f t="shared" si="7"/>
        <v/>
      </c>
      <c r="O20" s="41"/>
      <c r="P20" s="39"/>
      <c r="Q20" s="42"/>
      <c r="R20" s="42"/>
      <c r="S20" s="42"/>
      <c r="T20" s="42"/>
      <c r="U20" s="43"/>
      <c r="V20" s="40" t="str">
        <f t="shared" si="0"/>
        <v/>
      </c>
      <c r="W20" s="44" t="str">
        <f t="shared" si="12"/>
        <v/>
      </c>
      <c r="X20" s="39"/>
      <c r="Y20" s="45" t="str">
        <f t="shared" si="8"/>
        <v/>
      </c>
      <c r="Z20" s="39"/>
      <c r="AA20" s="46"/>
      <c r="AB20" s="45">
        <f t="shared" si="1"/>
        <v>0</v>
      </c>
      <c r="AC20" s="45" t="str">
        <f t="shared" si="13"/>
        <v/>
      </c>
      <c r="AD20" s="46"/>
      <c r="AE20" s="45">
        <f t="shared" si="2"/>
        <v>0</v>
      </c>
      <c r="AF20" s="46"/>
      <c r="AG20" s="45">
        <f t="shared" si="3"/>
        <v>0</v>
      </c>
      <c r="AH20" s="46"/>
      <c r="AI20" s="45">
        <f t="shared" si="4"/>
        <v>0</v>
      </c>
      <c r="AJ20" s="45">
        <f t="shared" si="14"/>
        <v>2.5</v>
      </c>
      <c r="AK20" s="46"/>
      <c r="AL20" s="45">
        <f t="shared" si="15"/>
        <v>0</v>
      </c>
      <c r="AM20" s="45">
        <f t="shared" si="5"/>
        <v>2.5</v>
      </c>
      <c r="AN20" s="45" t="str">
        <f t="shared" si="6"/>
        <v/>
      </c>
      <c r="AO20" s="47" t="str">
        <f t="shared" si="9"/>
        <v/>
      </c>
      <c r="AP20" s="48"/>
      <c r="AQ20" s="45">
        <f t="shared" si="10"/>
        <v>0</v>
      </c>
      <c r="AR20" s="48">
        <v>0</v>
      </c>
      <c r="AS20" s="47" t="str">
        <f t="shared" si="11"/>
        <v/>
      </c>
      <c r="AT20" s="48"/>
    </row>
    <row r="21" spans="1:46" x14ac:dyDescent="0.3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40" t="str">
        <f t="shared" si="7"/>
        <v/>
      </c>
      <c r="O21" s="41"/>
      <c r="P21" s="39"/>
      <c r="Q21" s="42"/>
      <c r="R21" s="42"/>
      <c r="S21" s="42"/>
      <c r="T21" s="42"/>
      <c r="U21" s="43"/>
      <c r="V21" s="40" t="str">
        <f t="shared" si="0"/>
        <v/>
      </c>
      <c r="W21" s="44" t="str">
        <f t="shared" si="12"/>
        <v/>
      </c>
      <c r="X21" s="39"/>
      <c r="Y21" s="45" t="str">
        <f t="shared" si="8"/>
        <v/>
      </c>
      <c r="Z21" s="39"/>
      <c r="AA21" s="46"/>
      <c r="AB21" s="45">
        <f t="shared" si="1"/>
        <v>0</v>
      </c>
      <c r="AC21" s="45" t="str">
        <f t="shared" si="13"/>
        <v/>
      </c>
      <c r="AD21" s="46"/>
      <c r="AE21" s="45">
        <f t="shared" si="2"/>
        <v>0</v>
      </c>
      <c r="AF21" s="46"/>
      <c r="AG21" s="45">
        <f t="shared" si="3"/>
        <v>0</v>
      </c>
      <c r="AH21" s="46"/>
      <c r="AI21" s="45">
        <f t="shared" si="4"/>
        <v>0</v>
      </c>
      <c r="AJ21" s="45">
        <f t="shared" si="14"/>
        <v>2.5</v>
      </c>
      <c r="AK21" s="46"/>
      <c r="AL21" s="45">
        <f t="shared" si="15"/>
        <v>0</v>
      </c>
      <c r="AM21" s="45">
        <f t="shared" si="5"/>
        <v>2.5</v>
      </c>
      <c r="AN21" s="45" t="str">
        <f t="shared" si="6"/>
        <v/>
      </c>
      <c r="AO21" s="47" t="str">
        <f t="shared" si="9"/>
        <v/>
      </c>
      <c r="AP21" s="48"/>
      <c r="AQ21" s="45">
        <f t="shared" si="10"/>
        <v>0</v>
      </c>
      <c r="AR21" s="48">
        <v>0</v>
      </c>
      <c r="AS21" s="47" t="str">
        <f t="shared" si="11"/>
        <v/>
      </c>
      <c r="AT21" s="48"/>
    </row>
    <row r="22" spans="1:46" x14ac:dyDescent="0.3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40" t="str">
        <f t="shared" si="7"/>
        <v/>
      </c>
      <c r="O22" s="41"/>
      <c r="P22" s="39"/>
      <c r="Q22" s="42"/>
      <c r="R22" s="42"/>
      <c r="S22" s="42"/>
      <c r="T22" s="42"/>
      <c r="U22" s="43"/>
      <c r="V22" s="40" t="str">
        <f t="shared" si="0"/>
        <v/>
      </c>
      <c r="W22" s="44" t="str">
        <f t="shared" si="12"/>
        <v/>
      </c>
      <c r="X22" s="39"/>
      <c r="Y22" s="45" t="str">
        <f t="shared" si="8"/>
        <v/>
      </c>
      <c r="Z22" s="39"/>
      <c r="AA22" s="46"/>
      <c r="AB22" s="45">
        <f t="shared" si="1"/>
        <v>0</v>
      </c>
      <c r="AC22" s="45" t="str">
        <f t="shared" si="13"/>
        <v/>
      </c>
      <c r="AD22" s="46"/>
      <c r="AE22" s="45">
        <f t="shared" si="2"/>
        <v>0</v>
      </c>
      <c r="AF22" s="46"/>
      <c r="AG22" s="45">
        <f t="shared" si="3"/>
        <v>0</v>
      </c>
      <c r="AH22" s="46"/>
      <c r="AI22" s="45">
        <f t="shared" si="4"/>
        <v>0</v>
      </c>
      <c r="AJ22" s="45">
        <f t="shared" si="14"/>
        <v>2.5</v>
      </c>
      <c r="AK22" s="46"/>
      <c r="AL22" s="45">
        <f t="shared" si="15"/>
        <v>0</v>
      </c>
      <c r="AM22" s="45">
        <f t="shared" si="5"/>
        <v>2.5</v>
      </c>
      <c r="AN22" s="45" t="str">
        <f t="shared" si="6"/>
        <v/>
      </c>
      <c r="AO22" s="47" t="str">
        <f t="shared" si="9"/>
        <v/>
      </c>
      <c r="AP22" s="48"/>
      <c r="AQ22" s="45">
        <f t="shared" si="10"/>
        <v>0</v>
      </c>
      <c r="AR22" s="48">
        <v>0</v>
      </c>
      <c r="AS22" s="47" t="str">
        <f t="shared" si="11"/>
        <v/>
      </c>
      <c r="AT22" s="48"/>
    </row>
    <row r="23" spans="1:46" x14ac:dyDescent="0.3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0" t="str">
        <f t="shared" si="7"/>
        <v/>
      </c>
      <c r="O23" s="41"/>
      <c r="P23" s="39"/>
      <c r="Q23" s="42"/>
      <c r="R23" s="42"/>
      <c r="S23" s="42"/>
      <c r="T23" s="42"/>
      <c r="U23" s="43"/>
      <c r="V23" s="40" t="str">
        <f t="shared" si="0"/>
        <v/>
      </c>
      <c r="W23" s="44" t="str">
        <f t="shared" si="12"/>
        <v/>
      </c>
      <c r="X23" s="39"/>
      <c r="Y23" s="45" t="str">
        <f t="shared" si="8"/>
        <v/>
      </c>
      <c r="Z23" s="39"/>
      <c r="AA23" s="46"/>
      <c r="AB23" s="45">
        <f t="shared" si="1"/>
        <v>0</v>
      </c>
      <c r="AC23" s="45" t="str">
        <f t="shared" si="13"/>
        <v/>
      </c>
      <c r="AD23" s="46"/>
      <c r="AE23" s="45">
        <f t="shared" si="2"/>
        <v>0</v>
      </c>
      <c r="AF23" s="46"/>
      <c r="AG23" s="45">
        <f t="shared" si="3"/>
        <v>0</v>
      </c>
      <c r="AH23" s="46"/>
      <c r="AI23" s="45">
        <f t="shared" si="4"/>
        <v>0</v>
      </c>
      <c r="AJ23" s="45">
        <f t="shared" si="14"/>
        <v>2.5</v>
      </c>
      <c r="AK23" s="46"/>
      <c r="AL23" s="45">
        <f t="shared" si="15"/>
        <v>0</v>
      </c>
      <c r="AM23" s="45">
        <f t="shared" si="5"/>
        <v>2.5</v>
      </c>
      <c r="AN23" s="45" t="str">
        <f t="shared" si="6"/>
        <v/>
      </c>
      <c r="AO23" s="47" t="str">
        <f t="shared" si="9"/>
        <v/>
      </c>
      <c r="AP23" s="48"/>
      <c r="AQ23" s="45">
        <f t="shared" si="10"/>
        <v>0</v>
      </c>
      <c r="AR23" s="48">
        <v>0</v>
      </c>
      <c r="AS23" s="47" t="str">
        <f t="shared" si="11"/>
        <v/>
      </c>
      <c r="AT23" s="48"/>
    </row>
    <row r="24" spans="1:46" x14ac:dyDescent="0.3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40" t="str">
        <f t="shared" si="7"/>
        <v/>
      </c>
      <c r="O24" s="41"/>
      <c r="P24" s="39"/>
      <c r="Q24" s="42"/>
      <c r="R24" s="42"/>
      <c r="S24" s="42"/>
      <c r="T24" s="42"/>
      <c r="U24" s="43"/>
      <c r="V24" s="40" t="str">
        <f t="shared" si="0"/>
        <v/>
      </c>
      <c r="W24" s="44" t="str">
        <f t="shared" si="12"/>
        <v/>
      </c>
      <c r="X24" s="39"/>
      <c r="Y24" s="45" t="str">
        <f t="shared" si="8"/>
        <v/>
      </c>
      <c r="Z24" s="39"/>
      <c r="AA24" s="46"/>
      <c r="AB24" s="45">
        <f t="shared" si="1"/>
        <v>0</v>
      </c>
      <c r="AC24" s="45" t="str">
        <f t="shared" si="13"/>
        <v/>
      </c>
      <c r="AD24" s="46"/>
      <c r="AE24" s="45">
        <f t="shared" si="2"/>
        <v>0</v>
      </c>
      <c r="AF24" s="46"/>
      <c r="AG24" s="45">
        <f t="shared" si="3"/>
        <v>0</v>
      </c>
      <c r="AH24" s="46"/>
      <c r="AI24" s="45">
        <f t="shared" si="4"/>
        <v>0</v>
      </c>
      <c r="AJ24" s="45">
        <f t="shared" si="14"/>
        <v>2.5</v>
      </c>
      <c r="AK24" s="46"/>
      <c r="AL24" s="45">
        <f t="shared" si="15"/>
        <v>0</v>
      </c>
      <c r="AM24" s="45">
        <f t="shared" si="5"/>
        <v>2.5</v>
      </c>
      <c r="AN24" s="45" t="str">
        <f t="shared" si="6"/>
        <v/>
      </c>
      <c r="AO24" s="47" t="str">
        <f t="shared" si="9"/>
        <v/>
      </c>
      <c r="AP24" s="48"/>
      <c r="AQ24" s="45">
        <f t="shared" si="10"/>
        <v>0</v>
      </c>
      <c r="AR24" s="48">
        <v>0</v>
      </c>
      <c r="AS24" s="47" t="str">
        <f t="shared" si="11"/>
        <v/>
      </c>
      <c r="AT24" s="48"/>
    </row>
    <row r="25" spans="1:46" x14ac:dyDescent="0.3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 t="str">
        <f t="shared" si="7"/>
        <v/>
      </c>
      <c r="O25" s="41"/>
      <c r="P25" s="39"/>
      <c r="Q25" s="42"/>
      <c r="R25" s="42"/>
      <c r="S25" s="42"/>
      <c r="T25" s="42"/>
      <c r="U25" s="43"/>
      <c r="V25" s="40" t="str">
        <f t="shared" si="0"/>
        <v/>
      </c>
      <c r="W25" s="44" t="str">
        <f t="shared" si="12"/>
        <v/>
      </c>
      <c r="X25" s="39"/>
      <c r="Y25" s="45" t="str">
        <f t="shared" si="8"/>
        <v/>
      </c>
      <c r="Z25" s="39"/>
      <c r="AA25" s="46"/>
      <c r="AB25" s="45">
        <f t="shared" si="1"/>
        <v>0</v>
      </c>
      <c r="AC25" s="45" t="str">
        <f t="shared" si="13"/>
        <v/>
      </c>
      <c r="AD25" s="46"/>
      <c r="AE25" s="45">
        <f t="shared" si="2"/>
        <v>0</v>
      </c>
      <c r="AF25" s="46"/>
      <c r="AG25" s="45">
        <f t="shared" si="3"/>
        <v>0</v>
      </c>
      <c r="AH25" s="46"/>
      <c r="AI25" s="45">
        <f t="shared" si="4"/>
        <v>0</v>
      </c>
      <c r="AJ25" s="45">
        <f t="shared" si="14"/>
        <v>2.5</v>
      </c>
      <c r="AK25" s="46"/>
      <c r="AL25" s="45">
        <f t="shared" si="15"/>
        <v>0</v>
      </c>
      <c r="AM25" s="45">
        <f t="shared" si="5"/>
        <v>2.5</v>
      </c>
      <c r="AN25" s="45" t="str">
        <f t="shared" si="6"/>
        <v/>
      </c>
      <c r="AO25" s="47" t="str">
        <f t="shared" si="9"/>
        <v/>
      </c>
      <c r="AP25" s="48"/>
      <c r="AQ25" s="45">
        <f t="shared" si="10"/>
        <v>0</v>
      </c>
      <c r="AR25" s="48">
        <v>0</v>
      </c>
      <c r="AS25" s="47" t="str">
        <f t="shared" si="11"/>
        <v/>
      </c>
      <c r="AT25" s="48"/>
    </row>
    <row r="26" spans="1:46" x14ac:dyDescent="0.3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40" t="str">
        <f t="shared" si="7"/>
        <v/>
      </c>
      <c r="O26" s="41"/>
      <c r="P26" s="39"/>
      <c r="Q26" s="42"/>
      <c r="R26" s="42"/>
      <c r="S26" s="42"/>
      <c r="T26" s="42"/>
      <c r="U26" s="43"/>
      <c r="V26" s="40" t="str">
        <f t="shared" si="0"/>
        <v/>
      </c>
      <c r="W26" s="44" t="str">
        <f t="shared" si="12"/>
        <v/>
      </c>
      <c r="X26" s="39"/>
      <c r="Y26" s="45" t="str">
        <f t="shared" si="8"/>
        <v/>
      </c>
      <c r="Z26" s="39"/>
      <c r="AA26" s="46"/>
      <c r="AB26" s="45">
        <f t="shared" si="1"/>
        <v>0</v>
      </c>
      <c r="AC26" s="45" t="str">
        <f t="shared" si="13"/>
        <v/>
      </c>
      <c r="AD26" s="46"/>
      <c r="AE26" s="45">
        <f t="shared" si="2"/>
        <v>0</v>
      </c>
      <c r="AF26" s="46"/>
      <c r="AG26" s="45">
        <f t="shared" si="3"/>
        <v>0</v>
      </c>
      <c r="AH26" s="46"/>
      <c r="AI26" s="45">
        <f t="shared" si="4"/>
        <v>0</v>
      </c>
      <c r="AJ26" s="45">
        <f t="shared" si="14"/>
        <v>2.5</v>
      </c>
      <c r="AK26" s="46"/>
      <c r="AL26" s="45">
        <f t="shared" si="15"/>
        <v>0</v>
      </c>
      <c r="AM26" s="45">
        <f t="shared" si="5"/>
        <v>2.5</v>
      </c>
      <c r="AN26" s="45" t="str">
        <f t="shared" si="6"/>
        <v/>
      </c>
      <c r="AO26" s="47" t="str">
        <f t="shared" si="9"/>
        <v/>
      </c>
      <c r="AP26" s="48"/>
      <c r="AQ26" s="45">
        <f t="shared" si="10"/>
        <v>0</v>
      </c>
      <c r="AR26" s="48">
        <v>0</v>
      </c>
      <c r="AS26" s="47" t="str">
        <f t="shared" si="11"/>
        <v/>
      </c>
      <c r="AT26" s="48"/>
    </row>
    <row r="27" spans="1:46" x14ac:dyDescent="0.3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40" t="str">
        <f t="shared" si="7"/>
        <v/>
      </c>
      <c r="O27" s="41"/>
      <c r="P27" s="39"/>
      <c r="Q27" s="42"/>
      <c r="R27" s="42"/>
      <c r="S27" s="42"/>
      <c r="T27" s="42"/>
      <c r="U27" s="43"/>
      <c r="V27" s="40" t="str">
        <f t="shared" si="0"/>
        <v/>
      </c>
      <c r="W27" s="44" t="str">
        <f t="shared" si="12"/>
        <v/>
      </c>
      <c r="X27" s="39"/>
      <c r="Y27" s="45" t="str">
        <f t="shared" si="8"/>
        <v/>
      </c>
      <c r="Z27" s="39"/>
      <c r="AA27" s="46"/>
      <c r="AB27" s="45">
        <f t="shared" si="1"/>
        <v>0</v>
      </c>
      <c r="AC27" s="45" t="str">
        <f t="shared" si="13"/>
        <v/>
      </c>
      <c r="AD27" s="46"/>
      <c r="AE27" s="45">
        <f t="shared" si="2"/>
        <v>0</v>
      </c>
      <c r="AF27" s="46"/>
      <c r="AG27" s="45">
        <f t="shared" si="3"/>
        <v>0</v>
      </c>
      <c r="AH27" s="46"/>
      <c r="AI27" s="45">
        <f t="shared" si="4"/>
        <v>0</v>
      </c>
      <c r="AJ27" s="45">
        <f t="shared" si="14"/>
        <v>2.5</v>
      </c>
      <c r="AK27" s="46"/>
      <c r="AL27" s="45">
        <f t="shared" si="15"/>
        <v>0</v>
      </c>
      <c r="AM27" s="45">
        <f t="shared" si="5"/>
        <v>2.5</v>
      </c>
      <c r="AN27" s="45" t="str">
        <f t="shared" si="6"/>
        <v/>
      </c>
      <c r="AO27" s="47" t="str">
        <f t="shared" si="9"/>
        <v/>
      </c>
      <c r="AP27" s="48"/>
      <c r="AQ27" s="45">
        <f t="shared" si="10"/>
        <v>0</v>
      </c>
      <c r="AR27" s="48">
        <v>0</v>
      </c>
      <c r="AS27" s="47" t="str">
        <f t="shared" si="11"/>
        <v/>
      </c>
      <c r="AT27" s="48"/>
    </row>
    <row r="28" spans="1:46" x14ac:dyDescent="0.3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40" t="str">
        <f t="shared" si="7"/>
        <v/>
      </c>
      <c r="O28" s="41"/>
      <c r="P28" s="39"/>
      <c r="Q28" s="42"/>
      <c r="R28" s="42"/>
      <c r="S28" s="42"/>
      <c r="T28" s="42"/>
      <c r="U28" s="43"/>
      <c r="V28" s="40" t="str">
        <f t="shared" si="0"/>
        <v/>
      </c>
      <c r="W28" s="44" t="str">
        <f t="shared" si="12"/>
        <v/>
      </c>
      <c r="X28" s="39"/>
      <c r="Y28" s="45" t="str">
        <f t="shared" si="8"/>
        <v/>
      </c>
      <c r="Z28" s="39"/>
      <c r="AA28" s="46"/>
      <c r="AB28" s="45">
        <f t="shared" si="1"/>
        <v>0</v>
      </c>
      <c r="AC28" s="45" t="str">
        <f t="shared" si="13"/>
        <v/>
      </c>
      <c r="AD28" s="46"/>
      <c r="AE28" s="45">
        <f t="shared" si="2"/>
        <v>0</v>
      </c>
      <c r="AF28" s="46"/>
      <c r="AG28" s="45">
        <f t="shared" si="3"/>
        <v>0</v>
      </c>
      <c r="AH28" s="46"/>
      <c r="AI28" s="45">
        <f t="shared" si="4"/>
        <v>0</v>
      </c>
      <c r="AJ28" s="45">
        <f t="shared" si="14"/>
        <v>2.5</v>
      </c>
      <c r="AK28" s="46"/>
      <c r="AL28" s="45">
        <f t="shared" si="15"/>
        <v>0</v>
      </c>
      <c r="AM28" s="45">
        <f t="shared" si="5"/>
        <v>2.5</v>
      </c>
      <c r="AN28" s="45" t="str">
        <f t="shared" si="6"/>
        <v/>
      </c>
      <c r="AO28" s="47" t="str">
        <f t="shared" si="9"/>
        <v/>
      </c>
      <c r="AP28" s="48"/>
      <c r="AQ28" s="45">
        <f t="shared" si="10"/>
        <v>0</v>
      </c>
      <c r="AR28" s="48">
        <v>0</v>
      </c>
      <c r="AS28" s="47" t="str">
        <f t="shared" si="11"/>
        <v/>
      </c>
      <c r="AT28" s="48"/>
    </row>
    <row r="29" spans="1:46" x14ac:dyDescent="0.3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 t="str">
        <f t="shared" si="7"/>
        <v/>
      </c>
      <c r="O29" s="41"/>
      <c r="P29" s="39"/>
      <c r="Q29" s="42"/>
      <c r="R29" s="42"/>
      <c r="S29" s="42"/>
      <c r="T29" s="42"/>
      <c r="U29" s="43"/>
      <c r="V29" s="40" t="str">
        <f t="shared" si="0"/>
        <v/>
      </c>
      <c r="W29" s="44" t="str">
        <f t="shared" si="12"/>
        <v/>
      </c>
      <c r="X29" s="39"/>
      <c r="Y29" s="45" t="str">
        <f t="shared" si="8"/>
        <v/>
      </c>
      <c r="Z29" s="39"/>
      <c r="AA29" s="46"/>
      <c r="AB29" s="45">
        <f t="shared" si="1"/>
        <v>0</v>
      </c>
      <c r="AC29" s="45" t="str">
        <f t="shared" si="13"/>
        <v/>
      </c>
      <c r="AD29" s="46"/>
      <c r="AE29" s="45">
        <f t="shared" si="2"/>
        <v>0</v>
      </c>
      <c r="AF29" s="46"/>
      <c r="AG29" s="45">
        <f t="shared" si="3"/>
        <v>0</v>
      </c>
      <c r="AH29" s="46"/>
      <c r="AI29" s="45">
        <f t="shared" si="4"/>
        <v>0</v>
      </c>
      <c r="AJ29" s="45">
        <f t="shared" si="14"/>
        <v>2.5</v>
      </c>
      <c r="AK29" s="46"/>
      <c r="AL29" s="45">
        <f t="shared" si="15"/>
        <v>0</v>
      </c>
      <c r="AM29" s="45">
        <f t="shared" si="5"/>
        <v>2.5</v>
      </c>
      <c r="AN29" s="45" t="str">
        <f t="shared" si="6"/>
        <v/>
      </c>
      <c r="AO29" s="47" t="str">
        <f t="shared" si="9"/>
        <v/>
      </c>
      <c r="AP29" s="48"/>
      <c r="AQ29" s="45">
        <f t="shared" si="10"/>
        <v>0</v>
      </c>
      <c r="AR29" s="48">
        <v>0</v>
      </c>
      <c r="AS29" s="47" t="str">
        <f t="shared" si="11"/>
        <v/>
      </c>
      <c r="AT29" s="48"/>
    </row>
    <row r="30" spans="1:46" x14ac:dyDescent="0.3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40" t="str">
        <f t="shared" si="7"/>
        <v/>
      </c>
      <c r="O30" s="41"/>
      <c r="P30" s="39"/>
      <c r="Q30" s="42"/>
      <c r="R30" s="42"/>
      <c r="S30" s="42"/>
      <c r="T30" s="42"/>
      <c r="U30" s="43"/>
      <c r="V30" s="40" t="str">
        <f t="shared" si="0"/>
        <v/>
      </c>
      <c r="W30" s="44" t="str">
        <f t="shared" si="12"/>
        <v/>
      </c>
      <c r="X30" s="39"/>
      <c r="Y30" s="45" t="str">
        <f t="shared" si="8"/>
        <v/>
      </c>
      <c r="Z30" s="39"/>
      <c r="AA30" s="46"/>
      <c r="AB30" s="45">
        <f t="shared" si="1"/>
        <v>0</v>
      </c>
      <c r="AC30" s="45" t="str">
        <f t="shared" si="13"/>
        <v/>
      </c>
      <c r="AD30" s="46"/>
      <c r="AE30" s="45">
        <f t="shared" si="2"/>
        <v>0</v>
      </c>
      <c r="AF30" s="46"/>
      <c r="AG30" s="45">
        <f t="shared" si="3"/>
        <v>0</v>
      </c>
      <c r="AH30" s="46"/>
      <c r="AI30" s="45">
        <f t="shared" si="4"/>
        <v>0</v>
      </c>
      <c r="AJ30" s="45">
        <f t="shared" si="14"/>
        <v>2.5</v>
      </c>
      <c r="AK30" s="46"/>
      <c r="AL30" s="45">
        <f t="shared" si="15"/>
        <v>0</v>
      </c>
      <c r="AM30" s="45">
        <f t="shared" si="5"/>
        <v>2.5</v>
      </c>
      <c r="AN30" s="45" t="str">
        <f t="shared" si="6"/>
        <v/>
      </c>
      <c r="AO30" s="47" t="str">
        <f t="shared" si="9"/>
        <v/>
      </c>
      <c r="AP30" s="48"/>
      <c r="AQ30" s="45">
        <f t="shared" si="10"/>
        <v>0</v>
      </c>
      <c r="AR30" s="48">
        <v>0</v>
      </c>
      <c r="AS30" s="47" t="str">
        <f t="shared" si="11"/>
        <v/>
      </c>
      <c r="AT30" s="48"/>
    </row>
    <row r="31" spans="1:46" x14ac:dyDescent="0.3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 t="str">
        <f t="shared" si="7"/>
        <v/>
      </c>
      <c r="O31" s="41"/>
      <c r="P31" s="39"/>
      <c r="Q31" s="42"/>
      <c r="R31" s="42"/>
      <c r="S31" s="42"/>
      <c r="T31" s="42"/>
      <c r="U31" s="43"/>
      <c r="V31" s="40" t="str">
        <f t="shared" si="0"/>
        <v/>
      </c>
      <c r="W31" s="44" t="str">
        <f t="shared" si="12"/>
        <v/>
      </c>
      <c r="X31" s="39"/>
      <c r="Y31" s="45" t="str">
        <f t="shared" si="8"/>
        <v/>
      </c>
      <c r="Z31" s="39"/>
      <c r="AA31" s="46"/>
      <c r="AB31" s="45">
        <f t="shared" si="1"/>
        <v>0</v>
      </c>
      <c r="AC31" s="45" t="str">
        <f t="shared" si="13"/>
        <v/>
      </c>
      <c r="AD31" s="46"/>
      <c r="AE31" s="45">
        <f t="shared" si="2"/>
        <v>0</v>
      </c>
      <c r="AF31" s="46"/>
      <c r="AG31" s="45">
        <f t="shared" si="3"/>
        <v>0</v>
      </c>
      <c r="AH31" s="46"/>
      <c r="AI31" s="45">
        <f t="shared" si="4"/>
        <v>0</v>
      </c>
      <c r="AJ31" s="45">
        <f t="shared" si="14"/>
        <v>2.5</v>
      </c>
      <c r="AK31" s="46"/>
      <c r="AL31" s="45">
        <f t="shared" si="15"/>
        <v>0</v>
      </c>
      <c r="AM31" s="45">
        <f t="shared" si="5"/>
        <v>2.5</v>
      </c>
      <c r="AN31" s="45" t="str">
        <f t="shared" si="6"/>
        <v/>
      </c>
      <c r="AO31" s="47" t="str">
        <f t="shared" si="9"/>
        <v/>
      </c>
      <c r="AP31" s="48"/>
      <c r="AQ31" s="45">
        <f t="shared" si="10"/>
        <v>0</v>
      </c>
      <c r="AR31" s="48">
        <v>0</v>
      </c>
      <c r="AS31" s="47" t="str">
        <f t="shared" si="11"/>
        <v/>
      </c>
      <c r="AT31" s="48"/>
    </row>
    <row r="32" spans="1:46" x14ac:dyDescent="0.3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 t="str">
        <f t="shared" si="7"/>
        <v/>
      </c>
      <c r="O32" s="41"/>
      <c r="P32" s="39"/>
      <c r="Q32" s="42"/>
      <c r="R32" s="42"/>
      <c r="S32" s="42"/>
      <c r="T32" s="42"/>
      <c r="U32" s="43"/>
      <c r="V32" s="40" t="str">
        <f t="shared" si="0"/>
        <v/>
      </c>
      <c r="W32" s="44" t="str">
        <f t="shared" si="12"/>
        <v/>
      </c>
      <c r="X32" s="39"/>
      <c r="Y32" s="45" t="str">
        <f t="shared" si="8"/>
        <v/>
      </c>
      <c r="Z32" s="39"/>
      <c r="AA32" s="46"/>
      <c r="AB32" s="45">
        <f t="shared" si="1"/>
        <v>0</v>
      </c>
      <c r="AC32" s="45" t="str">
        <f t="shared" si="13"/>
        <v/>
      </c>
      <c r="AD32" s="46"/>
      <c r="AE32" s="45">
        <f t="shared" si="2"/>
        <v>0</v>
      </c>
      <c r="AF32" s="46"/>
      <c r="AG32" s="45">
        <f t="shared" si="3"/>
        <v>0</v>
      </c>
      <c r="AH32" s="46"/>
      <c r="AI32" s="45">
        <f t="shared" si="4"/>
        <v>0</v>
      </c>
      <c r="AJ32" s="45">
        <f t="shared" si="14"/>
        <v>2.5</v>
      </c>
      <c r="AK32" s="46"/>
      <c r="AL32" s="45">
        <f t="shared" si="15"/>
        <v>0</v>
      </c>
      <c r="AM32" s="45">
        <f t="shared" si="5"/>
        <v>2.5</v>
      </c>
      <c r="AN32" s="45" t="str">
        <f t="shared" si="6"/>
        <v/>
      </c>
      <c r="AO32" s="47" t="str">
        <f t="shared" si="9"/>
        <v/>
      </c>
      <c r="AP32" s="48"/>
      <c r="AQ32" s="45">
        <f t="shared" si="10"/>
        <v>0</v>
      </c>
      <c r="AR32" s="48">
        <v>0</v>
      </c>
      <c r="AS32" s="47" t="str">
        <f t="shared" si="11"/>
        <v/>
      </c>
      <c r="AT32" s="48"/>
    </row>
    <row r="33" spans="1:46" x14ac:dyDescent="0.3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0" t="str">
        <f t="shared" si="7"/>
        <v/>
      </c>
      <c r="O33" s="41"/>
      <c r="P33" s="39"/>
      <c r="Q33" s="42"/>
      <c r="R33" s="42"/>
      <c r="S33" s="42"/>
      <c r="T33" s="42"/>
      <c r="U33" s="43"/>
      <c r="V33" s="40" t="str">
        <f t="shared" si="0"/>
        <v/>
      </c>
      <c r="W33" s="44" t="str">
        <f t="shared" si="12"/>
        <v/>
      </c>
      <c r="X33" s="39"/>
      <c r="Y33" s="45" t="str">
        <f t="shared" si="8"/>
        <v/>
      </c>
      <c r="Z33" s="39"/>
      <c r="AA33" s="46"/>
      <c r="AB33" s="45">
        <f t="shared" si="1"/>
        <v>0</v>
      </c>
      <c r="AC33" s="45" t="str">
        <f t="shared" si="13"/>
        <v/>
      </c>
      <c r="AD33" s="46"/>
      <c r="AE33" s="45">
        <f t="shared" si="2"/>
        <v>0</v>
      </c>
      <c r="AF33" s="46"/>
      <c r="AG33" s="45">
        <f t="shared" si="3"/>
        <v>0</v>
      </c>
      <c r="AH33" s="46"/>
      <c r="AI33" s="45">
        <f t="shared" si="4"/>
        <v>0</v>
      </c>
      <c r="AJ33" s="45">
        <f t="shared" si="14"/>
        <v>2.5</v>
      </c>
      <c r="AK33" s="46"/>
      <c r="AL33" s="45">
        <f t="shared" si="15"/>
        <v>0</v>
      </c>
      <c r="AM33" s="45">
        <f t="shared" si="5"/>
        <v>2.5</v>
      </c>
      <c r="AN33" s="45" t="str">
        <f t="shared" si="6"/>
        <v/>
      </c>
      <c r="AO33" s="47" t="str">
        <f t="shared" si="9"/>
        <v/>
      </c>
      <c r="AP33" s="48"/>
      <c r="AQ33" s="45">
        <f t="shared" si="10"/>
        <v>0</v>
      </c>
      <c r="AR33" s="48">
        <v>0</v>
      </c>
      <c r="AS33" s="47" t="str">
        <f t="shared" si="11"/>
        <v/>
      </c>
      <c r="AT33" s="48"/>
    </row>
    <row r="34" spans="1:46" x14ac:dyDescent="0.3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0" t="str">
        <f t="shared" si="7"/>
        <v/>
      </c>
      <c r="O34" s="41"/>
      <c r="P34" s="39"/>
      <c r="Q34" s="42"/>
      <c r="R34" s="42"/>
      <c r="S34" s="42"/>
      <c r="T34" s="42"/>
      <c r="U34" s="43"/>
      <c r="V34" s="40" t="str">
        <f t="shared" si="0"/>
        <v/>
      </c>
      <c r="W34" s="44" t="str">
        <f t="shared" si="12"/>
        <v/>
      </c>
      <c r="X34" s="39"/>
      <c r="Y34" s="45" t="str">
        <f t="shared" si="8"/>
        <v/>
      </c>
      <c r="Z34" s="39"/>
      <c r="AA34" s="46"/>
      <c r="AB34" s="45">
        <f t="shared" si="1"/>
        <v>0</v>
      </c>
      <c r="AC34" s="45" t="str">
        <f t="shared" si="13"/>
        <v/>
      </c>
      <c r="AD34" s="46"/>
      <c r="AE34" s="45">
        <f t="shared" si="2"/>
        <v>0</v>
      </c>
      <c r="AF34" s="46"/>
      <c r="AG34" s="45">
        <f t="shared" si="3"/>
        <v>0</v>
      </c>
      <c r="AH34" s="46"/>
      <c r="AI34" s="45">
        <f t="shared" si="4"/>
        <v>0</v>
      </c>
      <c r="AJ34" s="45">
        <f t="shared" si="14"/>
        <v>2.5</v>
      </c>
      <c r="AK34" s="46"/>
      <c r="AL34" s="45">
        <f t="shared" si="15"/>
        <v>0</v>
      </c>
      <c r="AM34" s="45">
        <f t="shared" si="5"/>
        <v>2.5</v>
      </c>
      <c r="AN34" s="45" t="str">
        <f t="shared" si="6"/>
        <v/>
      </c>
      <c r="AO34" s="47" t="str">
        <f t="shared" si="9"/>
        <v/>
      </c>
      <c r="AP34" s="48"/>
      <c r="AQ34" s="45">
        <f t="shared" si="10"/>
        <v>0</v>
      </c>
      <c r="AR34" s="48">
        <v>0</v>
      </c>
      <c r="AS34" s="47" t="str">
        <f t="shared" si="11"/>
        <v/>
      </c>
      <c r="AT34" s="48"/>
    </row>
    <row r="35" spans="1:46" x14ac:dyDescent="0.3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40" t="str">
        <f t="shared" si="7"/>
        <v/>
      </c>
      <c r="O35" s="41"/>
      <c r="P35" s="39"/>
      <c r="Q35" s="42"/>
      <c r="R35" s="42"/>
      <c r="S35" s="42"/>
      <c r="T35" s="42"/>
      <c r="U35" s="43"/>
      <c r="V35" s="40" t="str">
        <f t="shared" si="0"/>
        <v/>
      </c>
      <c r="W35" s="44" t="str">
        <f t="shared" si="12"/>
        <v/>
      </c>
      <c r="X35" s="39"/>
      <c r="Y35" s="45" t="str">
        <f t="shared" si="8"/>
        <v/>
      </c>
      <c r="Z35" s="39"/>
      <c r="AA35" s="46"/>
      <c r="AB35" s="45">
        <f t="shared" si="1"/>
        <v>0</v>
      </c>
      <c r="AC35" s="45" t="str">
        <f t="shared" si="13"/>
        <v/>
      </c>
      <c r="AD35" s="46"/>
      <c r="AE35" s="45">
        <f t="shared" si="2"/>
        <v>0</v>
      </c>
      <c r="AF35" s="46"/>
      <c r="AG35" s="45">
        <f t="shared" si="3"/>
        <v>0</v>
      </c>
      <c r="AH35" s="46"/>
      <c r="AI35" s="45">
        <f t="shared" si="4"/>
        <v>0</v>
      </c>
      <c r="AJ35" s="45">
        <f t="shared" si="14"/>
        <v>2.5</v>
      </c>
      <c r="AK35" s="46"/>
      <c r="AL35" s="45">
        <f t="shared" si="15"/>
        <v>0</v>
      </c>
      <c r="AM35" s="45">
        <f t="shared" si="5"/>
        <v>2.5</v>
      </c>
      <c r="AN35" s="45" t="str">
        <f t="shared" si="6"/>
        <v/>
      </c>
      <c r="AO35" s="47" t="str">
        <f t="shared" si="9"/>
        <v/>
      </c>
      <c r="AP35" s="48"/>
      <c r="AQ35" s="45">
        <f t="shared" si="10"/>
        <v>0</v>
      </c>
      <c r="AR35" s="48">
        <v>0</v>
      </c>
      <c r="AS35" s="47" t="str">
        <f t="shared" si="11"/>
        <v/>
      </c>
      <c r="AT35" s="48"/>
    </row>
    <row r="36" spans="1:46" x14ac:dyDescent="0.3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40" t="str">
        <f t="shared" si="7"/>
        <v/>
      </c>
      <c r="O36" s="41"/>
      <c r="P36" s="39"/>
      <c r="Q36" s="42"/>
      <c r="R36" s="42"/>
      <c r="S36" s="42"/>
      <c r="T36" s="42"/>
      <c r="U36" s="43"/>
      <c r="V36" s="40" t="str">
        <f t="shared" si="0"/>
        <v/>
      </c>
      <c r="W36" s="44" t="str">
        <f t="shared" si="12"/>
        <v/>
      </c>
      <c r="X36" s="39"/>
      <c r="Y36" s="45" t="str">
        <f t="shared" si="8"/>
        <v/>
      </c>
      <c r="Z36" s="39"/>
      <c r="AA36" s="46"/>
      <c r="AB36" s="45">
        <f t="shared" si="1"/>
        <v>0</v>
      </c>
      <c r="AC36" s="45" t="str">
        <f t="shared" si="13"/>
        <v/>
      </c>
      <c r="AD36" s="46"/>
      <c r="AE36" s="45">
        <f t="shared" si="2"/>
        <v>0</v>
      </c>
      <c r="AF36" s="46"/>
      <c r="AG36" s="45">
        <f t="shared" si="3"/>
        <v>0</v>
      </c>
      <c r="AH36" s="46"/>
      <c r="AI36" s="45">
        <f t="shared" si="4"/>
        <v>0</v>
      </c>
      <c r="AJ36" s="45">
        <f t="shared" si="14"/>
        <v>2.5</v>
      </c>
      <c r="AK36" s="46"/>
      <c r="AL36" s="45">
        <f t="shared" si="15"/>
        <v>0</v>
      </c>
      <c r="AM36" s="45">
        <f t="shared" si="5"/>
        <v>2.5</v>
      </c>
      <c r="AN36" s="45" t="str">
        <f t="shared" si="6"/>
        <v/>
      </c>
      <c r="AO36" s="47" t="str">
        <f t="shared" si="9"/>
        <v/>
      </c>
      <c r="AP36" s="48"/>
      <c r="AQ36" s="45">
        <f t="shared" si="10"/>
        <v>0</v>
      </c>
      <c r="AR36" s="48">
        <v>0</v>
      </c>
      <c r="AS36" s="47" t="str">
        <f t="shared" si="11"/>
        <v/>
      </c>
      <c r="AT36" s="48"/>
    </row>
    <row r="37" spans="1:46" x14ac:dyDescent="0.3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40" t="str">
        <f t="shared" si="7"/>
        <v/>
      </c>
      <c r="O37" s="41"/>
      <c r="P37" s="39"/>
      <c r="Q37" s="42"/>
      <c r="R37" s="42"/>
      <c r="S37" s="42"/>
      <c r="T37" s="42"/>
      <c r="U37" s="43"/>
      <c r="V37" s="40" t="str">
        <f t="shared" si="0"/>
        <v/>
      </c>
      <c r="W37" s="44" t="str">
        <f t="shared" si="12"/>
        <v/>
      </c>
      <c r="X37" s="39"/>
      <c r="Y37" s="45" t="str">
        <f t="shared" si="8"/>
        <v/>
      </c>
      <c r="Z37" s="39"/>
      <c r="AA37" s="46"/>
      <c r="AB37" s="45">
        <f t="shared" si="1"/>
        <v>0</v>
      </c>
      <c r="AC37" s="45" t="str">
        <f t="shared" si="13"/>
        <v/>
      </c>
      <c r="AD37" s="46"/>
      <c r="AE37" s="45">
        <f t="shared" si="2"/>
        <v>0</v>
      </c>
      <c r="AF37" s="46"/>
      <c r="AG37" s="45">
        <f t="shared" si="3"/>
        <v>0</v>
      </c>
      <c r="AH37" s="46"/>
      <c r="AI37" s="45">
        <f t="shared" si="4"/>
        <v>0</v>
      </c>
      <c r="AJ37" s="45">
        <f t="shared" si="14"/>
        <v>2.5</v>
      </c>
      <c r="AK37" s="46"/>
      <c r="AL37" s="45">
        <f t="shared" si="15"/>
        <v>0</v>
      </c>
      <c r="AM37" s="45">
        <f t="shared" si="5"/>
        <v>2.5</v>
      </c>
      <c r="AN37" s="45" t="str">
        <f t="shared" si="6"/>
        <v/>
      </c>
      <c r="AO37" s="47" t="str">
        <f t="shared" si="9"/>
        <v/>
      </c>
      <c r="AP37" s="48"/>
      <c r="AQ37" s="45">
        <f t="shared" si="10"/>
        <v>0</v>
      </c>
      <c r="AR37" s="48">
        <v>0</v>
      </c>
      <c r="AS37" s="47" t="str">
        <f t="shared" si="11"/>
        <v/>
      </c>
      <c r="AT37" s="48"/>
    </row>
    <row r="38" spans="1:46" x14ac:dyDescent="0.3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40" t="str">
        <f t="shared" si="7"/>
        <v/>
      </c>
      <c r="O38" s="41"/>
      <c r="P38" s="39"/>
      <c r="Q38" s="42"/>
      <c r="R38" s="42"/>
      <c r="S38" s="42"/>
      <c r="T38" s="42"/>
      <c r="U38" s="43"/>
      <c r="V38" s="40" t="str">
        <f t="shared" si="0"/>
        <v/>
      </c>
      <c r="W38" s="44" t="str">
        <f t="shared" si="12"/>
        <v/>
      </c>
      <c r="X38" s="39"/>
      <c r="Y38" s="45" t="str">
        <f t="shared" si="8"/>
        <v/>
      </c>
      <c r="Z38" s="39"/>
      <c r="AA38" s="46"/>
      <c r="AB38" s="45">
        <f t="shared" si="1"/>
        <v>0</v>
      </c>
      <c r="AC38" s="45" t="str">
        <f t="shared" si="13"/>
        <v/>
      </c>
      <c r="AD38" s="46"/>
      <c r="AE38" s="45">
        <f t="shared" si="2"/>
        <v>0</v>
      </c>
      <c r="AF38" s="46"/>
      <c r="AG38" s="45">
        <f t="shared" si="3"/>
        <v>0</v>
      </c>
      <c r="AH38" s="46"/>
      <c r="AI38" s="45">
        <f t="shared" si="4"/>
        <v>0</v>
      </c>
      <c r="AJ38" s="45">
        <f t="shared" si="14"/>
        <v>2.5</v>
      </c>
      <c r="AK38" s="46"/>
      <c r="AL38" s="45">
        <f t="shared" si="15"/>
        <v>0</v>
      </c>
      <c r="AM38" s="45">
        <f t="shared" si="5"/>
        <v>2.5</v>
      </c>
      <c r="AN38" s="45" t="str">
        <f t="shared" si="6"/>
        <v/>
      </c>
      <c r="AO38" s="47" t="str">
        <f t="shared" si="9"/>
        <v/>
      </c>
      <c r="AP38" s="48"/>
      <c r="AQ38" s="45">
        <f t="shared" si="10"/>
        <v>0</v>
      </c>
      <c r="AR38" s="48">
        <v>0</v>
      </c>
      <c r="AS38" s="47" t="str">
        <f t="shared" si="11"/>
        <v/>
      </c>
      <c r="AT38" s="48"/>
    </row>
    <row r="39" spans="1:46" x14ac:dyDescent="0.3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40" t="str">
        <f t="shared" si="7"/>
        <v/>
      </c>
      <c r="O39" s="41"/>
      <c r="P39" s="39"/>
      <c r="Q39" s="42"/>
      <c r="R39" s="42"/>
      <c r="S39" s="42"/>
      <c r="T39" s="42"/>
      <c r="U39" s="43"/>
      <c r="V39" s="40" t="str">
        <f t="shared" si="0"/>
        <v/>
      </c>
      <c r="W39" s="44" t="str">
        <f t="shared" si="12"/>
        <v/>
      </c>
      <c r="X39" s="39"/>
      <c r="Y39" s="45" t="str">
        <f t="shared" si="8"/>
        <v/>
      </c>
      <c r="Z39" s="39"/>
      <c r="AA39" s="46"/>
      <c r="AB39" s="45">
        <f t="shared" si="1"/>
        <v>0</v>
      </c>
      <c r="AC39" s="45" t="str">
        <f t="shared" si="13"/>
        <v/>
      </c>
      <c r="AD39" s="46"/>
      <c r="AE39" s="45">
        <f t="shared" si="2"/>
        <v>0</v>
      </c>
      <c r="AF39" s="46"/>
      <c r="AG39" s="45">
        <f t="shared" si="3"/>
        <v>0</v>
      </c>
      <c r="AH39" s="46"/>
      <c r="AI39" s="45">
        <f t="shared" si="4"/>
        <v>0</v>
      </c>
      <c r="AJ39" s="45">
        <f t="shared" si="14"/>
        <v>2.5</v>
      </c>
      <c r="AK39" s="46"/>
      <c r="AL39" s="45">
        <f t="shared" si="15"/>
        <v>0</v>
      </c>
      <c r="AM39" s="45">
        <f t="shared" si="5"/>
        <v>2.5</v>
      </c>
      <c r="AN39" s="45" t="str">
        <f t="shared" si="6"/>
        <v/>
      </c>
      <c r="AO39" s="47" t="str">
        <f t="shared" si="9"/>
        <v/>
      </c>
      <c r="AP39" s="48"/>
      <c r="AQ39" s="45">
        <f t="shared" si="10"/>
        <v>0</v>
      </c>
      <c r="AR39" s="48">
        <v>0</v>
      </c>
      <c r="AS39" s="47" t="str">
        <f t="shared" si="11"/>
        <v/>
      </c>
      <c r="AT39" s="48"/>
    </row>
    <row r="40" spans="1:46" x14ac:dyDescent="0.3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40" t="str">
        <f t="shared" si="7"/>
        <v/>
      </c>
      <c r="O40" s="41"/>
      <c r="P40" s="39"/>
      <c r="Q40" s="42"/>
      <c r="R40" s="42"/>
      <c r="S40" s="42"/>
      <c r="T40" s="42"/>
      <c r="U40" s="43"/>
      <c r="V40" s="40" t="str">
        <f t="shared" si="0"/>
        <v/>
      </c>
      <c r="W40" s="44" t="str">
        <f t="shared" si="12"/>
        <v/>
      </c>
      <c r="X40" s="39"/>
      <c r="Y40" s="45" t="str">
        <f t="shared" si="8"/>
        <v/>
      </c>
      <c r="Z40" s="39"/>
      <c r="AA40" s="46"/>
      <c r="AB40" s="45">
        <f t="shared" si="1"/>
        <v>0</v>
      </c>
      <c r="AC40" s="45" t="str">
        <f t="shared" si="13"/>
        <v/>
      </c>
      <c r="AD40" s="46"/>
      <c r="AE40" s="45">
        <f t="shared" si="2"/>
        <v>0</v>
      </c>
      <c r="AF40" s="46"/>
      <c r="AG40" s="45">
        <f t="shared" si="3"/>
        <v>0</v>
      </c>
      <c r="AH40" s="46"/>
      <c r="AI40" s="45">
        <f t="shared" si="4"/>
        <v>0</v>
      </c>
      <c r="AJ40" s="45">
        <f t="shared" si="14"/>
        <v>2.5</v>
      </c>
      <c r="AK40" s="46"/>
      <c r="AL40" s="45">
        <f t="shared" si="15"/>
        <v>0</v>
      </c>
      <c r="AM40" s="45">
        <f t="shared" si="5"/>
        <v>2.5</v>
      </c>
      <c r="AN40" s="45" t="str">
        <f t="shared" si="6"/>
        <v/>
      </c>
      <c r="AO40" s="47" t="str">
        <f t="shared" si="9"/>
        <v/>
      </c>
      <c r="AP40" s="48"/>
      <c r="AQ40" s="45">
        <f t="shared" si="10"/>
        <v>0</v>
      </c>
      <c r="AR40" s="48">
        <v>0</v>
      </c>
      <c r="AS40" s="47" t="str">
        <f t="shared" si="11"/>
        <v/>
      </c>
      <c r="AT40" s="48"/>
    </row>
    <row r="41" spans="1:46" x14ac:dyDescent="0.3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40" t="str">
        <f t="shared" si="7"/>
        <v/>
      </c>
      <c r="O41" s="41"/>
      <c r="P41" s="39"/>
      <c r="Q41" s="42"/>
      <c r="R41" s="42"/>
      <c r="S41" s="42"/>
      <c r="T41" s="42"/>
      <c r="U41" s="43"/>
      <c r="V41" s="40" t="str">
        <f t="shared" si="0"/>
        <v/>
      </c>
      <c r="W41" s="44" t="str">
        <f t="shared" si="12"/>
        <v/>
      </c>
      <c r="X41" s="39"/>
      <c r="Y41" s="45" t="str">
        <f t="shared" si="8"/>
        <v/>
      </c>
      <c r="Z41" s="39"/>
      <c r="AA41" s="46"/>
      <c r="AB41" s="45">
        <f t="shared" si="1"/>
        <v>0</v>
      </c>
      <c r="AC41" s="45" t="str">
        <f t="shared" si="13"/>
        <v/>
      </c>
      <c r="AD41" s="46"/>
      <c r="AE41" s="45">
        <f t="shared" si="2"/>
        <v>0</v>
      </c>
      <c r="AF41" s="46"/>
      <c r="AG41" s="45">
        <f t="shared" si="3"/>
        <v>0</v>
      </c>
      <c r="AH41" s="46"/>
      <c r="AI41" s="45">
        <f t="shared" si="4"/>
        <v>0</v>
      </c>
      <c r="AJ41" s="45">
        <f t="shared" si="14"/>
        <v>2.5</v>
      </c>
      <c r="AK41" s="46"/>
      <c r="AL41" s="45">
        <f t="shared" si="15"/>
        <v>0</v>
      </c>
      <c r="AM41" s="45">
        <f t="shared" si="5"/>
        <v>2.5</v>
      </c>
      <c r="AN41" s="45" t="str">
        <f t="shared" si="6"/>
        <v/>
      </c>
      <c r="AO41" s="47" t="str">
        <f t="shared" si="9"/>
        <v/>
      </c>
      <c r="AP41" s="48"/>
      <c r="AQ41" s="45">
        <f t="shared" si="10"/>
        <v>0</v>
      </c>
      <c r="AR41" s="48">
        <v>0</v>
      </c>
      <c r="AS41" s="47" t="str">
        <f t="shared" si="11"/>
        <v/>
      </c>
      <c r="AT41" s="48"/>
    </row>
    <row r="42" spans="1:46" x14ac:dyDescent="0.3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40" t="str">
        <f t="shared" si="7"/>
        <v/>
      </c>
      <c r="O42" s="41"/>
      <c r="P42" s="39"/>
      <c r="Q42" s="42"/>
      <c r="R42" s="42"/>
      <c r="S42" s="42"/>
      <c r="T42" s="42"/>
      <c r="U42" s="43"/>
      <c r="V42" s="40" t="str">
        <f t="shared" si="0"/>
        <v/>
      </c>
      <c r="W42" s="44" t="str">
        <f t="shared" si="12"/>
        <v/>
      </c>
      <c r="X42" s="39"/>
      <c r="Y42" s="45" t="str">
        <f t="shared" si="8"/>
        <v/>
      </c>
      <c r="Z42" s="39"/>
      <c r="AA42" s="46"/>
      <c r="AB42" s="45">
        <f t="shared" si="1"/>
        <v>0</v>
      </c>
      <c r="AC42" s="45" t="str">
        <f t="shared" si="13"/>
        <v/>
      </c>
      <c r="AD42" s="46"/>
      <c r="AE42" s="45">
        <f t="shared" si="2"/>
        <v>0</v>
      </c>
      <c r="AF42" s="46"/>
      <c r="AG42" s="45">
        <f t="shared" si="3"/>
        <v>0</v>
      </c>
      <c r="AH42" s="46"/>
      <c r="AI42" s="45">
        <f t="shared" si="4"/>
        <v>0</v>
      </c>
      <c r="AJ42" s="45">
        <f t="shared" si="14"/>
        <v>2.5</v>
      </c>
      <c r="AK42" s="46"/>
      <c r="AL42" s="45">
        <f t="shared" si="15"/>
        <v>0</v>
      </c>
      <c r="AM42" s="45">
        <f t="shared" si="5"/>
        <v>2.5</v>
      </c>
      <c r="AN42" s="45" t="str">
        <f t="shared" si="6"/>
        <v/>
      </c>
      <c r="AO42" s="47" t="str">
        <f t="shared" si="9"/>
        <v/>
      </c>
      <c r="AP42" s="48"/>
      <c r="AQ42" s="45">
        <f t="shared" si="10"/>
        <v>0</v>
      </c>
      <c r="AR42" s="48">
        <v>0</v>
      </c>
      <c r="AS42" s="47" t="str">
        <f t="shared" si="11"/>
        <v/>
      </c>
      <c r="AT42" s="48"/>
    </row>
    <row r="43" spans="1:46" x14ac:dyDescent="0.3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0" t="str">
        <f t="shared" si="7"/>
        <v/>
      </c>
      <c r="O43" s="41"/>
      <c r="P43" s="39"/>
      <c r="Q43" s="42"/>
      <c r="R43" s="42"/>
      <c r="S43" s="42"/>
      <c r="T43" s="42"/>
      <c r="U43" s="43"/>
      <c r="V43" s="40" t="str">
        <f t="shared" si="0"/>
        <v/>
      </c>
      <c r="W43" s="44" t="str">
        <f t="shared" si="12"/>
        <v/>
      </c>
      <c r="X43" s="39"/>
      <c r="Y43" s="45" t="str">
        <f t="shared" si="8"/>
        <v/>
      </c>
      <c r="Z43" s="39"/>
      <c r="AA43" s="46"/>
      <c r="AB43" s="45">
        <f t="shared" si="1"/>
        <v>0</v>
      </c>
      <c r="AC43" s="45" t="str">
        <f t="shared" si="13"/>
        <v/>
      </c>
      <c r="AD43" s="46"/>
      <c r="AE43" s="45">
        <f t="shared" si="2"/>
        <v>0</v>
      </c>
      <c r="AF43" s="46"/>
      <c r="AG43" s="45">
        <f t="shared" si="3"/>
        <v>0</v>
      </c>
      <c r="AH43" s="46"/>
      <c r="AI43" s="45">
        <f t="shared" si="4"/>
        <v>0</v>
      </c>
      <c r="AJ43" s="45">
        <f t="shared" si="14"/>
        <v>2.5</v>
      </c>
      <c r="AK43" s="46"/>
      <c r="AL43" s="45">
        <f t="shared" si="15"/>
        <v>0</v>
      </c>
      <c r="AM43" s="45">
        <f t="shared" si="5"/>
        <v>2.5</v>
      </c>
      <c r="AN43" s="45" t="str">
        <f t="shared" si="6"/>
        <v/>
      </c>
      <c r="AO43" s="47" t="str">
        <f t="shared" si="9"/>
        <v/>
      </c>
      <c r="AP43" s="48"/>
      <c r="AQ43" s="45">
        <f t="shared" si="10"/>
        <v>0</v>
      </c>
      <c r="AR43" s="48">
        <v>0</v>
      </c>
      <c r="AS43" s="47" t="str">
        <f t="shared" si="11"/>
        <v/>
      </c>
      <c r="AT43" s="48"/>
    </row>
    <row r="44" spans="1:46" x14ac:dyDescent="0.3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40" t="str">
        <f t="shared" si="7"/>
        <v/>
      </c>
      <c r="O44" s="41"/>
      <c r="P44" s="39"/>
      <c r="Q44" s="42"/>
      <c r="R44" s="42"/>
      <c r="S44" s="42"/>
      <c r="T44" s="42"/>
      <c r="U44" s="43"/>
      <c r="V44" s="40" t="str">
        <f t="shared" si="0"/>
        <v/>
      </c>
      <c r="W44" s="44" t="str">
        <f t="shared" si="12"/>
        <v/>
      </c>
      <c r="X44" s="39"/>
      <c r="Y44" s="45" t="str">
        <f t="shared" si="8"/>
        <v/>
      </c>
      <c r="Z44" s="39"/>
      <c r="AA44" s="46"/>
      <c r="AB44" s="45">
        <f t="shared" si="1"/>
        <v>0</v>
      </c>
      <c r="AC44" s="45" t="str">
        <f t="shared" si="13"/>
        <v/>
      </c>
      <c r="AD44" s="46"/>
      <c r="AE44" s="45">
        <f t="shared" si="2"/>
        <v>0</v>
      </c>
      <c r="AF44" s="46"/>
      <c r="AG44" s="45">
        <f t="shared" si="3"/>
        <v>0</v>
      </c>
      <c r="AH44" s="46"/>
      <c r="AI44" s="45">
        <f t="shared" si="4"/>
        <v>0</v>
      </c>
      <c r="AJ44" s="45">
        <f t="shared" si="14"/>
        <v>2.5</v>
      </c>
      <c r="AK44" s="46"/>
      <c r="AL44" s="45">
        <f t="shared" si="15"/>
        <v>0</v>
      </c>
      <c r="AM44" s="45">
        <f t="shared" si="5"/>
        <v>2.5</v>
      </c>
      <c r="AN44" s="45" t="str">
        <f t="shared" si="6"/>
        <v/>
      </c>
      <c r="AO44" s="47" t="str">
        <f t="shared" si="9"/>
        <v/>
      </c>
      <c r="AP44" s="48"/>
      <c r="AQ44" s="45">
        <f t="shared" si="10"/>
        <v>0</v>
      </c>
      <c r="AR44" s="48">
        <v>0</v>
      </c>
      <c r="AS44" s="47" t="str">
        <f t="shared" si="11"/>
        <v/>
      </c>
      <c r="AT44" s="48"/>
    </row>
    <row r="45" spans="1:46" x14ac:dyDescent="0.3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40" t="str">
        <f t="shared" si="7"/>
        <v/>
      </c>
      <c r="O45" s="41"/>
      <c r="P45" s="39"/>
      <c r="Q45" s="42"/>
      <c r="R45" s="42"/>
      <c r="S45" s="42"/>
      <c r="T45" s="42"/>
      <c r="U45" s="43"/>
      <c r="V45" s="40" t="str">
        <f t="shared" si="0"/>
        <v/>
      </c>
      <c r="W45" s="44" t="str">
        <f t="shared" si="12"/>
        <v/>
      </c>
      <c r="X45" s="39"/>
      <c r="Y45" s="45" t="str">
        <f t="shared" si="8"/>
        <v/>
      </c>
      <c r="Z45" s="39"/>
      <c r="AA45" s="46"/>
      <c r="AB45" s="45">
        <f t="shared" si="1"/>
        <v>0</v>
      </c>
      <c r="AC45" s="45" t="str">
        <f t="shared" si="13"/>
        <v/>
      </c>
      <c r="AD45" s="46"/>
      <c r="AE45" s="45">
        <f t="shared" si="2"/>
        <v>0</v>
      </c>
      <c r="AF45" s="46"/>
      <c r="AG45" s="45">
        <f t="shared" si="3"/>
        <v>0</v>
      </c>
      <c r="AH45" s="46"/>
      <c r="AI45" s="45">
        <f t="shared" si="4"/>
        <v>0</v>
      </c>
      <c r="AJ45" s="45">
        <f t="shared" si="14"/>
        <v>2.5</v>
      </c>
      <c r="AK45" s="46"/>
      <c r="AL45" s="45">
        <f t="shared" si="15"/>
        <v>0</v>
      </c>
      <c r="AM45" s="45">
        <f t="shared" si="5"/>
        <v>2.5</v>
      </c>
      <c r="AN45" s="45" t="str">
        <f t="shared" si="6"/>
        <v/>
      </c>
      <c r="AO45" s="47" t="str">
        <f t="shared" si="9"/>
        <v/>
      </c>
      <c r="AP45" s="48"/>
      <c r="AQ45" s="45">
        <f t="shared" si="10"/>
        <v>0</v>
      </c>
      <c r="AR45" s="48">
        <v>0</v>
      </c>
      <c r="AS45" s="47" t="str">
        <f t="shared" si="11"/>
        <v/>
      </c>
      <c r="AT45" s="48"/>
    </row>
    <row r="46" spans="1:46" x14ac:dyDescent="0.3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40" t="str">
        <f t="shared" si="7"/>
        <v/>
      </c>
      <c r="O46" s="41"/>
      <c r="P46" s="39"/>
      <c r="Q46" s="42"/>
      <c r="R46" s="42"/>
      <c r="S46" s="42"/>
      <c r="T46" s="42"/>
      <c r="U46" s="43"/>
      <c r="V46" s="40" t="str">
        <f t="shared" si="0"/>
        <v/>
      </c>
      <c r="W46" s="44" t="str">
        <f t="shared" si="12"/>
        <v/>
      </c>
      <c r="X46" s="39"/>
      <c r="Y46" s="45" t="str">
        <f t="shared" si="8"/>
        <v/>
      </c>
      <c r="Z46" s="39"/>
      <c r="AA46" s="46"/>
      <c r="AB46" s="45">
        <f t="shared" si="1"/>
        <v>0</v>
      </c>
      <c r="AC46" s="45" t="str">
        <f t="shared" si="13"/>
        <v/>
      </c>
      <c r="AD46" s="46"/>
      <c r="AE46" s="45">
        <f t="shared" si="2"/>
        <v>0</v>
      </c>
      <c r="AF46" s="46"/>
      <c r="AG46" s="45">
        <f t="shared" si="3"/>
        <v>0</v>
      </c>
      <c r="AH46" s="46"/>
      <c r="AI46" s="45">
        <f t="shared" si="4"/>
        <v>0</v>
      </c>
      <c r="AJ46" s="45">
        <f t="shared" si="14"/>
        <v>2.5</v>
      </c>
      <c r="AK46" s="46"/>
      <c r="AL46" s="45">
        <f t="shared" si="15"/>
        <v>0</v>
      </c>
      <c r="AM46" s="45">
        <f t="shared" si="5"/>
        <v>2.5</v>
      </c>
      <c r="AN46" s="45" t="str">
        <f t="shared" si="6"/>
        <v/>
      </c>
      <c r="AO46" s="47" t="str">
        <f t="shared" si="9"/>
        <v/>
      </c>
      <c r="AP46" s="48"/>
      <c r="AQ46" s="45">
        <f t="shared" si="10"/>
        <v>0</v>
      </c>
      <c r="AR46" s="48">
        <v>0</v>
      </c>
      <c r="AS46" s="47" t="str">
        <f t="shared" si="11"/>
        <v/>
      </c>
      <c r="AT46" s="48"/>
    </row>
    <row r="47" spans="1:46" x14ac:dyDescent="0.3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40" t="str">
        <f t="shared" si="7"/>
        <v/>
      </c>
      <c r="O47" s="41"/>
      <c r="P47" s="39"/>
      <c r="Q47" s="42"/>
      <c r="R47" s="42"/>
      <c r="S47" s="42"/>
      <c r="T47" s="42"/>
      <c r="U47" s="43"/>
      <c r="V47" s="40" t="str">
        <f t="shared" si="0"/>
        <v/>
      </c>
      <c r="W47" s="44" t="str">
        <f t="shared" si="12"/>
        <v/>
      </c>
      <c r="X47" s="39"/>
      <c r="Y47" s="45" t="str">
        <f t="shared" si="8"/>
        <v/>
      </c>
      <c r="Z47" s="39"/>
      <c r="AA47" s="46"/>
      <c r="AB47" s="45">
        <f t="shared" si="1"/>
        <v>0</v>
      </c>
      <c r="AC47" s="45" t="str">
        <f t="shared" si="13"/>
        <v/>
      </c>
      <c r="AD47" s="46"/>
      <c r="AE47" s="45">
        <f t="shared" si="2"/>
        <v>0</v>
      </c>
      <c r="AF47" s="46"/>
      <c r="AG47" s="45">
        <f t="shared" si="3"/>
        <v>0</v>
      </c>
      <c r="AH47" s="46"/>
      <c r="AI47" s="45">
        <f t="shared" si="4"/>
        <v>0</v>
      </c>
      <c r="AJ47" s="45">
        <f t="shared" si="14"/>
        <v>2.5</v>
      </c>
      <c r="AK47" s="46"/>
      <c r="AL47" s="45">
        <f t="shared" si="15"/>
        <v>0</v>
      </c>
      <c r="AM47" s="45">
        <f t="shared" si="5"/>
        <v>2.5</v>
      </c>
      <c r="AN47" s="45" t="str">
        <f t="shared" si="6"/>
        <v/>
      </c>
      <c r="AO47" s="47" t="str">
        <f t="shared" si="9"/>
        <v/>
      </c>
      <c r="AP47" s="48"/>
      <c r="AQ47" s="45">
        <f t="shared" si="10"/>
        <v>0</v>
      </c>
      <c r="AR47" s="48">
        <v>0</v>
      </c>
      <c r="AS47" s="47" t="str">
        <f t="shared" si="11"/>
        <v/>
      </c>
      <c r="AT47" s="48"/>
    </row>
    <row r="48" spans="1:46" x14ac:dyDescent="0.3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 t="str">
        <f t="shared" si="7"/>
        <v/>
      </c>
      <c r="O48" s="41"/>
      <c r="P48" s="39"/>
      <c r="Q48" s="42"/>
      <c r="R48" s="42"/>
      <c r="S48" s="42"/>
      <c r="T48" s="42"/>
      <c r="U48" s="43"/>
      <c r="V48" s="40" t="str">
        <f t="shared" si="0"/>
        <v/>
      </c>
      <c r="W48" s="44" t="str">
        <f t="shared" si="12"/>
        <v/>
      </c>
      <c r="X48" s="39"/>
      <c r="Y48" s="45" t="str">
        <f t="shared" si="8"/>
        <v/>
      </c>
      <c r="Z48" s="39"/>
      <c r="AA48" s="46"/>
      <c r="AB48" s="45">
        <f t="shared" si="1"/>
        <v>0</v>
      </c>
      <c r="AC48" s="45" t="str">
        <f t="shared" si="13"/>
        <v/>
      </c>
      <c r="AD48" s="46"/>
      <c r="AE48" s="45">
        <f t="shared" si="2"/>
        <v>0</v>
      </c>
      <c r="AF48" s="46"/>
      <c r="AG48" s="45">
        <f t="shared" si="3"/>
        <v>0</v>
      </c>
      <c r="AH48" s="46"/>
      <c r="AI48" s="45">
        <f t="shared" si="4"/>
        <v>0</v>
      </c>
      <c r="AJ48" s="45">
        <f t="shared" si="14"/>
        <v>2.5</v>
      </c>
      <c r="AK48" s="46"/>
      <c r="AL48" s="45">
        <f t="shared" si="15"/>
        <v>0</v>
      </c>
      <c r="AM48" s="45">
        <f t="shared" si="5"/>
        <v>2.5</v>
      </c>
      <c r="AN48" s="45" t="str">
        <f t="shared" si="6"/>
        <v/>
      </c>
      <c r="AO48" s="47" t="str">
        <f t="shared" si="9"/>
        <v/>
      </c>
      <c r="AP48" s="48"/>
      <c r="AQ48" s="45">
        <f t="shared" si="10"/>
        <v>0</v>
      </c>
      <c r="AR48" s="48">
        <v>0</v>
      </c>
      <c r="AS48" s="47" t="str">
        <f t="shared" si="11"/>
        <v/>
      </c>
      <c r="AT48" s="48"/>
    </row>
    <row r="49" spans="1:46" x14ac:dyDescent="0.3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40" t="str">
        <f t="shared" si="7"/>
        <v/>
      </c>
      <c r="O49" s="41"/>
      <c r="P49" s="39"/>
      <c r="Q49" s="42"/>
      <c r="R49" s="42"/>
      <c r="S49" s="42"/>
      <c r="T49" s="42"/>
      <c r="U49" s="43"/>
      <c r="V49" s="40" t="str">
        <f t="shared" si="0"/>
        <v/>
      </c>
      <c r="W49" s="44" t="str">
        <f t="shared" si="12"/>
        <v/>
      </c>
      <c r="X49" s="39"/>
      <c r="Y49" s="45" t="str">
        <f t="shared" si="8"/>
        <v/>
      </c>
      <c r="Z49" s="39"/>
      <c r="AA49" s="46"/>
      <c r="AB49" s="45">
        <f t="shared" si="1"/>
        <v>0</v>
      </c>
      <c r="AC49" s="45" t="str">
        <f t="shared" si="13"/>
        <v/>
      </c>
      <c r="AD49" s="46"/>
      <c r="AE49" s="45">
        <f t="shared" si="2"/>
        <v>0</v>
      </c>
      <c r="AF49" s="46"/>
      <c r="AG49" s="45">
        <f t="shared" si="3"/>
        <v>0</v>
      </c>
      <c r="AH49" s="46"/>
      <c r="AI49" s="45">
        <f t="shared" si="4"/>
        <v>0</v>
      </c>
      <c r="AJ49" s="45">
        <f t="shared" si="14"/>
        <v>2.5</v>
      </c>
      <c r="AK49" s="46"/>
      <c r="AL49" s="45">
        <f t="shared" si="15"/>
        <v>0</v>
      </c>
      <c r="AM49" s="45">
        <f t="shared" si="5"/>
        <v>2.5</v>
      </c>
      <c r="AN49" s="45" t="str">
        <f t="shared" si="6"/>
        <v/>
      </c>
      <c r="AO49" s="47" t="str">
        <f t="shared" si="9"/>
        <v/>
      </c>
      <c r="AP49" s="48"/>
      <c r="AQ49" s="45">
        <f t="shared" si="10"/>
        <v>0</v>
      </c>
      <c r="AR49" s="48">
        <v>0</v>
      </c>
      <c r="AS49" s="47" t="str">
        <f t="shared" si="11"/>
        <v/>
      </c>
      <c r="AT49" s="48"/>
    </row>
    <row r="50" spans="1:46" x14ac:dyDescent="0.35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0" t="str">
        <f t="shared" si="7"/>
        <v/>
      </c>
      <c r="O50" s="41"/>
      <c r="P50" s="39"/>
      <c r="Q50" s="42"/>
      <c r="R50" s="42"/>
      <c r="S50" s="42"/>
      <c r="T50" s="42"/>
      <c r="U50" s="43"/>
      <c r="V50" s="40" t="str">
        <f t="shared" si="0"/>
        <v/>
      </c>
      <c r="W50" s="44" t="str">
        <f t="shared" si="12"/>
        <v/>
      </c>
      <c r="X50" s="39"/>
      <c r="Y50" s="45" t="str">
        <f t="shared" si="8"/>
        <v/>
      </c>
      <c r="Z50" s="39"/>
      <c r="AA50" s="46"/>
      <c r="AB50" s="45">
        <f t="shared" si="1"/>
        <v>0</v>
      </c>
      <c r="AC50" s="45" t="str">
        <f t="shared" si="13"/>
        <v/>
      </c>
      <c r="AD50" s="46"/>
      <c r="AE50" s="45">
        <f t="shared" si="2"/>
        <v>0</v>
      </c>
      <c r="AF50" s="46"/>
      <c r="AG50" s="45">
        <f t="shared" si="3"/>
        <v>0</v>
      </c>
      <c r="AH50" s="46"/>
      <c r="AI50" s="45">
        <f t="shared" si="4"/>
        <v>0</v>
      </c>
      <c r="AJ50" s="45">
        <f t="shared" si="14"/>
        <v>2.5</v>
      </c>
      <c r="AK50" s="46"/>
      <c r="AL50" s="45">
        <f t="shared" si="15"/>
        <v>0</v>
      </c>
      <c r="AM50" s="45">
        <f t="shared" si="5"/>
        <v>2.5</v>
      </c>
      <c r="AN50" s="45" t="str">
        <f t="shared" si="6"/>
        <v/>
      </c>
      <c r="AO50" s="47" t="str">
        <f t="shared" si="9"/>
        <v/>
      </c>
      <c r="AP50" s="48"/>
      <c r="AQ50" s="45">
        <f t="shared" si="10"/>
        <v>0</v>
      </c>
      <c r="AR50" s="48">
        <v>0</v>
      </c>
      <c r="AS50" s="47" t="str">
        <f t="shared" si="11"/>
        <v/>
      </c>
      <c r="AT50" s="48"/>
    </row>
    <row r="51" spans="1:46" x14ac:dyDescent="0.35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40" t="str">
        <f t="shared" si="7"/>
        <v/>
      </c>
      <c r="O51" s="41"/>
      <c r="P51" s="39"/>
      <c r="Q51" s="42"/>
      <c r="R51" s="42"/>
      <c r="S51" s="42"/>
      <c r="T51" s="42"/>
      <c r="U51" s="43"/>
      <c r="V51" s="40" t="str">
        <f t="shared" si="0"/>
        <v/>
      </c>
      <c r="W51" s="44" t="str">
        <f t="shared" si="12"/>
        <v/>
      </c>
      <c r="X51" s="39"/>
      <c r="Y51" s="45" t="str">
        <f t="shared" si="8"/>
        <v/>
      </c>
      <c r="Z51" s="39"/>
      <c r="AA51" s="46"/>
      <c r="AB51" s="45">
        <f t="shared" si="1"/>
        <v>0</v>
      </c>
      <c r="AC51" s="45" t="str">
        <f t="shared" si="13"/>
        <v/>
      </c>
      <c r="AD51" s="46"/>
      <c r="AE51" s="45">
        <f t="shared" si="2"/>
        <v>0</v>
      </c>
      <c r="AF51" s="46"/>
      <c r="AG51" s="45">
        <f t="shared" si="3"/>
        <v>0</v>
      </c>
      <c r="AH51" s="46"/>
      <c r="AI51" s="45">
        <f t="shared" si="4"/>
        <v>0</v>
      </c>
      <c r="AJ51" s="45">
        <f t="shared" si="14"/>
        <v>2.5</v>
      </c>
      <c r="AK51" s="46"/>
      <c r="AL51" s="45">
        <f t="shared" si="15"/>
        <v>0</v>
      </c>
      <c r="AM51" s="45">
        <f t="shared" si="5"/>
        <v>2.5</v>
      </c>
      <c r="AN51" s="45" t="str">
        <f t="shared" si="6"/>
        <v/>
      </c>
      <c r="AO51" s="47" t="str">
        <f t="shared" si="9"/>
        <v/>
      </c>
      <c r="AP51" s="48"/>
      <c r="AQ51" s="45">
        <f t="shared" si="10"/>
        <v>0</v>
      </c>
      <c r="AR51" s="48">
        <v>0</v>
      </c>
      <c r="AS51" s="47" t="str">
        <f t="shared" si="11"/>
        <v/>
      </c>
      <c r="AT51" s="48"/>
    </row>
  </sheetData>
  <sheetProtection insertRows="0" deleteRows="0" sort="0"/>
  <protectedRanges>
    <protectedRange sqref="AP1 AK1 A2:AT286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2025-05-01T20:24:38Z</dcterms:created>
  <dcterms:modified xsi:type="dcterms:W3CDTF">2025-05-01T20:30:02Z</dcterms:modified>
</cp:coreProperties>
</file>