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0" documentId="8_{3B2B72CA-D04D-4751-B2F1-4E5534FA09CD}" xr6:coauthVersionLast="47" xr6:coauthVersionMax="47" xr10:uidLastSave="{00000000-0000-0000-0000-000000000000}"/>
  <bookViews>
    <workbookView xWindow="-110" yWindow="-110" windowWidth="19420" windowHeight="10300" xr2:uid="{637D0076-54E9-402C-9379-871B8FADE08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1" i="1" l="1"/>
  <c r="AV51" i="1"/>
  <c r="AN51" i="1"/>
  <c r="AK51" i="1"/>
  <c r="AI51" i="1"/>
  <c r="AF51" i="1"/>
  <c r="AC51" i="1"/>
  <c r="X51" i="1"/>
  <c r="Z51" i="1" s="1"/>
  <c r="AD51" i="1" s="1"/>
  <c r="W51" i="1"/>
  <c r="N51" i="1"/>
  <c r="AX50" i="1"/>
  <c r="AV50" i="1"/>
  <c r="AN50" i="1"/>
  <c r="AK50" i="1"/>
  <c r="AI50" i="1"/>
  <c r="AF50" i="1"/>
  <c r="AC50" i="1"/>
  <c r="X50" i="1"/>
  <c r="Z50" i="1" s="1"/>
  <c r="AD50" i="1" s="1"/>
  <c r="W50" i="1"/>
  <c r="N50" i="1"/>
  <c r="AX49" i="1"/>
  <c r="AV49" i="1"/>
  <c r="AN49" i="1"/>
  <c r="AK49" i="1"/>
  <c r="AI49" i="1"/>
  <c r="AF49" i="1"/>
  <c r="AC49" i="1"/>
  <c r="X49" i="1"/>
  <c r="Z49" i="1" s="1"/>
  <c r="AD49" i="1" s="1"/>
  <c r="W49" i="1"/>
  <c r="N49" i="1"/>
  <c r="AX48" i="1"/>
  <c r="AV48" i="1"/>
  <c r="AN48" i="1"/>
  <c r="AK48" i="1"/>
  <c r="AI48" i="1"/>
  <c r="AF48" i="1"/>
  <c r="AC48" i="1"/>
  <c r="X48" i="1"/>
  <c r="Z48" i="1" s="1"/>
  <c r="AD48" i="1" s="1"/>
  <c r="W48" i="1"/>
  <c r="N48" i="1"/>
  <c r="AX47" i="1"/>
  <c r="AV47" i="1"/>
  <c r="AN47" i="1"/>
  <c r="AK47" i="1"/>
  <c r="AI47" i="1"/>
  <c r="AF47" i="1"/>
  <c r="AC47" i="1"/>
  <c r="X47" i="1"/>
  <c r="Z47" i="1" s="1"/>
  <c r="AD47" i="1" s="1"/>
  <c r="W47" i="1"/>
  <c r="N47" i="1"/>
  <c r="AX46" i="1"/>
  <c r="AV46" i="1"/>
  <c r="AN46" i="1"/>
  <c r="AK46" i="1"/>
  <c r="AI46" i="1"/>
  <c r="AF46" i="1"/>
  <c r="AC46" i="1"/>
  <c r="X46" i="1"/>
  <c r="Z46" i="1" s="1"/>
  <c r="W46" i="1"/>
  <c r="N46" i="1"/>
  <c r="AX45" i="1"/>
  <c r="AV45" i="1"/>
  <c r="AN45" i="1"/>
  <c r="AK45" i="1"/>
  <c r="AI45" i="1"/>
  <c r="AF45" i="1"/>
  <c r="AC45" i="1"/>
  <c r="X45" i="1"/>
  <c r="Z45" i="1" s="1"/>
  <c r="AD45" i="1" s="1"/>
  <c r="W45" i="1"/>
  <c r="N45" i="1"/>
  <c r="AX44" i="1"/>
  <c r="AV44" i="1"/>
  <c r="AN44" i="1"/>
  <c r="AK44" i="1"/>
  <c r="AI44" i="1"/>
  <c r="AF44" i="1"/>
  <c r="AC44" i="1"/>
  <c r="X44" i="1"/>
  <c r="Z44" i="1" s="1"/>
  <c r="AD44" i="1" s="1"/>
  <c r="W44" i="1"/>
  <c r="N44" i="1"/>
  <c r="AX43" i="1"/>
  <c r="AV43" i="1"/>
  <c r="AN43" i="1"/>
  <c r="AK43" i="1"/>
  <c r="AI43" i="1"/>
  <c r="AF43" i="1"/>
  <c r="AC43" i="1"/>
  <c r="X43" i="1"/>
  <c r="Z43" i="1" s="1"/>
  <c r="W43" i="1"/>
  <c r="N43" i="1"/>
  <c r="AX42" i="1"/>
  <c r="AV42" i="1"/>
  <c r="AN42" i="1"/>
  <c r="AK42" i="1"/>
  <c r="AI42" i="1"/>
  <c r="AF42" i="1"/>
  <c r="AC42" i="1"/>
  <c r="X42" i="1"/>
  <c r="Z42" i="1" s="1"/>
  <c r="W42" i="1"/>
  <c r="N42" i="1"/>
  <c r="AX41" i="1"/>
  <c r="AV41" i="1"/>
  <c r="AN41" i="1"/>
  <c r="AK41" i="1"/>
  <c r="AI41" i="1"/>
  <c r="AF41" i="1"/>
  <c r="AC41" i="1"/>
  <c r="X41" i="1"/>
  <c r="Z41" i="1" s="1"/>
  <c r="AD41" i="1" s="1"/>
  <c r="W41" i="1"/>
  <c r="N41" i="1"/>
  <c r="AX40" i="1"/>
  <c r="AV40" i="1"/>
  <c r="AN40" i="1"/>
  <c r="AK40" i="1"/>
  <c r="AI40" i="1"/>
  <c r="AF40" i="1"/>
  <c r="AC40" i="1"/>
  <c r="X40" i="1"/>
  <c r="Z40" i="1" s="1"/>
  <c r="AD40" i="1" s="1"/>
  <c r="W40" i="1"/>
  <c r="N40" i="1"/>
  <c r="AX39" i="1"/>
  <c r="AV39" i="1"/>
  <c r="AN39" i="1"/>
  <c r="AK39" i="1"/>
  <c r="AI39" i="1"/>
  <c r="AF39" i="1"/>
  <c r="AC39" i="1"/>
  <c r="X39" i="1"/>
  <c r="Z39" i="1" s="1"/>
  <c r="AD39" i="1" s="1"/>
  <c r="W39" i="1"/>
  <c r="N39" i="1"/>
  <c r="AX38" i="1"/>
  <c r="AV38" i="1"/>
  <c r="AN38" i="1"/>
  <c r="AK38" i="1"/>
  <c r="AI38" i="1"/>
  <c r="AF38" i="1"/>
  <c r="AC38" i="1"/>
  <c r="X38" i="1"/>
  <c r="Z38" i="1" s="1"/>
  <c r="W38" i="1"/>
  <c r="N38" i="1"/>
  <c r="AX37" i="1"/>
  <c r="AV37" i="1"/>
  <c r="AN37" i="1"/>
  <c r="AK37" i="1"/>
  <c r="AI37" i="1"/>
  <c r="AF37" i="1"/>
  <c r="AC37" i="1"/>
  <c r="X37" i="1"/>
  <c r="Z37" i="1" s="1"/>
  <c r="AD37" i="1" s="1"/>
  <c r="W37" i="1"/>
  <c r="N37" i="1"/>
  <c r="AX36" i="1"/>
  <c r="AV36" i="1"/>
  <c r="AN36" i="1"/>
  <c r="AK36" i="1"/>
  <c r="AI36" i="1"/>
  <c r="AF36" i="1"/>
  <c r="AC36" i="1"/>
  <c r="X36" i="1"/>
  <c r="Z36" i="1" s="1"/>
  <c r="AD36" i="1" s="1"/>
  <c r="W36" i="1"/>
  <c r="N36" i="1"/>
  <c r="AX35" i="1"/>
  <c r="AV35" i="1"/>
  <c r="AN35" i="1"/>
  <c r="AK35" i="1"/>
  <c r="AI35" i="1"/>
  <c r="AF35" i="1"/>
  <c r="AC35" i="1"/>
  <c r="X35" i="1"/>
  <c r="Z35" i="1" s="1"/>
  <c r="W35" i="1"/>
  <c r="N35" i="1"/>
  <c r="AX34" i="1"/>
  <c r="AV34" i="1"/>
  <c r="AN34" i="1"/>
  <c r="AK34" i="1"/>
  <c r="AI34" i="1"/>
  <c r="AF34" i="1"/>
  <c r="AC34" i="1"/>
  <c r="X34" i="1"/>
  <c r="Z34" i="1" s="1"/>
  <c r="AD34" i="1" s="1"/>
  <c r="AR34" i="1" s="1"/>
  <c r="AS34" i="1" s="1"/>
  <c r="W34" i="1"/>
  <c r="N34" i="1"/>
  <c r="AX33" i="1"/>
  <c r="AV33" i="1"/>
  <c r="AN33" i="1"/>
  <c r="AK33" i="1"/>
  <c r="AI33" i="1"/>
  <c r="AF33" i="1"/>
  <c r="AC33" i="1"/>
  <c r="X33" i="1"/>
  <c r="Z33" i="1" s="1"/>
  <c r="AD33" i="1" s="1"/>
  <c r="W33" i="1"/>
  <c r="N33" i="1"/>
  <c r="AX32" i="1"/>
  <c r="AV32" i="1"/>
  <c r="AN32" i="1"/>
  <c r="AK32" i="1"/>
  <c r="AI32" i="1"/>
  <c r="AF32" i="1"/>
  <c r="AC32" i="1"/>
  <c r="X32" i="1"/>
  <c r="Z32" i="1" s="1"/>
  <c r="AD32" i="1" s="1"/>
  <c r="W32" i="1"/>
  <c r="N32" i="1"/>
  <c r="AX31" i="1"/>
  <c r="AV31" i="1"/>
  <c r="AN31" i="1"/>
  <c r="AK31" i="1"/>
  <c r="AI31" i="1"/>
  <c r="AF31" i="1"/>
  <c r="AC31" i="1"/>
  <c r="X31" i="1"/>
  <c r="Z31" i="1" s="1"/>
  <c r="AD31" i="1" s="1"/>
  <c r="W31" i="1"/>
  <c r="N31" i="1"/>
  <c r="AX30" i="1"/>
  <c r="AV30" i="1"/>
  <c r="AN30" i="1"/>
  <c r="AK30" i="1"/>
  <c r="AI30" i="1"/>
  <c r="AF30" i="1"/>
  <c r="AC30" i="1"/>
  <c r="X30" i="1"/>
  <c r="Z30" i="1" s="1"/>
  <c r="AD30" i="1" s="1"/>
  <c r="W30" i="1"/>
  <c r="N30" i="1"/>
  <c r="AX29" i="1"/>
  <c r="AV29" i="1"/>
  <c r="AN29" i="1"/>
  <c r="AK29" i="1"/>
  <c r="AI29" i="1"/>
  <c r="AF29" i="1"/>
  <c r="AC29" i="1"/>
  <c r="X29" i="1"/>
  <c r="Z29" i="1" s="1"/>
  <c r="AD29" i="1" s="1"/>
  <c r="W29" i="1"/>
  <c r="N29" i="1"/>
  <c r="AX28" i="1"/>
  <c r="AV28" i="1"/>
  <c r="AN28" i="1"/>
  <c r="AK28" i="1"/>
  <c r="AI28" i="1"/>
  <c r="AF28" i="1"/>
  <c r="AC28" i="1"/>
  <c r="X28" i="1"/>
  <c r="Z28" i="1" s="1"/>
  <c r="AD28" i="1" s="1"/>
  <c r="W28" i="1"/>
  <c r="N28" i="1"/>
  <c r="AX27" i="1"/>
  <c r="AV27" i="1"/>
  <c r="AN27" i="1"/>
  <c r="AK27" i="1"/>
  <c r="AI27" i="1"/>
  <c r="AF27" i="1"/>
  <c r="AC27" i="1"/>
  <c r="X27" i="1"/>
  <c r="Z27" i="1" s="1"/>
  <c r="W27" i="1"/>
  <c r="N27" i="1"/>
  <c r="AX26" i="1"/>
  <c r="AV26" i="1"/>
  <c r="AN26" i="1"/>
  <c r="AK26" i="1"/>
  <c r="AI26" i="1"/>
  <c r="AF26" i="1"/>
  <c r="AC26" i="1"/>
  <c r="X26" i="1"/>
  <c r="Z26" i="1" s="1"/>
  <c r="AD26" i="1" s="1"/>
  <c r="W26" i="1"/>
  <c r="N26" i="1"/>
  <c r="AX25" i="1"/>
  <c r="AV25" i="1"/>
  <c r="AN25" i="1"/>
  <c r="AK25" i="1"/>
  <c r="AI25" i="1"/>
  <c r="AF25" i="1"/>
  <c r="AC25" i="1"/>
  <c r="X25" i="1"/>
  <c r="Z25" i="1" s="1"/>
  <c r="AD25" i="1" s="1"/>
  <c r="W25" i="1"/>
  <c r="N25" i="1"/>
  <c r="AX24" i="1"/>
  <c r="AV24" i="1"/>
  <c r="AN24" i="1"/>
  <c r="AK24" i="1"/>
  <c r="AI24" i="1"/>
  <c r="AF24" i="1"/>
  <c r="AC24" i="1"/>
  <c r="X24" i="1"/>
  <c r="Z24" i="1" s="1"/>
  <c r="AD24" i="1" s="1"/>
  <c r="AP24" i="1" s="1"/>
  <c r="AQ24" i="1" s="1"/>
  <c r="W24" i="1"/>
  <c r="N24" i="1"/>
  <c r="AX23" i="1"/>
  <c r="AV23" i="1"/>
  <c r="AN23" i="1"/>
  <c r="AK23" i="1"/>
  <c r="AI23" i="1"/>
  <c r="AF23" i="1"/>
  <c r="AC23" i="1"/>
  <c r="X23" i="1"/>
  <c r="Z23" i="1" s="1"/>
  <c r="W23" i="1"/>
  <c r="N23" i="1"/>
  <c r="AX22" i="1"/>
  <c r="AV22" i="1"/>
  <c r="AN22" i="1"/>
  <c r="AK22" i="1"/>
  <c r="AI22" i="1"/>
  <c r="AF22" i="1"/>
  <c r="AC22" i="1"/>
  <c r="X22" i="1"/>
  <c r="Z22" i="1" s="1"/>
  <c r="AD22" i="1" s="1"/>
  <c r="W22" i="1"/>
  <c r="N22" i="1"/>
  <c r="AX21" i="1"/>
  <c r="AV21" i="1"/>
  <c r="AN21" i="1"/>
  <c r="AK21" i="1"/>
  <c r="AI21" i="1"/>
  <c r="AF21" i="1"/>
  <c r="AC21" i="1"/>
  <c r="X21" i="1"/>
  <c r="Z21" i="1" s="1"/>
  <c r="AD21" i="1" s="1"/>
  <c r="W21" i="1"/>
  <c r="N21" i="1"/>
  <c r="AX20" i="1"/>
  <c r="AV20" i="1"/>
  <c r="AN20" i="1"/>
  <c r="AK20" i="1"/>
  <c r="AI20" i="1"/>
  <c r="AF20" i="1"/>
  <c r="AC20" i="1"/>
  <c r="X20" i="1"/>
  <c r="Z20" i="1" s="1"/>
  <c r="AD20" i="1" s="1"/>
  <c r="AM20" i="1" s="1"/>
  <c r="AO20" i="1" s="1"/>
  <c r="W20" i="1"/>
  <c r="N20" i="1"/>
  <c r="AX19" i="1"/>
  <c r="AV19" i="1"/>
  <c r="AN19" i="1"/>
  <c r="AK19" i="1"/>
  <c r="AI19" i="1"/>
  <c r="AF19" i="1"/>
  <c r="AC19" i="1"/>
  <c r="X19" i="1"/>
  <c r="Z19" i="1" s="1"/>
  <c r="AD19" i="1" s="1"/>
  <c r="AP19" i="1" s="1"/>
  <c r="AQ19" i="1" s="1"/>
  <c r="W19" i="1"/>
  <c r="N19" i="1"/>
  <c r="AX18" i="1"/>
  <c r="AV18" i="1"/>
  <c r="AN18" i="1"/>
  <c r="AK18" i="1"/>
  <c r="AI18" i="1"/>
  <c r="AF18" i="1"/>
  <c r="AC18" i="1"/>
  <c r="X18" i="1"/>
  <c r="Z18" i="1" s="1"/>
  <c r="AD18" i="1" s="1"/>
  <c r="W18" i="1"/>
  <c r="N18" i="1"/>
  <c r="AX17" i="1"/>
  <c r="AV17" i="1"/>
  <c r="AN17" i="1"/>
  <c r="AK17" i="1"/>
  <c r="AI17" i="1"/>
  <c r="AF17" i="1"/>
  <c r="AC17" i="1"/>
  <c r="X17" i="1"/>
  <c r="Z17" i="1" s="1"/>
  <c r="W17" i="1"/>
  <c r="N17" i="1"/>
  <c r="AX16" i="1"/>
  <c r="AV16" i="1"/>
  <c r="AN16" i="1"/>
  <c r="AK16" i="1"/>
  <c r="AI16" i="1"/>
  <c r="AF16" i="1"/>
  <c r="AC16" i="1"/>
  <c r="X16" i="1"/>
  <c r="Z16" i="1" s="1"/>
  <c r="AD16" i="1" s="1"/>
  <c r="W16" i="1"/>
  <c r="N16" i="1"/>
  <c r="AX15" i="1"/>
  <c r="AV15" i="1"/>
  <c r="AN15" i="1"/>
  <c r="AK15" i="1"/>
  <c r="AI15" i="1"/>
  <c r="AF15" i="1"/>
  <c r="AC15" i="1"/>
  <c r="X15" i="1"/>
  <c r="Z15" i="1" s="1"/>
  <c r="AD15" i="1" s="1"/>
  <c r="W15" i="1"/>
  <c r="N15" i="1"/>
  <c r="AX14" i="1"/>
  <c r="AV14" i="1"/>
  <c r="AN14" i="1"/>
  <c r="AK14" i="1"/>
  <c r="AI14" i="1"/>
  <c r="AF14" i="1"/>
  <c r="AC14" i="1"/>
  <c r="AD14" i="1" s="1"/>
  <c r="X14" i="1"/>
  <c r="Z14" i="1" s="1"/>
  <c r="W14" i="1"/>
  <c r="N14" i="1"/>
  <c r="AX13" i="1"/>
  <c r="AV13" i="1"/>
  <c r="AN13" i="1"/>
  <c r="AK13" i="1"/>
  <c r="AI13" i="1"/>
  <c r="AF13" i="1"/>
  <c r="AC13" i="1"/>
  <c r="X13" i="1"/>
  <c r="Z13" i="1" s="1"/>
  <c r="AD13" i="1" s="1"/>
  <c r="W13" i="1"/>
  <c r="N13" i="1"/>
  <c r="AX12" i="1"/>
  <c r="AV12" i="1"/>
  <c r="AN12" i="1"/>
  <c r="AK12" i="1"/>
  <c r="AI12" i="1"/>
  <c r="AF12" i="1"/>
  <c r="AC12" i="1"/>
  <c r="X12" i="1"/>
  <c r="Z12" i="1" s="1"/>
  <c r="AD12" i="1" s="1"/>
  <c r="W12" i="1"/>
  <c r="N12" i="1"/>
  <c r="AX11" i="1"/>
  <c r="AV11" i="1"/>
  <c r="AN11" i="1"/>
  <c r="AK11" i="1"/>
  <c r="AI11" i="1"/>
  <c r="AF11" i="1"/>
  <c r="AC11" i="1"/>
  <c r="X11" i="1"/>
  <c r="Z11" i="1" s="1"/>
  <c r="AD11" i="1" s="1"/>
  <c r="W11" i="1"/>
  <c r="N11" i="1"/>
  <c r="AX10" i="1"/>
  <c r="AV10" i="1"/>
  <c r="AN10" i="1"/>
  <c r="AK10" i="1"/>
  <c r="AI10" i="1"/>
  <c r="AF10" i="1"/>
  <c r="AC10" i="1"/>
  <c r="X10" i="1"/>
  <c r="Z10" i="1" s="1"/>
  <c r="W10" i="1"/>
  <c r="N10" i="1"/>
  <c r="AX9" i="1"/>
  <c r="AV9" i="1"/>
  <c r="AN9" i="1"/>
  <c r="AK9" i="1"/>
  <c r="AI9" i="1"/>
  <c r="AF9" i="1"/>
  <c r="AC9" i="1"/>
  <c r="X9" i="1"/>
  <c r="Z9" i="1" s="1"/>
  <c r="AD9" i="1" s="1"/>
  <c r="W9" i="1"/>
  <c r="N9" i="1"/>
  <c r="AX8" i="1"/>
  <c r="AV8" i="1"/>
  <c r="AN8" i="1"/>
  <c r="AK8" i="1"/>
  <c r="AI8" i="1"/>
  <c r="AF8" i="1"/>
  <c r="AC8" i="1"/>
  <c r="X8" i="1"/>
  <c r="Z8" i="1" s="1"/>
  <c r="AD8" i="1" s="1"/>
  <c r="AP8" i="1" s="1"/>
  <c r="AQ8" i="1" s="1"/>
  <c r="W8" i="1"/>
  <c r="N8" i="1"/>
  <c r="AX7" i="1"/>
  <c r="AV7" i="1"/>
  <c r="AN7" i="1"/>
  <c r="AK7" i="1"/>
  <c r="AI7" i="1"/>
  <c r="AF7" i="1"/>
  <c r="AC7" i="1"/>
  <c r="W7" i="1"/>
  <c r="X7" i="1" s="1"/>
  <c r="Z7" i="1" s="1"/>
  <c r="AD7" i="1" s="1"/>
  <c r="N7" i="1"/>
  <c r="AX6" i="1"/>
  <c r="AV6" i="1"/>
  <c r="AN6" i="1"/>
  <c r="AK6" i="1"/>
  <c r="AI6" i="1"/>
  <c r="AF6" i="1"/>
  <c r="AC6" i="1"/>
  <c r="W6" i="1"/>
  <c r="X6" i="1" s="1"/>
  <c r="Z6" i="1" s="1"/>
  <c r="AD6" i="1" s="1"/>
  <c r="AR6" i="1" s="1"/>
  <c r="AS6" i="1" s="1"/>
  <c r="N6" i="1"/>
  <c r="AX5" i="1"/>
  <c r="AV5" i="1"/>
  <c r="AN5" i="1"/>
  <c r="AK5" i="1"/>
  <c r="AI5" i="1"/>
  <c r="AF5" i="1"/>
  <c r="AC5" i="1"/>
  <c r="W5" i="1"/>
  <c r="X5" i="1" s="1"/>
  <c r="Z5" i="1" s="1"/>
  <c r="AD5" i="1" s="1"/>
  <c r="N5" i="1"/>
  <c r="AX4" i="1"/>
  <c r="AV4" i="1"/>
  <c r="AN4" i="1"/>
  <c r="AK4" i="1"/>
  <c r="AI4" i="1"/>
  <c r="AF4" i="1"/>
  <c r="AC4" i="1"/>
  <c r="W4" i="1"/>
  <c r="X4" i="1" s="1"/>
  <c r="Z4" i="1" s="1"/>
  <c r="N4" i="1"/>
  <c r="AX3" i="1"/>
  <c r="AV3" i="1"/>
  <c r="AN3" i="1"/>
  <c r="AK3" i="1"/>
  <c r="AI3" i="1"/>
  <c r="AF3" i="1"/>
  <c r="AC3" i="1"/>
  <c r="W3" i="1"/>
  <c r="X3" i="1" s="1"/>
  <c r="Z3" i="1" s="1"/>
  <c r="AD3" i="1" s="1"/>
  <c r="N3" i="1"/>
  <c r="AX2" i="1"/>
  <c r="AV2" i="1"/>
  <c r="AN2" i="1"/>
  <c r="AK2" i="1"/>
  <c r="AI2" i="1"/>
  <c r="AF2" i="1"/>
  <c r="AC2" i="1"/>
  <c r="W2" i="1"/>
  <c r="X2" i="1" s="1"/>
  <c r="Z2" i="1" s="1"/>
  <c r="AD2" i="1" s="1"/>
  <c r="N2" i="1"/>
  <c r="AR49" i="1" l="1"/>
  <c r="AS49" i="1" s="1"/>
  <c r="AM24" i="1"/>
  <c r="AP7" i="1"/>
  <c r="AQ7" i="1" s="1"/>
  <c r="AP29" i="1"/>
  <c r="AQ29" i="1" s="1"/>
  <c r="AP36" i="1"/>
  <c r="AQ36" i="1" s="1"/>
  <c r="AD35" i="1"/>
  <c r="AD4" i="1"/>
  <c r="AR4" i="1" s="1"/>
  <c r="AS4" i="1" s="1"/>
  <c r="AR32" i="1"/>
  <c r="AS32" i="1" s="1"/>
  <c r="AD10" i="1"/>
  <c r="AR10" i="1" s="1"/>
  <c r="AS10" i="1" s="1"/>
  <c r="AD17" i="1"/>
  <c r="AM17" i="1" s="1"/>
  <c r="AO17" i="1" s="1"/>
  <c r="AR22" i="1"/>
  <c r="AS22" i="1" s="1"/>
  <c r="AM22" i="1"/>
  <c r="AM14" i="1"/>
  <c r="AO14" i="1" s="1"/>
  <c r="AR14" i="1"/>
  <c r="AS14" i="1" s="1"/>
  <c r="AP14" i="1"/>
  <c r="AQ14" i="1" s="1"/>
  <c r="AR24" i="1"/>
  <c r="AS24" i="1" s="1"/>
  <c r="AD46" i="1"/>
  <c r="AP46" i="1" s="1"/>
  <c r="AQ46" i="1" s="1"/>
  <c r="AM8" i="1"/>
  <c r="AO8" i="1" s="1"/>
  <c r="AP20" i="1"/>
  <c r="AQ20" i="1" s="1"/>
  <c r="AR31" i="1"/>
  <c r="AS31" i="1" s="1"/>
  <c r="AR20" i="1"/>
  <c r="AS20" i="1" s="1"/>
  <c r="AD23" i="1"/>
  <c r="AP23" i="1" s="1"/>
  <c r="AQ23" i="1" s="1"/>
  <c r="AD27" i="1"/>
  <c r="AM27" i="1" s="1"/>
  <c r="AO27" i="1" s="1"/>
  <c r="AD38" i="1"/>
  <c r="AR38" i="1" s="1"/>
  <c r="AS38" i="1" s="1"/>
  <c r="AR13" i="1"/>
  <c r="AS13" i="1" s="1"/>
  <c r="AP13" i="1"/>
  <c r="AQ13" i="1" s="1"/>
  <c r="AM13" i="1"/>
  <c r="AO13" i="1" s="1"/>
  <c r="AR41" i="1"/>
  <c r="AS41" i="1" s="1"/>
  <c r="AP41" i="1"/>
  <c r="AQ41" i="1" s="1"/>
  <c r="AM41" i="1"/>
  <c r="AO41" i="1" s="1"/>
  <c r="AR11" i="1"/>
  <c r="AS11" i="1" s="1"/>
  <c r="AM11" i="1"/>
  <c r="AO11" i="1" s="1"/>
  <c r="AP11" i="1"/>
  <c r="AQ11" i="1" s="1"/>
  <c r="AR12" i="1"/>
  <c r="AS12" i="1" s="1"/>
  <c r="AM12" i="1"/>
  <c r="AO12" i="1" s="1"/>
  <c r="AP12" i="1"/>
  <c r="AQ12" i="1" s="1"/>
  <c r="AR21" i="1"/>
  <c r="AS21" i="1" s="1"/>
  <c r="AP21" i="1"/>
  <c r="AQ21" i="1" s="1"/>
  <c r="AR26" i="1"/>
  <c r="AS26" i="1" s="1"/>
  <c r="AM26" i="1"/>
  <c r="AO26" i="1" s="1"/>
  <c r="AP26" i="1"/>
  <c r="AQ26" i="1" s="1"/>
  <c r="AP37" i="1"/>
  <c r="AQ37" i="1" s="1"/>
  <c r="AM37" i="1"/>
  <c r="AO37" i="1" s="1"/>
  <c r="AM48" i="1"/>
  <c r="AO48" i="1" s="1"/>
  <c r="AR48" i="1"/>
  <c r="AS48" i="1" s="1"/>
  <c r="AP48" i="1"/>
  <c r="AQ48" i="1" s="1"/>
  <c r="AP2" i="1"/>
  <c r="AQ2" i="1" s="1"/>
  <c r="AM2" i="1"/>
  <c r="AO2" i="1" s="1"/>
  <c r="AR2" i="1"/>
  <c r="AS2" i="1" s="1"/>
  <c r="AR5" i="1"/>
  <c r="AS5" i="1" s="1"/>
  <c r="AP5" i="1"/>
  <c r="AQ5" i="1" s="1"/>
  <c r="AM5" i="1"/>
  <c r="AO5" i="1" s="1"/>
  <c r="AR18" i="1"/>
  <c r="AS18" i="1" s="1"/>
  <c r="AM18" i="1"/>
  <c r="AO18" i="1" s="1"/>
  <c r="AR40" i="1"/>
  <c r="AS40" i="1" s="1"/>
  <c r="AM40" i="1"/>
  <c r="AO40" i="1" s="1"/>
  <c r="AP40" i="1"/>
  <c r="AQ40" i="1" s="1"/>
  <c r="AP44" i="1"/>
  <c r="AQ44" i="1" s="1"/>
  <c r="AM44" i="1"/>
  <c r="AO44" i="1" s="1"/>
  <c r="AR44" i="1"/>
  <c r="AS44" i="1" s="1"/>
  <c r="AM21" i="1"/>
  <c r="AO21" i="1" s="1"/>
  <c r="AO22" i="1"/>
  <c r="AR25" i="1"/>
  <c r="AS25" i="1" s="1"/>
  <c r="AM25" i="1"/>
  <c r="AO25" i="1" s="1"/>
  <c r="AP25" i="1"/>
  <c r="AQ25" i="1" s="1"/>
  <c r="AR47" i="1"/>
  <c r="AS47" i="1" s="1"/>
  <c r="AM47" i="1"/>
  <c r="AO47" i="1" s="1"/>
  <c r="AP47" i="1"/>
  <c r="AQ47" i="1" s="1"/>
  <c r="AR51" i="1"/>
  <c r="AS51" i="1" s="1"/>
  <c r="AP51" i="1"/>
  <c r="AQ51" i="1" s="1"/>
  <c r="AM51" i="1"/>
  <c r="AO51" i="1" s="1"/>
  <c r="AP10" i="1"/>
  <c r="AQ10" i="1" s="1"/>
  <c r="AM10" i="1"/>
  <c r="AO10" i="1" s="1"/>
  <c r="AM28" i="1"/>
  <c r="AO28" i="1" s="1"/>
  <c r="AR28" i="1"/>
  <c r="AS28" i="1" s="1"/>
  <c r="AP28" i="1"/>
  <c r="AQ28" i="1" s="1"/>
  <c r="AR37" i="1"/>
  <c r="AS37" i="1" s="1"/>
  <c r="AP16" i="1"/>
  <c r="AQ16" i="1" s="1"/>
  <c r="AM16" i="1"/>
  <c r="AO16" i="1" s="1"/>
  <c r="AR16" i="1"/>
  <c r="AS16" i="1" s="1"/>
  <c r="AR39" i="1"/>
  <c r="AS39" i="1" s="1"/>
  <c r="AP39" i="1"/>
  <c r="AQ39" i="1" s="1"/>
  <c r="AM39" i="1"/>
  <c r="AO39" i="1" s="1"/>
  <c r="AM35" i="1"/>
  <c r="AO35" i="1" s="1"/>
  <c r="AR35" i="1"/>
  <c r="AS35" i="1" s="1"/>
  <c r="AP35" i="1"/>
  <c r="AQ35" i="1" s="1"/>
  <c r="AM7" i="1"/>
  <c r="AO7" i="1" s="1"/>
  <c r="AR7" i="1"/>
  <c r="AS7" i="1" s="1"/>
  <c r="AP18" i="1"/>
  <c r="AQ18" i="1" s="1"/>
  <c r="AM46" i="1"/>
  <c r="AO46" i="1" s="1"/>
  <c r="AP9" i="1"/>
  <c r="AQ9" i="1" s="1"/>
  <c r="AM9" i="1"/>
  <c r="AO9" i="1" s="1"/>
  <c r="AR9" i="1"/>
  <c r="AS9" i="1" s="1"/>
  <c r="AP15" i="1"/>
  <c r="AQ15" i="1" s="1"/>
  <c r="AR15" i="1"/>
  <c r="AS15" i="1" s="1"/>
  <c r="AM15" i="1"/>
  <c r="AO15" i="1" s="1"/>
  <c r="AR17" i="1"/>
  <c r="AS17" i="1" s="1"/>
  <c r="AM23" i="1"/>
  <c r="AO23" i="1" s="1"/>
  <c r="AR23" i="1"/>
  <c r="AS23" i="1" s="1"/>
  <c r="AP30" i="1"/>
  <c r="AQ30" i="1" s="1"/>
  <c r="AM30" i="1"/>
  <c r="AO30" i="1" s="1"/>
  <c r="AR30" i="1"/>
  <c r="AS30" i="1" s="1"/>
  <c r="AR3" i="1"/>
  <c r="AS3" i="1" s="1"/>
  <c r="AP3" i="1"/>
  <c r="AQ3" i="1" s="1"/>
  <c r="AM3" i="1"/>
  <c r="AO3" i="1" s="1"/>
  <c r="AM6" i="1"/>
  <c r="AO6" i="1" s="1"/>
  <c r="AP6" i="1"/>
  <c r="AQ6" i="1" s="1"/>
  <c r="AR8" i="1"/>
  <c r="AS8" i="1" s="1"/>
  <c r="AR45" i="1"/>
  <c r="AS45" i="1" s="1"/>
  <c r="AP45" i="1"/>
  <c r="AQ45" i="1" s="1"/>
  <c r="AM34" i="1"/>
  <c r="AO34" i="1" s="1"/>
  <c r="AM31" i="1"/>
  <c r="AR33" i="1"/>
  <c r="AS33" i="1" s="1"/>
  <c r="AM33" i="1"/>
  <c r="AO33" i="1" s="1"/>
  <c r="AR19" i="1"/>
  <c r="AS19" i="1" s="1"/>
  <c r="AM19" i="1"/>
  <c r="AO19" i="1" s="1"/>
  <c r="AP50" i="1"/>
  <c r="AQ50" i="1" s="1"/>
  <c r="AR50" i="1"/>
  <c r="AS50" i="1" s="1"/>
  <c r="AM50" i="1"/>
  <c r="AO50" i="1" s="1"/>
  <c r="AM29" i="1"/>
  <c r="AO29" i="1" s="1"/>
  <c r="AO31" i="1"/>
  <c r="AM32" i="1"/>
  <c r="AO32" i="1" s="1"/>
  <c r="AP33" i="1"/>
  <c r="AQ33" i="1" s="1"/>
  <c r="AP22" i="1"/>
  <c r="AQ22" i="1" s="1"/>
  <c r="AP31" i="1"/>
  <c r="AQ31" i="1" s="1"/>
  <c r="AP34" i="1"/>
  <c r="AQ34" i="1" s="1"/>
  <c r="AM36" i="1"/>
  <c r="AO36" i="1" s="1"/>
  <c r="AM45" i="1"/>
  <c r="AO45" i="1" s="1"/>
  <c r="AM49" i="1"/>
  <c r="AO49" i="1" s="1"/>
  <c r="AP49" i="1"/>
  <c r="AQ49" i="1" s="1"/>
  <c r="AR29" i="1"/>
  <c r="AS29" i="1" s="1"/>
  <c r="AD43" i="1"/>
  <c r="AP32" i="1"/>
  <c r="AQ32" i="1" s="1"/>
  <c r="AR36" i="1"/>
  <c r="AS36" i="1" s="1"/>
  <c r="AO24" i="1"/>
  <c r="AD42" i="1"/>
  <c r="AP17" i="1" l="1"/>
  <c r="AQ17" i="1" s="1"/>
  <c r="AM38" i="1"/>
  <c r="AO38" i="1" s="1"/>
  <c r="AM4" i="1"/>
  <c r="AO4" i="1" s="1"/>
  <c r="AP27" i="1"/>
  <c r="AQ27" i="1" s="1"/>
  <c r="AR46" i="1"/>
  <c r="AS46" i="1" s="1"/>
  <c r="AP4" i="1"/>
  <c r="AQ4" i="1" s="1"/>
  <c r="AR27" i="1"/>
  <c r="AS27" i="1" s="1"/>
  <c r="AP38" i="1"/>
  <c r="AQ38" i="1" s="1"/>
  <c r="AP43" i="1"/>
  <c r="AQ43" i="1" s="1"/>
  <c r="AR43" i="1"/>
  <c r="AS43" i="1" s="1"/>
  <c r="AM43" i="1"/>
  <c r="AO43" i="1" s="1"/>
  <c r="AM42" i="1"/>
  <c r="AO42" i="1" s="1"/>
  <c r="AP42" i="1"/>
  <c r="AQ42" i="1" s="1"/>
  <c r="AR42" i="1"/>
  <c r="AS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N1" authorId="0" shapeId="0" xr:uid="{212AEF69-8FB7-439C-B2EC-76A10AB7C0FD}">
      <text>
        <r>
          <rPr>
            <sz val="11"/>
            <rFont val="Calibri"/>
            <family val="2"/>
          </rPr>
          <t>[China RMB Cost]/[Exchange Rate]</t>
        </r>
      </text>
    </comment>
    <comment ref="W1" authorId="0" shapeId="0" xr:uid="{82683D15-CBB8-4274-BA4E-EC6ABF7F410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A7F07CF0-B26B-4B24-859B-8908817A8701}">
      <text>
        <r>
          <rPr>
            <sz val="11"/>
            <rFont val="Calibri"/>
            <family val="2"/>
          </rPr>
          <t>65/[Cubic Meter per Carton]*[Case Pack]</t>
        </r>
      </text>
    </comment>
    <comment ref="Z1" authorId="0" shapeId="0" xr:uid="{BCF268AB-7D4F-4422-860D-86AFBECC431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5BD921D8-3561-4D2F-B76F-B62CB197E02F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B3B3EE8F-7280-4AE2-99C5-F7682C3E2E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80A47222-2897-48CD-8E23-358EBDF43E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1" authorId="0" shapeId="0" xr:uid="{2D04D615-B17E-4636-945E-C4D5BAE5CF3B}">
      <text>
        <r>
          <rPr>
            <sz val="11"/>
            <rFont val="Calibri"/>
            <family val="2"/>
          </rPr>
          <t>[JLA POE Price Quote (Value)]*[Load 1 %]</t>
        </r>
      </text>
    </comment>
    <comment ref="AK1" authorId="0" shapeId="0" xr:uid="{E0BAD955-03EB-49F0-8D4C-9BC35A321C5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1" authorId="0" shapeId="0" xr:uid="{10045D39-BCF3-4B40-AA13-E6AC67EE177C}">
      <text>
        <r>
          <rPr>
            <sz val="11"/>
            <rFont val="Calibri"/>
            <family val="2"/>
          </rPr>
          <t>[LDP Cost $]+[General Load $]+[Load 1 $]</t>
        </r>
      </text>
    </comment>
    <comment ref="AN1" authorId="0" shapeId="0" xr:uid="{D82CE0E9-8DD1-458A-870D-FE789C4653FD}">
      <text>
        <r>
          <rPr>
            <sz val="11"/>
            <rFont val="Calibri"/>
            <family val="2"/>
          </rPr>
          <t>[JLA Quoted Price w/ Load]*0.975</t>
        </r>
      </text>
    </comment>
    <comment ref="AO1" authorId="0" shapeId="0" xr:uid="{3E8008A7-8E2F-45BB-B2D6-71BE0AB053DE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P1" authorId="0" shapeId="0" xr:uid="{C271D6A9-DA88-48D2-BC03-24D3E0FEFD1A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1" authorId="0" shapeId="0" xr:uid="{A91BEC5D-6223-4D2F-8ECC-85D903604028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R1" authorId="0" shapeId="0" xr:uid="{53E24C07-A4B2-49E1-8CC4-FAFD4A77634D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S1" authorId="0" shapeId="0" xr:uid="{E0202F74-1FE1-4ACD-B40D-55A7C700C456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AV1" authorId="0" shapeId="0" xr:uid="{85D17659-8D53-4152-8CCE-A3C32296F0E7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AX1" authorId="0" shapeId="0" xr:uid="{0F0F4654-7EB9-4FDC-A679-501440D8DCC6}">
      <text>
        <r>
          <rPr>
            <sz val="11"/>
            <rFont val="Calibri"/>
            <family val="2"/>
          </rPr>
          <t>[JLA Quoted Price w/ Load]*[Total Quantity]</t>
        </r>
      </text>
    </comment>
    <comment ref="N53" authorId="0" shapeId="0" xr:uid="{66529C3B-7FFC-4DF1-8C39-8824043EB0A8}">
      <text>
        <r>
          <rPr>
            <sz val="11"/>
            <rFont val="Calibri"/>
            <family val="2"/>
          </rPr>
          <t>[China RMB Cost]/[Exchange Rate]</t>
        </r>
      </text>
    </comment>
    <comment ref="W53" authorId="0" shapeId="0" xr:uid="{3A3F4352-4BFA-4D1B-AD2D-71D5A1D017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53" authorId="0" shapeId="0" xr:uid="{0FE5D526-A415-44FA-B660-B82AB10D8550}">
      <text>
        <r>
          <rPr>
            <sz val="11"/>
            <rFont val="Calibri"/>
            <family val="2"/>
          </rPr>
          <t>65/[Cubic Meter per Carton]*[Case Pack]</t>
        </r>
      </text>
    </comment>
    <comment ref="Z53" authorId="0" shapeId="0" xr:uid="{24A82826-0B81-4120-9C6A-6E2F07BE5E8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53" authorId="0" shapeId="0" xr:uid="{CD53AA38-4B61-45C1-9F55-257258923FE8}">
      <text>
        <r>
          <rPr>
            <sz val="11"/>
            <rFont val="Calibri"/>
            <family val="2"/>
          </rPr>
          <t>[FOB Cost $ (Value)]*[Duty Rate]</t>
        </r>
      </text>
    </comment>
    <comment ref="AD53" authorId="0" shapeId="0" xr:uid="{2B6CCB96-F7E0-4229-B54B-C071AF20B8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F53" authorId="0" shapeId="0" xr:uid="{57CE0740-1F53-41B9-8ABF-463A65242DE5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53" authorId="0" shapeId="0" xr:uid="{D771AA5A-9F8E-4210-AC0C-107FC6298A0C}">
      <text>
        <r>
          <rPr>
            <sz val="11"/>
            <rFont val="Calibri"/>
            <family val="2"/>
          </rPr>
          <t>[JLA POE Price Quote (Value)]*[Load 1 %]</t>
        </r>
      </text>
    </comment>
    <comment ref="AK53" authorId="0" shapeId="0" xr:uid="{7783051D-323F-4676-ABC7-4D6FF78E367C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53" authorId="0" shapeId="0" xr:uid="{6F5E67D6-854A-4C4C-B52D-47BD57D2EBC8}">
      <text>
        <r>
          <rPr>
            <sz val="11"/>
            <rFont val="Calibri"/>
            <family val="2"/>
          </rPr>
          <t>[LDP Cost $]+[Total Load $]</t>
        </r>
      </text>
    </comment>
    <comment ref="AN53" authorId="0" shapeId="0" xr:uid="{7F330BF2-98A5-47A3-B760-817FA2E5AA11}">
      <text>
        <r>
          <rPr>
            <sz val="11"/>
            <rFont val="Calibri"/>
            <family val="2"/>
          </rPr>
          <t>[JLA POE Price Quote (Value)]*0.975</t>
        </r>
      </text>
    </comment>
    <comment ref="AO53" authorId="0" shapeId="0" xr:uid="{63B88BE0-C97B-431F-82F7-E3405276C73C}">
      <text>
        <r>
          <rPr>
            <sz val="11"/>
            <rFont val="Calibri"/>
            <family val="2"/>
          </rPr>
          <t>([JLA POE Price Quote (Formula)]-[LDP Cost with Load $])/[JLA POE Price Quote (Formula)]</t>
        </r>
      </text>
    </comment>
    <comment ref="AP53" authorId="0" shapeId="0" xr:uid="{F4AB5AE7-C853-4AE1-8082-3519A32298F6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53" authorId="0" shapeId="0" xr:uid="{ADE40EFB-ABD0-4663-A581-25433778B40C}">
      <text>
        <r>
          <rPr>
            <sz val="11"/>
            <rFont val="Calibri"/>
            <family val="2"/>
          </rPr>
          <t>([JLA POE Price Quote (Value)]-[FOB Cost with Load $])/[JLA POE Price Quote (Value)]</t>
        </r>
      </text>
    </comment>
    <comment ref="AR53" authorId="0" shapeId="0" xr:uid="{A1122C9E-2841-41C7-A9DE-B741322636AE}">
      <text>
        <r>
          <rPr>
            <sz val="11"/>
            <rFont val="Calibri"/>
            <family val="2"/>
          </rPr>
          <t>[LDP Cost $]+[General Load $]+[Warehouse Charge $]+[Number Value]</t>
        </r>
      </text>
    </comment>
    <comment ref="AS53" authorId="0" shapeId="0" xr:uid="{8C0B86CA-45E4-4441-A6BD-FA3E404E218A}">
      <text>
        <r>
          <rPr>
            <sz val="11"/>
            <rFont val="Calibri"/>
            <family val="2"/>
          </rPr>
          <t>([JLA POE Price Quote (Value)]-[Drop Ship Cost with Load $])/[JLA POE Price Quote (Value)]</t>
        </r>
      </text>
    </comment>
    <comment ref="AV53" authorId="0" shapeId="0" xr:uid="{0290D11A-89EF-4BB5-9686-8DA1CDA65795}">
      <text>
        <r>
          <rPr>
            <sz val="11"/>
            <rFont val="Calibri"/>
            <family val="2"/>
          </rPr>
          <t>([Suggested Retail Price]-[JLA POE Price Quote (Value)])/[Suggested Retail Price]</t>
        </r>
      </text>
    </comment>
    <comment ref="AX53" authorId="0" shapeId="0" xr:uid="{4BADC1EC-A3AA-4348-BB51-8631C5628EF6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<sst xmlns="http://schemas.openxmlformats.org/spreadsheetml/2006/main" count="154" uniqueCount="66">
  <si>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</si>
  <si>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</si>
  <si>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</si>
  <si>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</si>
  <si>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</si>
  <si>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</si>
  <si>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</si>
  <si>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</si>
  <si>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</si>
  <si>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</si>
  <si>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</si>
  <si>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</si>
  <si>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</si>
  <si>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</si>
  <si>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</si>
  <si>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</si>
  <si>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</si>
  <si>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</si>
  <si>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</si>
  <si>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</si>
  <si>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</si>
  <si>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</si>
  <si>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</si>
  <si>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</si>
  <si>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</si>
  <si>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</si>
  <si>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</si>
  <si>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</si>
  <si>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</si>
  <si>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</si>
  <si>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</si>
  <si>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</si>
  <si>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</si>
  <si>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</si>
  <si>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</si>
  <si>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</si>
  <si>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</si>
  <si>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</si>
  <si>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</si>
  <si>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</si>
  <si>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</si>
  <si>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</si>
  <si>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</si>
  <si>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</si>
  <si>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</si>
  <si>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</si>
  <si>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Suggested Retail Price</t>
  </si>
  <si>
    <t>Retailer IMU</t>
  </si>
  <si>
    <t>Total Quantity</t>
  </si>
  <si>
    <t>Total Sales</t>
  </si>
  <si>
    <t>Madison Park</t>
  </si>
  <si>
    <t>COMFORTER (SET)(10)</t>
  </si>
  <si>
    <t>Jewel</t>
  </si>
  <si>
    <t xml:space="preserve">Jewel 6pcs Comforter Set </t>
  </si>
  <si>
    <t xml:space="preserve">Comforter/Sham face: 100% polyester jacquard     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</si>
  <si>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Queen: 90x92" /20x26" (2)/60x80+15"/12x16"(1)/16x16" (1)</t>
  </si>
  <si>
    <t>Gray</t>
  </si>
  <si>
    <t>9404.40.9022</t>
  </si>
  <si>
    <t>Funding</t>
  </si>
  <si>
    <t>King:: 106x94"/20x36"(2)/78x80+15"/12x16"(1)/16x16"(1)</t>
  </si>
  <si>
    <t>Cal King:: 106x94"/20x36"(2)/72x84+15"/12x16"(1)/16x16"(1)</t>
  </si>
  <si>
    <t>Janet</t>
  </si>
  <si>
    <t xml:space="preserve">Janet 6pcs Comforter Set </t>
  </si>
  <si>
    <t xml:space="preserve">Comforter/Sham face: 100% polyester slub with embroidery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</si>
  <si>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Blue</t>
  </si>
  <si>
    <t>Product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</si>
</sst>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1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5" fontId="5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4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65" fontId="6" fillId="7" borderId="1" xfId="1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2" applyBorder="1" applyAlignment="1" applyProtection="1">
      <alignment horizontal="left"/>
      <protection locked="0"/>
    </xf>
    <xf numFmtId="165" fontId="0" fillId="8" borderId="1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</cellXfs>
  <cellStyles count="5">
    <cellStyle name="Currency 2" xfId="3" xr:uid="{0EB5AAE3-03C2-4FB7-AB25-D522A6E0D7B3}"/>
    <cellStyle name="Normal" xfId="0" builtinId="0"/>
    <cellStyle name="Normal 2 18 2" xfId="1" xr:uid="{5F6BE052-357D-4E37-92D2-BCB944E85530}"/>
    <cellStyle name="Percent 2" xfId="4" xr:uid="{B2656459-D951-4A1A-AC92-9A361926A251}"/>
    <cellStyle name="样式 1 2" xfId="2" xr:uid="{BD68E6F4-EE54-4AA2-8F61-D6F70ABAB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932-70D0-475C-8A62-80A268E538CF}">
  <dimension ref="A1:BA53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7.54296875" style="1" customWidth="1"/>
    <col min="5" max="5" width="7.453125" style="1" customWidth="1"/>
    <col min="6" max="6" width="8.54296875" style="1" customWidth="1"/>
    <col min="7" max="7" width="7" style="1" customWidth="1"/>
    <col min="8" max="9" width="6.1796875" style="1" customWidth="1"/>
    <col min="10" max="10" width="6.81640625" style="1" customWidth="1"/>
    <col min="11" max="11" width="5.6328125" style="1" customWidth="1"/>
    <col min="12" max="12" width="9.7265625" style="2" customWidth="1"/>
    <col min="13" max="13" width="8" style="3" customWidth="1"/>
    <col min="14" max="14" width="12" style="4" customWidth="1"/>
    <col min="15" max="15" width="8.54296875" style="4" customWidth="1"/>
    <col min="16" max="16" width="8.08984375" style="4" customWidth="1"/>
    <col min="17" max="17" width="9.36328125" style="1" customWidth="1"/>
    <col min="18" max="18" width="8.1796875" style="3" customWidth="1"/>
    <col min="19" max="19" width="8.7265625" style="3" customWidth="1"/>
    <col min="20" max="20" width="7.1796875" style="3" customWidth="1"/>
    <col min="21" max="21" width="9" style="3" customWidth="1"/>
    <col min="22" max="22" width="6.26953125" style="5" customWidth="1"/>
    <col min="23" max="23" width="10" style="3" customWidth="1"/>
    <col min="24" max="24" width="9.81640625" style="5" customWidth="1"/>
    <col min="25" max="25" width="7.81640625" style="1" customWidth="1"/>
    <col min="26" max="26" width="8.90625" style="4" customWidth="1"/>
    <col min="27" max="27" width="7.81640625" style="1" customWidth="1"/>
    <col min="28" max="28" width="8.453125" style="6" customWidth="1"/>
    <col min="29" max="29" width="9" style="4" customWidth="1"/>
    <col min="30" max="30" width="8.36328125" style="4" customWidth="1"/>
    <col min="31" max="31" width="8.08984375" style="6" customWidth="1"/>
    <col min="32" max="35" width="9.26953125" style="4" customWidth="1"/>
    <col min="36" max="36" width="11.6328125" style="6" customWidth="1"/>
    <col min="37" max="37" width="10.90625" style="4" customWidth="1"/>
    <col min="38" max="38" width="9.6328125" style="1" customWidth="1"/>
    <col min="39" max="39" width="11.81640625" style="4" customWidth="1"/>
    <col min="40" max="40" width="10.453125" style="4" customWidth="1"/>
    <col min="41" max="41" width="9.453125" style="6" customWidth="1"/>
    <col min="42" max="42" width="9.7265625" style="6" customWidth="1"/>
    <col min="43" max="44" width="7.08984375" style="6" customWidth="1"/>
    <col min="45" max="45" width="9.453125" style="6" customWidth="1"/>
    <col min="46" max="46" width="9.6328125" style="4" customWidth="1"/>
    <col min="47" max="47" width="7.7265625" style="4" customWidth="1"/>
    <col min="48" max="48" width="12.08984375" style="6" customWidth="1"/>
    <col min="49" max="49" width="12.1796875" style="4" customWidth="1"/>
    <col min="50" max="51" width="9.1796875" style="1"/>
    <col min="52" max="53" width="9.1796875" style="4"/>
    <col min="54" max="16384" width="9.1796875" style="1"/>
  </cols>
  <sheetData>
    <row r="1" spans="1:53" ht="68" customHeight="1" x14ac:dyDescent="0.35">
      <c r="A1" s="10" t="s">
        <v>0</v>
      </c>
      <c r="B1" s="11" t="s">
        <v>1</v>
      </c>
      <c r="C1" s="12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3" t="s">
        <v>11</v>
      </c>
      <c r="M1" s="14" t="s">
        <v>12</v>
      </c>
      <c r="N1" s="15" t="s">
        <v>13</v>
      </c>
      <c r="O1" s="16" t="s">
        <v>14</v>
      </c>
      <c r="P1" s="17" t="s">
        <v>15</v>
      </c>
      <c r="Q1" s="18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9" t="s">
        <v>24</v>
      </c>
      <c r="Z1" s="23" t="s">
        <v>25</v>
      </c>
      <c r="AA1" s="9" t="s">
        <v>26</v>
      </c>
      <c r="AB1" s="24" t="s">
        <v>27</v>
      </c>
      <c r="AC1" s="25" t="s">
        <v>28</v>
      </c>
      <c r="AD1" s="23" t="s">
        <v>29</v>
      </c>
      <c r="AE1" s="24" t="s">
        <v>30</v>
      </c>
      <c r="AF1" s="23" t="s">
        <v>31</v>
      </c>
      <c r="AG1" s="18" t="s">
        <v>32</v>
      </c>
      <c r="AH1" s="24" t="s">
        <v>33</v>
      </c>
      <c r="AI1" s="23" t="s">
        <v>34</v>
      </c>
      <c r="AJ1" s="24" t="s">
        <v>35</v>
      </c>
      <c r="AK1" s="23" t="s">
        <v>36</v>
      </c>
      <c r="AL1" s="9" t="s">
        <v>37</v>
      </c>
      <c r="AM1" s="26" t="s">
        <v>38</v>
      </c>
      <c r="AN1" s="26" t="s">
        <v>39</v>
      </c>
      <c r="AO1" s="27" t="s">
        <v>40</v>
      </c>
      <c r="AP1" s="27" t="s">
        <v>41</v>
      </c>
      <c r="AQ1" s="27" t="s">
        <v>42</v>
      </c>
      <c r="AR1" s="27" t="s">
        <v>43</v>
      </c>
      <c r="AS1" s="27" t="s">
        <v>44</v>
      </c>
      <c r="AT1" s="28" t="s">
        <v>45</v>
      </c>
      <c r="AU1" s="29" t="s">
        <v>46</v>
      </c>
      <c r="AV1" s="27" t="s">
        <v>47</v>
      </c>
      <c r="AW1" s="9" t="s">
        <v>48</v>
      </c>
      <c r="AX1" s="23" t="s">
        <v>49</v>
      </c>
      <c r="AZ1" s="1"/>
      <c r="BA1" s="1"/>
    </row>
    <row r="2" spans="1:53" ht="14.5" customHeight="1" x14ac:dyDescent="0.35">
      <c r="A2" s="30"/>
      <c r="B2" s="31" t="s">
        <v>50</v>
      </c>
      <c r="C2" t="s">
        <v>51</v>
      </c>
      <c r="D2" s="30" t="s">
        <v>52</v>
      </c>
      <c r="E2" s="32" t="s">
        <v>53</v>
      </c>
      <c r="F2" s="31" t="s">
        <v>54</v>
      </c>
      <c r="G2" s="30" t="s">
        <v>55</v>
      </c>
      <c r="H2" s="30"/>
      <c r="I2" s="30" t="s">
        <v>56</v>
      </c>
      <c r="J2" s="30"/>
      <c r="K2" s="30"/>
      <c r="L2" s="30">
        <v>143.5</v>
      </c>
      <c r="M2" s="30">
        <v>8.1999999999999993</v>
      </c>
      <c r="N2" s="33">
        <f>IF(ISERROR(L2/M2),"",L2/M2)</f>
        <v>17.5</v>
      </c>
      <c r="O2" s="34">
        <v>17.5</v>
      </c>
      <c r="P2" s="8"/>
      <c r="Q2" s="30"/>
      <c r="R2" s="30">
        <v>57</v>
      </c>
      <c r="S2" s="30">
        <v>56</v>
      </c>
      <c r="T2" s="30">
        <v>26</v>
      </c>
      <c r="U2" s="30">
        <v>4.3</v>
      </c>
      <c r="V2" s="35">
        <v>1</v>
      </c>
      <c r="W2" s="36">
        <f>IF(R2="","",R2*S2*T2/1000000)</f>
        <v>8.2991999999999996E-2</v>
      </c>
      <c r="X2" s="37">
        <f>IF(V2="","",65/W2*V2)</f>
        <v>783.20802005012536</v>
      </c>
      <c r="Y2" s="30">
        <v>2750</v>
      </c>
      <c r="Z2" s="38">
        <f>IF(ISERROR(Y2/X2),"",Y2/X2)</f>
        <v>3.5111999999999997</v>
      </c>
      <c r="AA2" s="30" t="s">
        <v>57</v>
      </c>
      <c r="AB2" s="39">
        <v>0.32800000000000001</v>
      </c>
      <c r="AC2" s="38">
        <f>IF(ISERROR(O2*AB2),"",O2*AB2)</f>
        <v>5.74</v>
      </c>
      <c r="AD2" s="38">
        <f t="shared" ref="AD2:AD51" si="0">IF(ISERROR(O2+Z2+AC2),"",O2+Z2+AC2)</f>
        <v>26.751199999999997</v>
      </c>
      <c r="AE2" s="40">
        <v>0.1</v>
      </c>
      <c r="AF2" s="38">
        <f t="shared" ref="AF2:AF51" si="1">IF(ISERROR(AT2*AE2),"",AT2*AE2)</f>
        <v>3.9060000000000006</v>
      </c>
      <c r="AG2" s="30" t="s">
        <v>58</v>
      </c>
      <c r="AH2" s="40">
        <v>4.2000000000000003E-2</v>
      </c>
      <c r="AI2" s="38">
        <f t="shared" ref="AI2:AI51" si="2">IF(ISERROR(AT2*AH2),"",AT2*AH2)</f>
        <v>1.6405200000000002</v>
      </c>
      <c r="AJ2" s="40">
        <v>0.08</v>
      </c>
      <c r="AK2" s="38">
        <f t="shared" ref="AK2:AK51" si="3">IF(ISERROR(AT2*AJ2),"",AT2*AJ2)</f>
        <v>3.1248000000000005</v>
      </c>
      <c r="AL2" s="30">
        <v>2.5</v>
      </c>
      <c r="AM2" s="38">
        <f>IF(ISERROR(AD2+AF2+AI2),"",(AD2+AF2+AI2))</f>
        <v>32.297719999999998</v>
      </c>
      <c r="AN2" s="38">
        <f>IF(ISERROR(AT2*0.975),"",(AT2*0.975))</f>
        <v>38.083500000000001</v>
      </c>
      <c r="AO2" s="41">
        <f>IF(ISERROR((AN2-AM2)/AN2),"",(AN2-AM2)/AN2)</f>
        <v>0.15192353643966552</v>
      </c>
      <c r="AP2" s="38">
        <f>IF(ISERROR(AD2+AF2+AI2+AK2),"",(AD2+AF2+AI2+AK2))</f>
        <v>35.422519999999999</v>
      </c>
      <c r="AQ2" s="41">
        <f>IF(ISERROR((AT2-AP2)/AT2),"",(AT2-AP2)/AT2)</f>
        <v>9.3125448028673924E-2</v>
      </c>
      <c r="AR2" s="38">
        <f>IF(ISERROR(AD2+AF2+AK2+AL2),"",(AD2+AF2+AK2+AL2))</f>
        <v>36.281999999999996</v>
      </c>
      <c r="AS2" s="41">
        <f>IF(ISERROR((AT2-AR2)/AT2),"",(AT2-AR2)/AT2)</f>
        <v>7.1121351766513199E-2</v>
      </c>
      <c r="AT2" s="8">
        <v>39.06</v>
      </c>
      <c r="AU2" s="42">
        <v>69.989999999999995</v>
      </c>
      <c r="AV2" s="41">
        <f>IF(ISERROR((AU2-AT2)/AU2),"",(AU2-AT2)/AU2)</f>
        <v>0.44192027432490349</v>
      </c>
      <c r="AW2" s="7"/>
      <c r="AX2" s="38">
        <f>IF(ISERROR(AT2*AW2),"",AT2*AW2)</f>
        <v>0</v>
      </c>
      <c r="AZ2" s="1"/>
      <c r="BA2" s="1"/>
    </row>
    <row r="3" spans="1:53" ht="14.5" customHeight="1" x14ac:dyDescent="0.35">
      <c r="A3" s="30"/>
      <c r="B3" s="31" t="s">
        <v>50</v>
      </c>
      <c r="C3" t="s">
        <v>51</v>
      </c>
      <c r="D3" s="30" t="s">
        <v>52</v>
      </c>
      <c r="E3" s="32" t="s">
        <v>53</v>
      </c>
      <c r="F3" s="31" t="s">
        <v>54</v>
      </c>
      <c r="G3" s="30" t="s">
        <v>59</v>
      </c>
      <c r="H3" s="30"/>
      <c r="I3" s="30" t="s">
        <v>56</v>
      </c>
      <c r="J3" s="30"/>
      <c r="K3" s="30"/>
      <c r="L3" s="30">
        <v>161</v>
      </c>
      <c r="M3" s="30">
        <v>8.1999999999999993</v>
      </c>
      <c r="N3" s="33">
        <f t="shared" ref="N3:N51" si="4">IF(ISERROR(L3/M3),"",L3/M3)</f>
        <v>19.634146341463417</v>
      </c>
      <c r="O3" s="34">
        <v>19.634146341463417</v>
      </c>
      <c r="P3" s="8"/>
      <c r="Q3" s="30"/>
      <c r="R3" s="30">
        <v>57</v>
      </c>
      <c r="S3" s="30">
        <v>56</v>
      </c>
      <c r="T3" s="30">
        <v>28</v>
      </c>
      <c r="U3" s="30">
        <v>4.8</v>
      </c>
      <c r="V3" s="30">
        <v>1</v>
      </c>
      <c r="W3" s="36">
        <f t="shared" ref="W3:W51" si="5">IF(R3="","",R3*S3*T3/1000000)</f>
        <v>8.9375999999999997E-2</v>
      </c>
      <c r="X3" s="37">
        <f t="shared" ref="X3:X51" si="6">IF(V3="","",65/W3*V3)</f>
        <v>727.26459004654498</v>
      </c>
      <c r="Y3" s="30">
        <v>2750</v>
      </c>
      <c r="Z3" s="38">
        <f t="shared" ref="Z3:Z51" si="7">IF(ISERROR(Y3/X3),"",Y3/X3)</f>
        <v>3.7812923076923073</v>
      </c>
      <c r="AA3" s="30" t="s">
        <v>57</v>
      </c>
      <c r="AB3" s="39">
        <v>0.32800000000000001</v>
      </c>
      <c r="AC3" s="38">
        <f>IF(ISERROR(O3*AB3),"",O3*AB3)</f>
        <v>6.4400000000000013</v>
      </c>
      <c r="AD3" s="38">
        <f t="shared" si="0"/>
        <v>29.855438649155726</v>
      </c>
      <c r="AE3" s="40">
        <v>0.1</v>
      </c>
      <c r="AF3" s="38">
        <f t="shared" si="1"/>
        <v>4.492</v>
      </c>
      <c r="AG3" s="30" t="s">
        <v>58</v>
      </c>
      <c r="AH3" s="40">
        <v>4.2000000000000003E-2</v>
      </c>
      <c r="AI3" s="38">
        <f t="shared" si="2"/>
        <v>1.8866400000000001</v>
      </c>
      <c r="AJ3" s="40">
        <v>0.08</v>
      </c>
      <c r="AK3" s="38">
        <f t="shared" si="3"/>
        <v>3.5936000000000003</v>
      </c>
      <c r="AL3" s="30">
        <v>2.5</v>
      </c>
      <c r="AM3" s="38">
        <f t="shared" ref="AM3:AM51" si="8">IF(ISERROR(AD3+AF3+AI3),"",(AD3+AF3+AI3))</f>
        <v>36.234078649155727</v>
      </c>
      <c r="AN3" s="38">
        <f t="shared" ref="AN3:AN51" si="9">IF(ISERROR(AT3*0.975),"",(AT3*0.975))</f>
        <v>43.797000000000004</v>
      </c>
      <c r="AO3" s="41">
        <f t="shared" ref="AO3:AO51" si="10">IF(ISERROR((AN3-AM3)/AN3),"",(AN3-AM3)/AN3)</f>
        <v>0.17268126471777237</v>
      </c>
      <c r="AP3" s="38">
        <f t="shared" ref="AP3:AP7" si="11">IF(ISERROR(AD3+AF3+AI3+AK3),"",(AD3+AF3+AI3+AK3))</f>
        <v>39.827678649155729</v>
      </c>
      <c r="AQ3" s="41">
        <f t="shared" ref="AQ3:AQ51" si="12">IF(ISERROR((AT3-AP3)/AT3),"",(AT3-AP3)/AT3)</f>
        <v>0.11336423309982797</v>
      </c>
      <c r="AR3" s="38">
        <f t="shared" ref="AR3:AR7" si="13">IF(ISERROR(AD3+AF3+AK3+AL3),"",(AD3+AF3+AK3+AL3))</f>
        <v>40.441038649155729</v>
      </c>
      <c r="AS3" s="41">
        <f t="shared" ref="AS3:AS51" si="14">IF(ISERROR((AT3-AR3)/AT3),"",(AT3-AR3)/AT3)</f>
        <v>9.97097362164798E-2</v>
      </c>
      <c r="AT3" s="8">
        <v>44.92</v>
      </c>
      <c r="AU3" s="42">
        <v>89.99</v>
      </c>
      <c r="AV3" s="41">
        <f t="shared" ref="AV3:AV51" si="15">IF(ISERROR((AU3-AT3)/AU3),"",(AU3-AT3)/AU3)</f>
        <v>0.50083342593621505</v>
      </c>
      <c r="AW3" s="7"/>
      <c r="AX3" s="38">
        <f t="shared" ref="AX3:AX51" si="16">IF(ISERROR(AT3*AW3),"",AT3*AW3)</f>
        <v>0</v>
      </c>
      <c r="AZ3" s="1"/>
      <c r="BA3" s="1"/>
    </row>
    <row r="4" spans="1:53" ht="14.5" customHeight="1" x14ac:dyDescent="0.35">
      <c r="A4" s="30"/>
      <c r="B4" s="31" t="s">
        <v>50</v>
      </c>
      <c r="C4" t="s">
        <v>51</v>
      </c>
      <c r="D4" s="30" t="s">
        <v>52</v>
      </c>
      <c r="E4" s="32" t="s">
        <v>53</v>
      </c>
      <c r="F4" s="31" t="s">
        <v>54</v>
      </c>
      <c r="G4" s="30" t="s">
        <v>60</v>
      </c>
      <c r="H4" s="30"/>
      <c r="I4" s="30" t="s">
        <v>56</v>
      </c>
      <c r="J4" s="30"/>
      <c r="K4" s="30"/>
      <c r="L4" s="30">
        <v>161</v>
      </c>
      <c r="M4" s="30">
        <v>8.1999999999999993</v>
      </c>
      <c r="N4" s="33">
        <f t="shared" si="4"/>
        <v>19.634146341463417</v>
      </c>
      <c r="O4" s="34">
        <v>19.634146341463417</v>
      </c>
      <c r="P4" s="8"/>
      <c r="Q4" s="30"/>
      <c r="R4" s="30">
        <v>57</v>
      </c>
      <c r="S4" s="30">
        <v>56</v>
      </c>
      <c r="T4" s="30">
        <v>28</v>
      </c>
      <c r="U4" s="30">
        <v>4.8</v>
      </c>
      <c r="V4" s="30">
        <v>1</v>
      </c>
      <c r="W4" s="36">
        <f t="shared" si="5"/>
        <v>8.9375999999999997E-2</v>
      </c>
      <c r="X4" s="37">
        <f t="shared" si="6"/>
        <v>727.26459004654498</v>
      </c>
      <c r="Y4" s="30">
        <v>2750</v>
      </c>
      <c r="Z4" s="38">
        <f t="shared" si="7"/>
        <v>3.7812923076923073</v>
      </c>
      <c r="AA4" s="30" t="s">
        <v>57</v>
      </c>
      <c r="AB4" s="39">
        <v>0.32800000000000001</v>
      </c>
      <c r="AC4" s="38">
        <f t="shared" ref="AC4:AC51" si="17">IF(ISERROR(O4*AB4),"",O4*AB4)</f>
        <v>6.4400000000000013</v>
      </c>
      <c r="AD4" s="38">
        <f t="shared" si="0"/>
        <v>29.855438649155726</v>
      </c>
      <c r="AE4" s="40">
        <v>0.1</v>
      </c>
      <c r="AF4" s="38">
        <f t="shared" si="1"/>
        <v>4.492</v>
      </c>
      <c r="AG4" s="30" t="s">
        <v>58</v>
      </c>
      <c r="AH4" s="40">
        <v>4.2000000000000003E-2</v>
      </c>
      <c r="AI4" s="38">
        <f t="shared" si="2"/>
        <v>1.8866400000000001</v>
      </c>
      <c r="AJ4" s="40">
        <v>0.08</v>
      </c>
      <c r="AK4" s="38">
        <f t="shared" si="3"/>
        <v>3.5936000000000003</v>
      </c>
      <c r="AL4" s="30">
        <v>2.5</v>
      </c>
      <c r="AM4" s="38">
        <f t="shared" si="8"/>
        <v>36.234078649155727</v>
      </c>
      <c r="AN4" s="38">
        <f t="shared" si="9"/>
        <v>43.797000000000004</v>
      </c>
      <c r="AO4" s="41">
        <f t="shared" si="10"/>
        <v>0.17268126471777237</v>
      </c>
      <c r="AP4" s="38">
        <f t="shared" si="11"/>
        <v>39.827678649155729</v>
      </c>
      <c r="AQ4" s="41">
        <f t="shared" si="12"/>
        <v>0.11336423309982797</v>
      </c>
      <c r="AR4" s="38">
        <f t="shared" si="13"/>
        <v>40.441038649155729</v>
      </c>
      <c r="AS4" s="41">
        <f t="shared" si="14"/>
        <v>9.97097362164798E-2</v>
      </c>
      <c r="AT4" s="8">
        <v>44.92</v>
      </c>
      <c r="AU4" s="42">
        <v>89.99</v>
      </c>
      <c r="AV4" s="41">
        <f t="shared" si="15"/>
        <v>0.50083342593621505</v>
      </c>
      <c r="AW4" s="7"/>
      <c r="AX4" s="38">
        <f t="shared" si="16"/>
        <v>0</v>
      </c>
      <c r="AZ4" s="1"/>
      <c r="BA4" s="1"/>
    </row>
    <row r="5" spans="1:53" ht="14.5" customHeight="1" x14ac:dyDescent="0.35">
      <c r="A5" s="30"/>
      <c r="B5" s="31" t="s">
        <v>50</v>
      </c>
      <c r="C5" t="s">
        <v>51</v>
      </c>
      <c r="D5" s="30" t="s">
        <v>61</v>
      </c>
      <c r="E5" s="32" t="s">
        <v>62</v>
      </c>
      <c r="F5" s="31" t="s">
        <v>63</v>
      </c>
      <c r="G5" s="30" t="s">
        <v>55</v>
      </c>
      <c r="H5" s="30"/>
      <c r="I5" s="30" t="s">
        <v>64</v>
      </c>
      <c r="J5" s="30"/>
      <c r="K5" s="30"/>
      <c r="L5" s="30">
        <v>132.6</v>
      </c>
      <c r="M5" s="30">
        <v>8.1999999999999993</v>
      </c>
      <c r="N5" s="33">
        <f t="shared" si="4"/>
        <v>16.170731707317074</v>
      </c>
      <c r="O5" s="34">
        <v>16.170731707317074</v>
      </c>
      <c r="P5" s="8"/>
      <c r="Q5" s="30"/>
      <c r="R5" s="30">
        <v>57</v>
      </c>
      <c r="S5" s="30">
        <v>56</v>
      </c>
      <c r="T5" s="30">
        <v>26</v>
      </c>
      <c r="U5" s="30">
        <v>4.3</v>
      </c>
      <c r="V5" s="30">
        <v>1</v>
      </c>
      <c r="W5" s="36">
        <f t="shared" si="5"/>
        <v>8.2991999999999996E-2</v>
      </c>
      <c r="X5" s="37">
        <f t="shared" si="6"/>
        <v>783.20802005012536</v>
      </c>
      <c r="Y5" s="30">
        <v>2750</v>
      </c>
      <c r="Z5" s="38">
        <f t="shared" si="7"/>
        <v>3.5111999999999997</v>
      </c>
      <c r="AA5" s="30" t="s">
        <v>57</v>
      </c>
      <c r="AB5" s="39">
        <v>0.32800000000000001</v>
      </c>
      <c r="AC5" s="38">
        <f t="shared" si="17"/>
        <v>5.3040000000000003</v>
      </c>
      <c r="AD5" s="38">
        <f t="shared" si="0"/>
        <v>24.985931707317071</v>
      </c>
      <c r="AE5" s="40">
        <v>0.1</v>
      </c>
      <c r="AF5" s="38">
        <f t="shared" si="1"/>
        <v>3.9060000000000006</v>
      </c>
      <c r="AG5" s="30" t="s">
        <v>58</v>
      </c>
      <c r="AH5" s="40">
        <v>4.2000000000000003E-2</v>
      </c>
      <c r="AI5" s="38">
        <f t="shared" si="2"/>
        <v>1.6405200000000002</v>
      </c>
      <c r="AJ5" s="40">
        <v>0.08</v>
      </c>
      <c r="AK5" s="38">
        <f t="shared" si="3"/>
        <v>3.1248000000000005</v>
      </c>
      <c r="AL5" s="30">
        <v>2.5</v>
      </c>
      <c r="AM5" s="38">
        <f t="shared" si="8"/>
        <v>30.532451707317069</v>
      </c>
      <c r="AN5" s="38">
        <f t="shared" si="9"/>
        <v>38.083500000000001</v>
      </c>
      <c r="AO5" s="41">
        <f t="shared" si="10"/>
        <v>0.19827611150978591</v>
      </c>
      <c r="AP5" s="38">
        <f t="shared" si="11"/>
        <v>33.657251707317073</v>
      </c>
      <c r="AQ5" s="41">
        <f t="shared" si="12"/>
        <v>0.1383192087220412</v>
      </c>
      <c r="AR5" s="38">
        <f t="shared" si="13"/>
        <v>34.516731707317071</v>
      </c>
      <c r="AS5" s="41">
        <f t="shared" si="14"/>
        <v>0.11631511245988048</v>
      </c>
      <c r="AT5" s="8">
        <v>39.06</v>
      </c>
      <c r="AU5" s="42">
        <v>69.989999999999995</v>
      </c>
      <c r="AV5" s="41">
        <f t="shared" si="15"/>
        <v>0.44192027432490349</v>
      </c>
      <c r="AW5" s="7"/>
      <c r="AX5" s="38">
        <f t="shared" si="16"/>
        <v>0</v>
      </c>
      <c r="AZ5" s="1"/>
      <c r="BA5" s="1"/>
    </row>
    <row r="6" spans="1:53" ht="14.5" customHeight="1" x14ac:dyDescent="0.35">
      <c r="A6" s="30"/>
      <c r="B6" s="31" t="s">
        <v>50</v>
      </c>
      <c r="C6" t="s">
        <v>51</v>
      </c>
      <c r="D6" s="30" t="s">
        <v>61</v>
      </c>
      <c r="E6" s="32" t="s">
        <v>62</v>
      </c>
      <c r="F6" s="31" t="s">
        <v>63</v>
      </c>
      <c r="G6" s="30" t="s">
        <v>59</v>
      </c>
      <c r="H6" s="30"/>
      <c r="I6" s="30" t="s">
        <v>64</v>
      </c>
      <c r="J6" s="30"/>
      <c r="K6" s="30"/>
      <c r="L6" s="30">
        <v>141.69999999999999</v>
      </c>
      <c r="M6" s="30">
        <v>8.1999999999999993</v>
      </c>
      <c r="N6" s="33">
        <f t="shared" si="4"/>
        <v>17.280487804878049</v>
      </c>
      <c r="O6" s="34">
        <v>17.280487804878049</v>
      </c>
      <c r="P6" s="8"/>
      <c r="Q6" s="30"/>
      <c r="R6" s="30">
        <v>57</v>
      </c>
      <c r="S6" s="30">
        <v>56</v>
      </c>
      <c r="T6" s="30">
        <v>28</v>
      </c>
      <c r="U6" s="30">
        <v>4.8</v>
      </c>
      <c r="V6" s="30">
        <v>1</v>
      </c>
      <c r="W6" s="36">
        <f t="shared" si="5"/>
        <v>8.9375999999999997E-2</v>
      </c>
      <c r="X6" s="37">
        <f t="shared" si="6"/>
        <v>727.26459004654498</v>
      </c>
      <c r="Y6" s="30">
        <v>2750</v>
      </c>
      <c r="Z6" s="38">
        <f t="shared" si="7"/>
        <v>3.7812923076923073</v>
      </c>
      <c r="AA6" s="30" t="s">
        <v>57</v>
      </c>
      <c r="AB6" s="39">
        <v>0.32800000000000001</v>
      </c>
      <c r="AC6" s="38">
        <f t="shared" si="17"/>
        <v>5.6680000000000001</v>
      </c>
      <c r="AD6" s="38">
        <f t="shared" si="0"/>
        <v>26.729780112570356</v>
      </c>
      <c r="AE6" s="40">
        <v>0.1</v>
      </c>
      <c r="AF6" s="38">
        <f t="shared" si="1"/>
        <v>4.492</v>
      </c>
      <c r="AG6" s="30" t="s">
        <v>58</v>
      </c>
      <c r="AH6" s="40">
        <v>4.2000000000000003E-2</v>
      </c>
      <c r="AI6" s="38">
        <f t="shared" si="2"/>
        <v>1.8866400000000001</v>
      </c>
      <c r="AJ6" s="40">
        <v>0.08</v>
      </c>
      <c r="AK6" s="38">
        <f t="shared" si="3"/>
        <v>3.5936000000000003</v>
      </c>
      <c r="AL6" s="30">
        <v>2.5</v>
      </c>
      <c r="AM6" s="38">
        <f t="shared" si="8"/>
        <v>33.108420112570357</v>
      </c>
      <c r="AN6" s="38">
        <f t="shared" si="9"/>
        <v>43.797000000000004</v>
      </c>
      <c r="AO6" s="41">
        <f t="shared" si="10"/>
        <v>0.2440482199107164</v>
      </c>
      <c r="AP6" s="38">
        <f t="shared" si="11"/>
        <v>36.702020112570359</v>
      </c>
      <c r="AQ6" s="41">
        <f t="shared" si="12"/>
        <v>0.18294701441294839</v>
      </c>
      <c r="AR6" s="38">
        <f t="shared" si="13"/>
        <v>37.315380112570359</v>
      </c>
      <c r="AS6" s="41">
        <f t="shared" si="14"/>
        <v>0.16929251752960023</v>
      </c>
      <c r="AT6" s="8">
        <v>44.92</v>
      </c>
      <c r="AU6" s="42">
        <v>89.99</v>
      </c>
      <c r="AV6" s="41">
        <f t="shared" si="15"/>
        <v>0.50083342593621505</v>
      </c>
      <c r="AW6" s="7"/>
      <c r="AX6" s="38">
        <f t="shared" si="16"/>
        <v>0</v>
      </c>
      <c r="AZ6" s="1"/>
      <c r="BA6" s="1"/>
    </row>
    <row r="7" spans="1:53" ht="14.5" customHeight="1" x14ac:dyDescent="0.35">
      <c r="A7" s="30"/>
      <c r="B7" s="31" t="s">
        <v>50</v>
      </c>
      <c r="C7" t="s">
        <v>51</v>
      </c>
      <c r="D7" s="30" t="s">
        <v>61</v>
      </c>
      <c r="E7" s="32" t="s">
        <v>62</v>
      </c>
      <c r="F7" s="31" t="s">
        <v>63</v>
      </c>
      <c r="G7" s="30" t="s">
        <v>60</v>
      </c>
      <c r="H7" s="30"/>
      <c r="I7" s="30" t="s">
        <v>64</v>
      </c>
      <c r="J7" s="30"/>
      <c r="K7" s="30"/>
      <c r="L7" s="30">
        <v>141.69999999999999</v>
      </c>
      <c r="M7" s="30">
        <v>8.1999999999999993</v>
      </c>
      <c r="N7" s="33">
        <f t="shared" si="4"/>
        <v>17.280487804878049</v>
      </c>
      <c r="O7" s="34">
        <v>17.280487804878049</v>
      </c>
      <c r="P7" s="8"/>
      <c r="Q7" s="30"/>
      <c r="R7" s="30">
        <v>57</v>
      </c>
      <c r="S7" s="30">
        <v>56</v>
      </c>
      <c r="T7" s="30">
        <v>28</v>
      </c>
      <c r="U7" s="30">
        <v>4.8</v>
      </c>
      <c r="V7" s="30">
        <v>1</v>
      </c>
      <c r="W7" s="36">
        <f t="shared" si="5"/>
        <v>8.9375999999999997E-2</v>
      </c>
      <c r="X7" s="37">
        <f t="shared" si="6"/>
        <v>727.26459004654498</v>
      </c>
      <c r="Y7" s="30">
        <v>2750</v>
      </c>
      <c r="Z7" s="38">
        <f t="shared" si="7"/>
        <v>3.7812923076923073</v>
      </c>
      <c r="AA7" s="30" t="s">
        <v>57</v>
      </c>
      <c r="AB7" s="39">
        <v>0.32800000000000001</v>
      </c>
      <c r="AC7" s="38">
        <f t="shared" si="17"/>
        <v>5.6680000000000001</v>
      </c>
      <c r="AD7" s="38">
        <f t="shared" si="0"/>
        <v>26.729780112570356</v>
      </c>
      <c r="AE7" s="40">
        <v>0.1</v>
      </c>
      <c r="AF7" s="38">
        <f t="shared" si="1"/>
        <v>4.492</v>
      </c>
      <c r="AG7" s="30" t="s">
        <v>58</v>
      </c>
      <c r="AH7" s="40">
        <v>4.2000000000000003E-2</v>
      </c>
      <c r="AI7" s="38">
        <f t="shared" si="2"/>
        <v>1.8866400000000001</v>
      </c>
      <c r="AJ7" s="40">
        <v>0.08</v>
      </c>
      <c r="AK7" s="38">
        <f t="shared" si="3"/>
        <v>3.5936000000000003</v>
      </c>
      <c r="AL7" s="30">
        <v>2.5</v>
      </c>
      <c r="AM7" s="38">
        <f t="shared" si="8"/>
        <v>33.108420112570357</v>
      </c>
      <c r="AN7" s="38">
        <f t="shared" si="9"/>
        <v>43.797000000000004</v>
      </c>
      <c r="AO7" s="41">
        <f t="shared" si="10"/>
        <v>0.2440482199107164</v>
      </c>
      <c r="AP7" s="38">
        <f t="shared" si="11"/>
        <v>36.702020112570359</v>
      </c>
      <c r="AQ7" s="41">
        <f t="shared" si="12"/>
        <v>0.18294701441294839</v>
      </c>
      <c r="AR7" s="38">
        <f t="shared" si="13"/>
        <v>37.315380112570359</v>
      </c>
      <c r="AS7" s="41">
        <f t="shared" si="14"/>
        <v>0.16929251752960023</v>
      </c>
      <c r="AT7" s="8">
        <v>44.92</v>
      </c>
      <c r="AU7" s="42">
        <v>89.99</v>
      </c>
      <c r="AV7" s="41">
        <f t="shared" si="15"/>
        <v>0.50083342593621505</v>
      </c>
      <c r="AW7" s="7"/>
      <c r="AX7" s="38">
        <f t="shared" si="16"/>
        <v>0</v>
      </c>
      <c r="AZ7" s="1"/>
      <c r="BA7" s="1"/>
    </row>
    <row r="8" spans="1:53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43"/>
      <c r="M8" s="44"/>
      <c r="N8" s="33" t="str">
        <f t="shared" si="4"/>
        <v/>
      </c>
      <c r="O8" s="34"/>
      <c r="P8" s="8"/>
      <c r="Q8" s="30"/>
      <c r="R8" s="44"/>
      <c r="S8" s="44"/>
      <c r="T8" s="44"/>
      <c r="U8" s="44"/>
      <c r="V8" s="7"/>
      <c r="W8" s="36" t="str">
        <f t="shared" si="5"/>
        <v/>
      </c>
      <c r="X8" s="37" t="str">
        <f t="shared" si="6"/>
        <v/>
      </c>
      <c r="Y8" s="30"/>
      <c r="Z8" s="38" t="str">
        <f t="shared" si="7"/>
        <v/>
      </c>
      <c r="AA8" s="30"/>
      <c r="AB8" s="40"/>
      <c r="AC8" s="38">
        <f t="shared" si="17"/>
        <v>0</v>
      </c>
      <c r="AD8" s="38" t="str">
        <f t="shared" si="0"/>
        <v/>
      </c>
      <c r="AE8" s="40"/>
      <c r="AF8" s="38">
        <f t="shared" si="1"/>
        <v>0</v>
      </c>
      <c r="AG8" s="30"/>
      <c r="AH8" s="40"/>
      <c r="AI8" s="38">
        <f t="shared" si="2"/>
        <v>0</v>
      </c>
      <c r="AJ8" s="40"/>
      <c r="AK8" s="38">
        <f t="shared" si="3"/>
        <v>0</v>
      </c>
      <c r="AL8" s="30"/>
      <c r="AM8" s="38" t="str">
        <f t="shared" si="8"/>
        <v/>
      </c>
      <c r="AN8" s="38">
        <f t="shared" si="9"/>
        <v>0</v>
      </c>
      <c r="AO8" s="41" t="str">
        <f t="shared" si="10"/>
        <v/>
      </c>
      <c r="AP8" s="38" t="str">
        <f t="shared" ref="AP8:AP56" si="18">IF(ISERROR(AD8+AF8+AJ8),"",(AD8+AF8+AJ8))</f>
        <v/>
      </c>
      <c r="AQ8" s="41" t="str">
        <f t="shared" si="12"/>
        <v/>
      </c>
      <c r="AR8" s="38" t="str">
        <f t="shared" ref="AR8:AR56" si="19">IF(ISERROR(AD8+AF8+AJ8+AL8),"",(AD8+AF8+AJ8+AL8))</f>
        <v/>
      </c>
      <c r="AS8" s="41" t="str">
        <f t="shared" si="14"/>
        <v/>
      </c>
      <c r="AT8" s="8"/>
      <c r="AU8" s="8"/>
      <c r="AV8" s="41" t="str">
        <f t="shared" si="15"/>
        <v/>
      </c>
      <c r="AW8" s="7"/>
      <c r="AX8" s="38">
        <f t="shared" si="16"/>
        <v>0</v>
      </c>
      <c r="AZ8" s="1"/>
      <c r="BA8" s="1"/>
    </row>
    <row r="9" spans="1:53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43"/>
      <c r="M9" s="44"/>
      <c r="N9" s="33" t="str">
        <f t="shared" si="4"/>
        <v/>
      </c>
      <c r="O9" s="34"/>
      <c r="P9" s="8"/>
      <c r="Q9" s="30"/>
      <c r="R9" s="44"/>
      <c r="S9" s="44"/>
      <c r="T9" s="44"/>
      <c r="U9" s="44"/>
      <c r="V9" s="7"/>
      <c r="W9" s="36" t="str">
        <f t="shared" si="5"/>
        <v/>
      </c>
      <c r="X9" s="37" t="str">
        <f t="shared" si="6"/>
        <v/>
      </c>
      <c r="Y9" s="30"/>
      <c r="Z9" s="38" t="str">
        <f t="shared" si="7"/>
        <v/>
      </c>
      <c r="AA9" s="30"/>
      <c r="AB9" s="40"/>
      <c r="AC9" s="38">
        <f t="shared" si="17"/>
        <v>0</v>
      </c>
      <c r="AD9" s="38" t="str">
        <f t="shared" si="0"/>
        <v/>
      </c>
      <c r="AE9" s="40"/>
      <c r="AF9" s="38">
        <f t="shared" si="1"/>
        <v>0</v>
      </c>
      <c r="AG9" s="30"/>
      <c r="AH9" s="40"/>
      <c r="AI9" s="38">
        <f t="shared" si="2"/>
        <v>0</v>
      </c>
      <c r="AJ9" s="40"/>
      <c r="AK9" s="38">
        <f t="shared" si="3"/>
        <v>0</v>
      </c>
      <c r="AL9" s="30"/>
      <c r="AM9" s="38" t="str">
        <f t="shared" si="8"/>
        <v/>
      </c>
      <c r="AN9" s="38">
        <f t="shared" si="9"/>
        <v>0</v>
      </c>
      <c r="AO9" s="41" t="str">
        <f t="shared" si="10"/>
        <v/>
      </c>
      <c r="AP9" s="38" t="str">
        <f t="shared" si="18"/>
        <v/>
      </c>
      <c r="AQ9" s="41" t="str">
        <f t="shared" si="12"/>
        <v/>
      </c>
      <c r="AR9" s="38" t="str">
        <f t="shared" si="19"/>
        <v/>
      </c>
      <c r="AS9" s="41" t="str">
        <f t="shared" si="14"/>
        <v/>
      </c>
      <c r="AT9" s="8"/>
      <c r="AU9" s="8"/>
      <c r="AV9" s="41" t="str">
        <f t="shared" si="15"/>
        <v/>
      </c>
      <c r="AW9" s="7"/>
      <c r="AX9" s="38">
        <f t="shared" si="16"/>
        <v>0</v>
      </c>
      <c r="AZ9" s="1"/>
      <c r="BA9" s="1"/>
    </row>
    <row r="10" spans="1:53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43"/>
      <c r="M10" s="44"/>
      <c r="N10" s="33" t="str">
        <f t="shared" si="4"/>
        <v/>
      </c>
      <c r="O10" s="34"/>
      <c r="P10" s="8"/>
      <c r="Q10" s="30"/>
      <c r="R10" s="44"/>
      <c r="S10" s="44"/>
      <c r="T10" s="44"/>
      <c r="U10" s="44"/>
      <c r="V10" s="7"/>
      <c r="W10" s="36" t="str">
        <f t="shared" si="5"/>
        <v/>
      </c>
      <c r="X10" s="37" t="str">
        <f t="shared" si="6"/>
        <v/>
      </c>
      <c r="Y10" s="30"/>
      <c r="Z10" s="38" t="str">
        <f t="shared" si="7"/>
        <v/>
      </c>
      <c r="AA10" s="30"/>
      <c r="AB10" s="40"/>
      <c r="AC10" s="38">
        <f t="shared" si="17"/>
        <v>0</v>
      </c>
      <c r="AD10" s="38" t="str">
        <f t="shared" si="0"/>
        <v/>
      </c>
      <c r="AE10" s="40"/>
      <c r="AF10" s="38">
        <f t="shared" si="1"/>
        <v>0</v>
      </c>
      <c r="AG10" s="30"/>
      <c r="AH10" s="40"/>
      <c r="AI10" s="38">
        <f t="shared" si="2"/>
        <v>0</v>
      </c>
      <c r="AJ10" s="40"/>
      <c r="AK10" s="38">
        <f t="shared" si="3"/>
        <v>0</v>
      </c>
      <c r="AL10" s="30"/>
      <c r="AM10" s="38" t="str">
        <f t="shared" si="8"/>
        <v/>
      </c>
      <c r="AN10" s="38">
        <f t="shared" si="9"/>
        <v>0</v>
      </c>
      <c r="AO10" s="41" t="str">
        <f t="shared" si="10"/>
        <v/>
      </c>
      <c r="AP10" s="38" t="str">
        <f t="shared" si="18"/>
        <v/>
      </c>
      <c r="AQ10" s="41" t="str">
        <f t="shared" si="12"/>
        <v/>
      </c>
      <c r="AR10" s="38" t="str">
        <f t="shared" si="19"/>
        <v/>
      </c>
      <c r="AS10" s="41" t="str">
        <f t="shared" si="14"/>
        <v/>
      </c>
      <c r="AT10" s="8"/>
      <c r="AU10" s="8"/>
      <c r="AV10" s="41" t="str">
        <f t="shared" si="15"/>
        <v/>
      </c>
      <c r="AW10" s="7"/>
      <c r="AX10" s="38">
        <f t="shared" si="16"/>
        <v>0</v>
      </c>
      <c r="AZ10" s="1"/>
      <c r="BA10" s="1"/>
    </row>
    <row r="11" spans="1:53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/>
      <c r="M11" s="44"/>
      <c r="N11" s="33" t="str">
        <f t="shared" si="4"/>
        <v/>
      </c>
      <c r="O11" s="34"/>
      <c r="P11" s="8"/>
      <c r="Q11" s="30"/>
      <c r="R11" s="44"/>
      <c r="S11" s="44"/>
      <c r="T11" s="44"/>
      <c r="U11" s="44"/>
      <c r="V11" s="7"/>
      <c r="W11" s="36" t="str">
        <f t="shared" si="5"/>
        <v/>
      </c>
      <c r="X11" s="37" t="str">
        <f t="shared" si="6"/>
        <v/>
      </c>
      <c r="Y11" s="30"/>
      <c r="Z11" s="38" t="str">
        <f t="shared" si="7"/>
        <v/>
      </c>
      <c r="AA11" s="30"/>
      <c r="AB11" s="40"/>
      <c r="AC11" s="38">
        <f t="shared" si="17"/>
        <v>0</v>
      </c>
      <c r="AD11" s="38" t="str">
        <f t="shared" si="0"/>
        <v/>
      </c>
      <c r="AE11" s="40"/>
      <c r="AF11" s="38">
        <f t="shared" si="1"/>
        <v>0</v>
      </c>
      <c r="AG11" s="30"/>
      <c r="AH11" s="40"/>
      <c r="AI11" s="38">
        <f t="shared" si="2"/>
        <v>0</v>
      </c>
      <c r="AJ11" s="40"/>
      <c r="AK11" s="38">
        <f t="shared" si="3"/>
        <v>0</v>
      </c>
      <c r="AL11" s="30"/>
      <c r="AM11" s="38" t="str">
        <f t="shared" si="8"/>
        <v/>
      </c>
      <c r="AN11" s="38">
        <f t="shared" si="9"/>
        <v>0</v>
      </c>
      <c r="AO11" s="41" t="str">
        <f t="shared" si="10"/>
        <v/>
      </c>
      <c r="AP11" s="38" t="str">
        <f t="shared" si="18"/>
        <v/>
      </c>
      <c r="AQ11" s="41" t="str">
        <f t="shared" si="12"/>
        <v/>
      </c>
      <c r="AR11" s="38" t="str">
        <f t="shared" si="19"/>
        <v/>
      </c>
      <c r="AS11" s="41" t="str">
        <f t="shared" si="14"/>
        <v/>
      </c>
      <c r="AT11" s="8"/>
      <c r="AU11" s="8"/>
      <c r="AV11" s="41" t="str">
        <f t="shared" si="15"/>
        <v/>
      </c>
      <c r="AW11" s="7"/>
      <c r="AX11" s="38">
        <f t="shared" si="16"/>
        <v>0</v>
      </c>
      <c r="AZ11" s="1"/>
      <c r="BA11" s="1"/>
    </row>
    <row r="12" spans="1:53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/>
      <c r="M12" s="44"/>
      <c r="N12" s="33" t="str">
        <f t="shared" si="4"/>
        <v/>
      </c>
      <c r="O12" s="34"/>
      <c r="P12" s="8"/>
      <c r="Q12" s="30"/>
      <c r="R12" s="44"/>
      <c r="S12" s="44"/>
      <c r="T12" s="44"/>
      <c r="U12" s="44"/>
      <c r="V12" s="7"/>
      <c r="W12" s="36" t="str">
        <f t="shared" si="5"/>
        <v/>
      </c>
      <c r="X12" s="37" t="str">
        <f t="shared" si="6"/>
        <v/>
      </c>
      <c r="Y12" s="30"/>
      <c r="Z12" s="38" t="str">
        <f t="shared" si="7"/>
        <v/>
      </c>
      <c r="AA12" s="30"/>
      <c r="AB12" s="40"/>
      <c r="AC12" s="38">
        <f t="shared" si="17"/>
        <v>0</v>
      </c>
      <c r="AD12" s="38" t="str">
        <f t="shared" si="0"/>
        <v/>
      </c>
      <c r="AE12" s="40"/>
      <c r="AF12" s="38">
        <f t="shared" si="1"/>
        <v>0</v>
      </c>
      <c r="AG12" s="30"/>
      <c r="AH12" s="40"/>
      <c r="AI12" s="38">
        <f t="shared" si="2"/>
        <v>0</v>
      </c>
      <c r="AJ12" s="40"/>
      <c r="AK12" s="38">
        <f t="shared" si="3"/>
        <v>0</v>
      </c>
      <c r="AL12" s="30"/>
      <c r="AM12" s="38" t="str">
        <f t="shared" si="8"/>
        <v/>
      </c>
      <c r="AN12" s="38">
        <f t="shared" si="9"/>
        <v>0</v>
      </c>
      <c r="AO12" s="41" t="str">
        <f t="shared" si="10"/>
        <v/>
      </c>
      <c r="AP12" s="38" t="str">
        <f t="shared" si="18"/>
        <v/>
      </c>
      <c r="AQ12" s="41" t="str">
        <f t="shared" si="12"/>
        <v/>
      </c>
      <c r="AR12" s="38" t="str">
        <f t="shared" si="19"/>
        <v/>
      </c>
      <c r="AS12" s="41" t="str">
        <f t="shared" si="14"/>
        <v/>
      </c>
      <c r="AT12" s="8"/>
      <c r="AU12" s="8"/>
      <c r="AV12" s="41" t="str">
        <f t="shared" si="15"/>
        <v/>
      </c>
      <c r="AW12" s="7"/>
      <c r="AX12" s="38">
        <f t="shared" si="16"/>
        <v>0</v>
      </c>
      <c r="AZ12" s="1"/>
      <c r="BA12" s="1"/>
    </row>
    <row r="13" spans="1:53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/>
      <c r="M13" s="44"/>
      <c r="N13" s="33" t="str">
        <f t="shared" si="4"/>
        <v/>
      </c>
      <c r="O13" s="34"/>
      <c r="P13" s="8"/>
      <c r="Q13" s="30"/>
      <c r="R13" s="44"/>
      <c r="S13" s="44"/>
      <c r="T13" s="44"/>
      <c r="U13" s="44"/>
      <c r="V13" s="7"/>
      <c r="W13" s="36" t="str">
        <f t="shared" si="5"/>
        <v/>
      </c>
      <c r="X13" s="37" t="str">
        <f t="shared" si="6"/>
        <v/>
      </c>
      <c r="Y13" s="30"/>
      <c r="Z13" s="38" t="str">
        <f t="shared" si="7"/>
        <v/>
      </c>
      <c r="AA13" s="30"/>
      <c r="AB13" s="40"/>
      <c r="AC13" s="38">
        <f t="shared" si="17"/>
        <v>0</v>
      </c>
      <c r="AD13" s="38" t="str">
        <f t="shared" si="0"/>
        <v/>
      </c>
      <c r="AE13" s="40"/>
      <c r="AF13" s="38">
        <f t="shared" si="1"/>
        <v>0</v>
      </c>
      <c r="AG13" s="30"/>
      <c r="AH13" s="40"/>
      <c r="AI13" s="38">
        <f t="shared" si="2"/>
        <v>0</v>
      </c>
      <c r="AJ13" s="40"/>
      <c r="AK13" s="38">
        <f t="shared" si="3"/>
        <v>0</v>
      </c>
      <c r="AL13" s="30"/>
      <c r="AM13" s="38" t="str">
        <f t="shared" si="8"/>
        <v/>
      </c>
      <c r="AN13" s="38">
        <f t="shared" si="9"/>
        <v>0</v>
      </c>
      <c r="AO13" s="41" t="str">
        <f t="shared" si="10"/>
        <v/>
      </c>
      <c r="AP13" s="38" t="str">
        <f t="shared" si="18"/>
        <v/>
      </c>
      <c r="AQ13" s="41" t="str">
        <f t="shared" si="12"/>
        <v/>
      </c>
      <c r="AR13" s="38" t="str">
        <f t="shared" si="19"/>
        <v/>
      </c>
      <c r="AS13" s="41" t="str">
        <f t="shared" si="14"/>
        <v/>
      </c>
      <c r="AT13" s="8"/>
      <c r="AU13" s="8"/>
      <c r="AV13" s="41" t="str">
        <f t="shared" si="15"/>
        <v/>
      </c>
      <c r="AW13" s="7"/>
      <c r="AX13" s="38">
        <f t="shared" si="16"/>
        <v>0</v>
      </c>
      <c r="AZ13" s="1"/>
      <c r="BA13" s="1"/>
    </row>
    <row r="14" spans="1:53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/>
      <c r="M14" s="44"/>
      <c r="N14" s="33" t="str">
        <f t="shared" si="4"/>
        <v/>
      </c>
      <c r="O14" s="34"/>
      <c r="P14" s="8"/>
      <c r="Q14" s="30"/>
      <c r="R14" s="44"/>
      <c r="S14" s="44"/>
      <c r="T14" s="44"/>
      <c r="U14" s="44"/>
      <c r="V14" s="7"/>
      <c r="W14" s="36" t="str">
        <f t="shared" si="5"/>
        <v/>
      </c>
      <c r="X14" s="37" t="str">
        <f t="shared" si="6"/>
        <v/>
      </c>
      <c r="Y14" s="30"/>
      <c r="Z14" s="38" t="str">
        <f t="shared" si="7"/>
        <v/>
      </c>
      <c r="AA14" s="30"/>
      <c r="AB14" s="40"/>
      <c r="AC14" s="38">
        <f t="shared" si="17"/>
        <v>0</v>
      </c>
      <c r="AD14" s="38" t="str">
        <f t="shared" si="0"/>
        <v/>
      </c>
      <c r="AE14" s="40"/>
      <c r="AF14" s="38">
        <f t="shared" si="1"/>
        <v>0</v>
      </c>
      <c r="AG14" s="30"/>
      <c r="AH14" s="40"/>
      <c r="AI14" s="38">
        <f t="shared" si="2"/>
        <v>0</v>
      </c>
      <c r="AJ14" s="40"/>
      <c r="AK14" s="38">
        <f t="shared" si="3"/>
        <v>0</v>
      </c>
      <c r="AL14" s="30"/>
      <c r="AM14" s="38" t="str">
        <f t="shared" si="8"/>
        <v/>
      </c>
      <c r="AN14" s="38">
        <f t="shared" si="9"/>
        <v>0</v>
      </c>
      <c r="AO14" s="41" t="str">
        <f t="shared" si="10"/>
        <v/>
      </c>
      <c r="AP14" s="38" t="str">
        <f t="shared" si="18"/>
        <v/>
      </c>
      <c r="AQ14" s="41" t="str">
        <f t="shared" si="12"/>
        <v/>
      </c>
      <c r="AR14" s="38" t="str">
        <f t="shared" si="19"/>
        <v/>
      </c>
      <c r="AS14" s="41" t="str">
        <f t="shared" si="14"/>
        <v/>
      </c>
      <c r="AT14" s="8"/>
      <c r="AU14" s="8"/>
      <c r="AV14" s="41" t="str">
        <f t="shared" si="15"/>
        <v/>
      </c>
      <c r="AW14" s="7"/>
      <c r="AX14" s="38">
        <f t="shared" si="16"/>
        <v>0</v>
      </c>
      <c r="AZ14" s="1"/>
      <c r="BA14" s="1"/>
    </row>
    <row r="15" spans="1:53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43"/>
      <c r="M15" s="44"/>
      <c r="N15" s="33" t="str">
        <f t="shared" si="4"/>
        <v/>
      </c>
      <c r="O15" s="34"/>
      <c r="P15" s="8"/>
      <c r="Q15" s="30"/>
      <c r="R15" s="44"/>
      <c r="S15" s="44"/>
      <c r="T15" s="44"/>
      <c r="U15" s="44"/>
      <c r="V15" s="7"/>
      <c r="W15" s="36" t="str">
        <f t="shared" si="5"/>
        <v/>
      </c>
      <c r="X15" s="37" t="str">
        <f t="shared" si="6"/>
        <v/>
      </c>
      <c r="Y15" s="30"/>
      <c r="Z15" s="38" t="str">
        <f t="shared" si="7"/>
        <v/>
      </c>
      <c r="AA15" s="30"/>
      <c r="AB15" s="40"/>
      <c r="AC15" s="38">
        <f t="shared" si="17"/>
        <v>0</v>
      </c>
      <c r="AD15" s="38" t="str">
        <f t="shared" si="0"/>
        <v/>
      </c>
      <c r="AE15" s="40"/>
      <c r="AF15" s="38">
        <f t="shared" si="1"/>
        <v>0</v>
      </c>
      <c r="AG15" s="30"/>
      <c r="AH15" s="40"/>
      <c r="AI15" s="38">
        <f t="shared" si="2"/>
        <v>0</v>
      </c>
      <c r="AJ15" s="40"/>
      <c r="AK15" s="38">
        <f t="shared" si="3"/>
        <v>0</v>
      </c>
      <c r="AL15" s="30"/>
      <c r="AM15" s="38" t="str">
        <f t="shared" si="8"/>
        <v/>
      </c>
      <c r="AN15" s="38">
        <f t="shared" si="9"/>
        <v>0</v>
      </c>
      <c r="AO15" s="41" t="str">
        <f t="shared" si="10"/>
        <v/>
      </c>
      <c r="AP15" s="38" t="str">
        <f t="shared" si="18"/>
        <v/>
      </c>
      <c r="AQ15" s="41" t="str">
        <f t="shared" si="12"/>
        <v/>
      </c>
      <c r="AR15" s="38" t="str">
        <f t="shared" si="19"/>
        <v/>
      </c>
      <c r="AS15" s="41" t="str">
        <f t="shared" si="14"/>
        <v/>
      </c>
      <c r="AT15" s="8"/>
      <c r="AU15" s="8"/>
      <c r="AV15" s="41" t="str">
        <f t="shared" si="15"/>
        <v/>
      </c>
      <c r="AW15" s="7"/>
      <c r="AX15" s="38">
        <f t="shared" si="16"/>
        <v>0</v>
      </c>
      <c r="AZ15" s="1"/>
      <c r="BA15" s="1"/>
    </row>
    <row r="16" spans="1:53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43"/>
      <c r="M16" s="44"/>
      <c r="N16" s="33" t="str">
        <f t="shared" si="4"/>
        <v/>
      </c>
      <c r="O16" s="34"/>
      <c r="P16" s="8"/>
      <c r="Q16" s="30"/>
      <c r="R16" s="44"/>
      <c r="S16" s="44"/>
      <c r="T16" s="44"/>
      <c r="U16" s="44"/>
      <c r="V16" s="7"/>
      <c r="W16" s="36" t="str">
        <f t="shared" si="5"/>
        <v/>
      </c>
      <c r="X16" s="37" t="str">
        <f t="shared" si="6"/>
        <v/>
      </c>
      <c r="Y16" s="30"/>
      <c r="Z16" s="38" t="str">
        <f t="shared" si="7"/>
        <v/>
      </c>
      <c r="AA16" s="30"/>
      <c r="AB16" s="40"/>
      <c r="AC16" s="38">
        <f t="shared" si="17"/>
        <v>0</v>
      </c>
      <c r="AD16" s="38" t="str">
        <f t="shared" si="0"/>
        <v/>
      </c>
      <c r="AE16" s="40"/>
      <c r="AF16" s="38">
        <f t="shared" si="1"/>
        <v>0</v>
      </c>
      <c r="AG16" s="30"/>
      <c r="AH16" s="40"/>
      <c r="AI16" s="38">
        <f t="shared" si="2"/>
        <v>0</v>
      </c>
      <c r="AJ16" s="40"/>
      <c r="AK16" s="38">
        <f t="shared" si="3"/>
        <v>0</v>
      </c>
      <c r="AL16" s="30"/>
      <c r="AM16" s="38" t="str">
        <f t="shared" si="8"/>
        <v/>
      </c>
      <c r="AN16" s="38">
        <f t="shared" si="9"/>
        <v>0</v>
      </c>
      <c r="AO16" s="41" t="str">
        <f t="shared" si="10"/>
        <v/>
      </c>
      <c r="AP16" s="38" t="str">
        <f t="shared" si="18"/>
        <v/>
      </c>
      <c r="AQ16" s="41" t="str">
        <f t="shared" si="12"/>
        <v/>
      </c>
      <c r="AR16" s="38" t="str">
        <f t="shared" si="19"/>
        <v/>
      </c>
      <c r="AS16" s="41" t="str">
        <f t="shared" si="14"/>
        <v/>
      </c>
      <c r="AT16" s="8"/>
      <c r="AU16" s="8"/>
      <c r="AV16" s="41" t="str">
        <f t="shared" si="15"/>
        <v/>
      </c>
      <c r="AW16" s="7"/>
      <c r="AX16" s="38">
        <f t="shared" si="16"/>
        <v>0</v>
      </c>
      <c r="AZ16" s="1"/>
      <c r="BA16" s="1"/>
    </row>
    <row r="17" spans="1:53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43"/>
      <c r="M17" s="44"/>
      <c r="N17" s="33" t="str">
        <f t="shared" si="4"/>
        <v/>
      </c>
      <c r="O17" s="34"/>
      <c r="P17" s="8"/>
      <c r="Q17" s="30"/>
      <c r="R17" s="44"/>
      <c r="S17" s="44"/>
      <c r="T17" s="44"/>
      <c r="U17" s="44"/>
      <c r="V17" s="7"/>
      <c r="W17" s="36" t="str">
        <f t="shared" si="5"/>
        <v/>
      </c>
      <c r="X17" s="37" t="str">
        <f t="shared" si="6"/>
        <v/>
      </c>
      <c r="Y17" s="30"/>
      <c r="Z17" s="38" t="str">
        <f t="shared" si="7"/>
        <v/>
      </c>
      <c r="AA17" s="30"/>
      <c r="AB17" s="40"/>
      <c r="AC17" s="38">
        <f t="shared" si="17"/>
        <v>0</v>
      </c>
      <c r="AD17" s="38" t="str">
        <f t="shared" si="0"/>
        <v/>
      </c>
      <c r="AE17" s="40"/>
      <c r="AF17" s="38">
        <f t="shared" si="1"/>
        <v>0</v>
      </c>
      <c r="AG17" s="30"/>
      <c r="AH17" s="40"/>
      <c r="AI17" s="38">
        <f t="shared" si="2"/>
        <v>0</v>
      </c>
      <c r="AJ17" s="40"/>
      <c r="AK17" s="38">
        <f t="shared" si="3"/>
        <v>0</v>
      </c>
      <c r="AL17" s="30"/>
      <c r="AM17" s="38" t="str">
        <f t="shared" si="8"/>
        <v/>
      </c>
      <c r="AN17" s="38">
        <f t="shared" si="9"/>
        <v>0</v>
      </c>
      <c r="AO17" s="41" t="str">
        <f t="shared" si="10"/>
        <v/>
      </c>
      <c r="AP17" s="38" t="str">
        <f t="shared" si="18"/>
        <v/>
      </c>
      <c r="AQ17" s="41" t="str">
        <f t="shared" si="12"/>
        <v/>
      </c>
      <c r="AR17" s="38" t="str">
        <f t="shared" si="19"/>
        <v/>
      </c>
      <c r="AS17" s="41" t="str">
        <f t="shared" si="14"/>
        <v/>
      </c>
      <c r="AT17" s="8"/>
      <c r="AU17" s="8"/>
      <c r="AV17" s="41" t="str">
        <f t="shared" si="15"/>
        <v/>
      </c>
      <c r="AW17" s="7"/>
      <c r="AX17" s="38">
        <f t="shared" si="16"/>
        <v>0</v>
      </c>
      <c r="AZ17" s="1"/>
      <c r="BA17" s="1"/>
    </row>
    <row r="18" spans="1:53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3"/>
      <c r="M18" s="44"/>
      <c r="N18" s="33" t="str">
        <f t="shared" si="4"/>
        <v/>
      </c>
      <c r="O18" s="34"/>
      <c r="P18" s="8"/>
      <c r="Q18" s="30"/>
      <c r="R18" s="44"/>
      <c r="S18" s="44"/>
      <c r="T18" s="44"/>
      <c r="U18" s="44"/>
      <c r="V18" s="7"/>
      <c r="W18" s="36" t="str">
        <f t="shared" si="5"/>
        <v/>
      </c>
      <c r="X18" s="37" t="str">
        <f t="shared" si="6"/>
        <v/>
      </c>
      <c r="Y18" s="30"/>
      <c r="Z18" s="38" t="str">
        <f t="shared" si="7"/>
        <v/>
      </c>
      <c r="AA18" s="30"/>
      <c r="AB18" s="40"/>
      <c r="AC18" s="38">
        <f t="shared" si="17"/>
        <v>0</v>
      </c>
      <c r="AD18" s="38" t="str">
        <f t="shared" si="0"/>
        <v/>
      </c>
      <c r="AE18" s="40"/>
      <c r="AF18" s="38">
        <f t="shared" si="1"/>
        <v>0</v>
      </c>
      <c r="AG18" s="30"/>
      <c r="AH18" s="40"/>
      <c r="AI18" s="38">
        <f t="shared" si="2"/>
        <v>0</v>
      </c>
      <c r="AJ18" s="40"/>
      <c r="AK18" s="38">
        <f t="shared" si="3"/>
        <v>0</v>
      </c>
      <c r="AL18" s="30"/>
      <c r="AM18" s="38" t="str">
        <f t="shared" si="8"/>
        <v/>
      </c>
      <c r="AN18" s="38">
        <f t="shared" si="9"/>
        <v>0</v>
      </c>
      <c r="AO18" s="41" t="str">
        <f t="shared" si="10"/>
        <v/>
      </c>
      <c r="AP18" s="38" t="str">
        <f t="shared" si="18"/>
        <v/>
      </c>
      <c r="AQ18" s="41" t="str">
        <f t="shared" si="12"/>
        <v/>
      </c>
      <c r="AR18" s="38" t="str">
        <f t="shared" si="19"/>
        <v/>
      </c>
      <c r="AS18" s="41" t="str">
        <f t="shared" si="14"/>
        <v/>
      </c>
      <c r="AT18" s="8"/>
      <c r="AU18" s="8"/>
      <c r="AV18" s="41" t="str">
        <f t="shared" si="15"/>
        <v/>
      </c>
      <c r="AW18" s="7"/>
      <c r="AX18" s="38">
        <f t="shared" si="16"/>
        <v>0</v>
      </c>
      <c r="AZ18" s="1"/>
      <c r="BA18" s="1"/>
    </row>
    <row r="19" spans="1:53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3"/>
      <c r="M19" s="44"/>
      <c r="N19" s="33" t="str">
        <f t="shared" si="4"/>
        <v/>
      </c>
      <c r="O19" s="34"/>
      <c r="P19" s="8"/>
      <c r="Q19" s="30"/>
      <c r="R19" s="44"/>
      <c r="S19" s="44"/>
      <c r="T19" s="44"/>
      <c r="U19" s="44"/>
      <c r="V19" s="7"/>
      <c r="W19" s="36" t="str">
        <f t="shared" si="5"/>
        <v/>
      </c>
      <c r="X19" s="37" t="str">
        <f t="shared" si="6"/>
        <v/>
      </c>
      <c r="Y19" s="30"/>
      <c r="Z19" s="38" t="str">
        <f t="shared" si="7"/>
        <v/>
      </c>
      <c r="AA19" s="30"/>
      <c r="AB19" s="40"/>
      <c r="AC19" s="38">
        <f t="shared" si="17"/>
        <v>0</v>
      </c>
      <c r="AD19" s="38" t="str">
        <f t="shared" si="0"/>
        <v/>
      </c>
      <c r="AE19" s="40"/>
      <c r="AF19" s="38">
        <f t="shared" si="1"/>
        <v>0</v>
      </c>
      <c r="AG19" s="30"/>
      <c r="AH19" s="40"/>
      <c r="AI19" s="38">
        <f t="shared" si="2"/>
        <v>0</v>
      </c>
      <c r="AJ19" s="40"/>
      <c r="AK19" s="38">
        <f t="shared" si="3"/>
        <v>0</v>
      </c>
      <c r="AL19" s="30"/>
      <c r="AM19" s="38" t="str">
        <f t="shared" si="8"/>
        <v/>
      </c>
      <c r="AN19" s="38">
        <f t="shared" si="9"/>
        <v>0</v>
      </c>
      <c r="AO19" s="41" t="str">
        <f t="shared" si="10"/>
        <v/>
      </c>
      <c r="AP19" s="38" t="str">
        <f t="shared" si="18"/>
        <v/>
      </c>
      <c r="AQ19" s="41" t="str">
        <f t="shared" si="12"/>
        <v/>
      </c>
      <c r="AR19" s="38" t="str">
        <f t="shared" si="19"/>
        <v/>
      </c>
      <c r="AS19" s="41" t="str">
        <f t="shared" si="14"/>
        <v/>
      </c>
      <c r="AT19" s="8"/>
      <c r="AU19" s="8"/>
      <c r="AV19" s="41" t="str">
        <f t="shared" si="15"/>
        <v/>
      </c>
      <c r="AW19" s="7"/>
      <c r="AX19" s="38">
        <f t="shared" si="16"/>
        <v>0</v>
      </c>
      <c r="AZ19" s="1"/>
      <c r="BA19" s="1"/>
    </row>
    <row r="20" spans="1:53" x14ac:dyDescent="0.3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43"/>
      <c r="M20" s="44"/>
      <c r="N20" s="33" t="str">
        <f t="shared" si="4"/>
        <v/>
      </c>
      <c r="O20" s="34"/>
      <c r="P20" s="8"/>
      <c r="Q20" s="30"/>
      <c r="R20" s="44"/>
      <c r="S20" s="44"/>
      <c r="T20" s="44"/>
      <c r="U20" s="44"/>
      <c r="V20" s="7"/>
      <c r="W20" s="36" t="str">
        <f t="shared" si="5"/>
        <v/>
      </c>
      <c r="X20" s="37" t="str">
        <f t="shared" si="6"/>
        <v/>
      </c>
      <c r="Y20" s="30"/>
      <c r="Z20" s="38" t="str">
        <f t="shared" si="7"/>
        <v/>
      </c>
      <c r="AA20" s="30"/>
      <c r="AB20" s="40"/>
      <c r="AC20" s="38">
        <f t="shared" si="17"/>
        <v>0</v>
      </c>
      <c r="AD20" s="38" t="str">
        <f t="shared" si="0"/>
        <v/>
      </c>
      <c r="AE20" s="40"/>
      <c r="AF20" s="38">
        <f t="shared" si="1"/>
        <v>0</v>
      </c>
      <c r="AG20" s="30"/>
      <c r="AH20" s="40"/>
      <c r="AI20" s="38">
        <f t="shared" si="2"/>
        <v>0</v>
      </c>
      <c r="AJ20" s="40"/>
      <c r="AK20" s="38">
        <f t="shared" si="3"/>
        <v>0</v>
      </c>
      <c r="AL20" s="30"/>
      <c r="AM20" s="38" t="str">
        <f t="shared" si="8"/>
        <v/>
      </c>
      <c r="AN20" s="38">
        <f t="shared" si="9"/>
        <v>0</v>
      </c>
      <c r="AO20" s="41" t="str">
        <f t="shared" si="10"/>
        <v/>
      </c>
      <c r="AP20" s="38" t="str">
        <f t="shared" si="18"/>
        <v/>
      </c>
      <c r="AQ20" s="41" t="str">
        <f t="shared" si="12"/>
        <v/>
      </c>
      <c r="AR20" s="38" t="str">
        <f t="shared" si="19"/>
        <v/>
      </c>
      <c r="AS20" s="41" t="str">
        <f t="shared" si="14"/>
        <v/>
      </c>
      <c r="AT20" s="8"/>
      <c r="AU20" s="8"/>
      <c r="AV20" s="41" t="str">
        <f t="shared" si="15"/>
        <v/>
      </c>
      <c r="AW20" s="7"/>
      <c r="AX20" s="38">
        <f t="shared" si="16"/>
        <v>0</v>
      </c>
      <c r="AZ20" s="1"/>
      <c r="BA20" s="1"/>
    </row>
    <row r="21" spans="1:53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43"/>
      <c r="M21" s="44"/>
      <c r="N21" s="33" t="str">
        <f t="shared" si="4"/>
        <v/>
      </c>
      <c r="O21" s="34"/>
      <c r="P21" s="8"/>
      <c r="Q21" s="30"/>
      <c r="R21" s="44"/>
      <c r="S21" s="44"/>
      <c r="T21" s="44"/>
      <c r="U21" s="44"/>
      <c r="V21" s="7"/>
      <c r="W21" s="36" t="str">
        <f t="shared" si="5"/>
        <v/>
      </c>
      <c r="X21" s="37" t="str">
        <f t="shared" si="6"/>
        <v/>
      </c>
      <c r="Y21" s="30"/>
      <c r="Z21" s="38" t="str">
        <f t="shared" si="7"/>
        <v/>
      </c>
      <c r="AA21" s="30"/>
      <c r="AB21" s="40"/>
      <c r="AC21" s="38">
        <f t="shared" si="17"/>
        <v>0</v>
      </c>
      <c r="AD21" s="38" t="str">
        <f t="shared" si="0"/>
        <v/>
      </c>
      <c r="AE21" s="40"/>
      <c r="AF21" s="38">
        <f t="shared" si="1"/>
        <v>0</v>
      </c>
      <c r="AG21" s="30"/>
      <c r="AH21" s="40"/>
      <c r="AI21" s="38">
        <f t="shared" si="2"/>
        <v>0</v>
      </c>
      <c r="AJ21" s="40"/>
      <c r="AK21" s="38">
        <f t="shared" si="3"/>
        <v>0</v>
      </c>
      <c r="AL21" s="30"/>
      <c r="AM21" s="38" t="str">
        <f t="shared" si="8"/>
        <v/>
      </c>
      <c r="AN21" s="38">
        <f t="shared" si="9"/>
        <v>0</v>
      </c>
      <c r="AO21" s="41" t="str">
        <f t="shared" si="10"/>
        <v/>
      </c>
      <c r="AP21" s="38" t="str">
        <f t="shared" si="18"/>
        <v/>
      </c>
      <c r="AQ21" s="41" t="str">
        <f t="shared" si="12"/>
        <v/>
      </c>
      <c r="AR21" s="38" t="str">
        <f t="shared" si="19"/>
        <v/>
      </c>
      <c r="AS21" s="41" t="str">
        <f t="shared" si="14"/>
        <v/>
      </c>
      <c r="AT21" s="8"/>
      <c r="AU21" s="8"/>
      <c r="AV21" s="41" t="str">
        <f t="shared" si="15"/>
        <v/>
      </c>
      <c r="AW21" s="7"/>
      <c r="AX21" s="38">
        <f t="shared" si="16"/>
        <v>0</v>
      </c>
      <c r="AZ21" s="1"/>
      <c r="BA21" s="1"/>
    </row>
    <row r="22" spans="1:53" x14ac:dyDescent="0.3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43"/>
      <c r="M22" s="44"/>
      <c r="N22" s="33" t="str">
        <f t="shared" si="4"/>
        <v/>
      </c>
      <c r="O22" s="34"/>
      <c r="P22" s="8"/>
      <c r="Q22" s="30"/>
      <c r="R22" s="44"/>
      <c r="S22" s="44"/>
      <c r="T22" s="44"/>
      <c r="U22" s="44"/>
      <c r="V22" s="7"/>
      <c r="W22" s="36" t="str">
        <f t="shared" si="5"/>
        <v/>
      </c>
      <c r="X22" s="37" t="str">
        <f t="shared" si="6"/>
        <v/>
      </c>
      <c r="Y22" s="30"/>
      <c r="Z22" s="38" t="str">
        <f t="shared" si="7"/>
        <v/>
      </c>
      <c r="AA22" s="30"/>
      <c r="AB22" s="40"/>
      <c r="AC22" s="38">
        <f t="shared" si="17"/>
        <v>0</v>
      </c>
      <c r="AD22" s="38" t="str">
        <f t="shared" si="0"/>
        <v/>
      </c>
      <c r="AE22" s="40"/>
      <c r="AF22" s="38">
        <f t="shared" si="1"/>
        <v>0</v>
      </c>
      <c r="AG22" s="30"/>
      <c r="AH22" s="40"/>
      <c r="AI22" s="38">
        <f t="shared" si="2"/>
        <v>0</v>
      </c>
      <c r="AJ22" s="40"/>
      <c r="AK22" s="38">
        <f t="shared" si="3"/>
        <v>0</v>
      </c>
      <c r="AL22" s="30"/>
      <c r="AM22" s="38" t="str">
        <f t="shared" si="8"/>
        <v/>
      </c>
      <c r="AN22" s="38">
        <f t="shared" si="9"/>
        <v>0</v>
      </c>
      <c r="AO22" s="41" t="str">
        <f t="shared" si="10"/>
        <v/>
      </c>
      <c r="AP22" s="38" t="str">
        <f t="shared" si="18"/>
        <v/>
      </c>
      <c r="AQ22" s="41" t="str">
        <f t="shared" si="12"/>
        <v/>
      </c>
      <c r="AR22" s="38" t="str">
        <f t="shared" si="19"/>
        <v/>
      </c>
      <c r="AS22" s="41" t="str">
        <f t="shared" si="14"/>
        <v/>
      </c>
      <c r="AT22" s="8"/>
      <c r="AU22" s="8"/>
      <c r="AV22" s="41" t="str">
        <f t="shared" si="15"/>
        <v/>
      </c>
      <c r="AW22" s="7"/>
      <c r="AX22" s="38">
        <f t="shared" si="16"/>
        <v>0</v>
      </c>
      <c r="AZ22" s="1"/>
      <c r="BA22" s="1"/>
    </row>
    <row r="23" spans="1:53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43"/>
      <c r="M23" s="44"/>
      <c r="N23" s="33" t="str">
        <f t="shared" si="4"/>
        <v/>
      </c>
      <c r="O23" s="34"/>
      <c r="P23" s="8"/>
      <c r="Q23" s="30"/>
      <c r="R23" s="44"/>
      <c r="S23" s="44"/>
      <c r="T23" s="44"/>
      <c r="U23" s="44"/>
      <c r="V23" s="7"/>
      <c r="W23" s="36" t="str">
        <f t="shared" si="5"/>
        <v/>
      </c>
      <c r="X23" s="37" t="str">
        <f t="shared" si="6"/>
        <v/>
      </c>
      <c r="Y23" s="30"/>
      <c r="Z23" s="38" t="str">
        <f t="shared" si="7"/>
        <v/>
      </c>
      <c r="AA23" s="30"/>
      <c r="AB23" s="40"/>
      <c r="AC23" s="38">
        <f t="shared" si="17"/>
        <v>0</v>
      </c>
      <c r="AD23" s="38" t="str">
        <f t="shared" si="0"/>
        <v/>
      </c>
      <c r="AE23" s="40"/>
      <c r="AF23" s="38">
        <f t="shared" si="1"/>
        <v>0</v>
      </c>
      <c r="AG23" s="30"/>
      <c r="AH23" s="40"/>
      <c r="AI23" s="38">
        <f t="shared" si="2"/>
        <v>0</v>
      </c>
      <c r="AJ23" s="40"/>
      <c r="AK23" s="38">
        <f t="shared" si="3"/>
        <v>0</v>
      </c>
      <c r="AL23" s="30"/>
      <c r="AM23" s="38" t="str">
        <f t="shared" si="8"/>
        <v/>
      </c>
      <c r="AN23" s="38">
        <f t="shared" si="9"/>
        <v>0</v>
      </c>
      <c r="AO23" s="41" t="str">
        <f t="shared" si="10"/>
        <v/>
      </c>
      <c r="AP23" s="38" t="str">
        <f t="shared" si="18"/>
        <v/>
      </c>
      <c r="AQ23" s="41" t="str">
        <f t="shared" si="12"/>
        <v/>
      </c>
      <c r="AR23" s="38" t="str">
        <f t="shared" si="19"/>
        <v/>
      </c>
      <c r="AS23" s="41" t="str">
        <f t="shared" si="14"/>
        <v/>
      </c>
      <c r="AT23" s="8"/>
      <c r="AU23" s="8"/>
      <c r="AV23" s="41" t="str">
        <f t="shared" si="15"/>
        <v/>
      </c>
      <c r="AW23" s="7"/>
      <c r="AX23" s="38">
        <f t="shared" si="16"/>
        <v>0</v>
      </c>
      <c r="AZ23" s="1"/>
      <c r="BA23" s="1"/>
    </row>
    <row r="24" spans="1:53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43"/>
      <c r="M24" s="44"/>
      <c r="N24" s="33" t="str">
        <f t="shared" si="4"/>
        <v/>
      </c>
      <c r="O24" s="34"/>
      <c r="P24" s="8"/>
      <c r="Q24" s="30"/>
      <c r="R24" s="44"/>
      <c r="S24" s="44"/>
      <c r="T24" s="44"/>
      <c r="U24" s="44"/>
      <c r="V24" s="7"/>
      <c r="W24" s="36" t="str">
        <f t="shared" si="5"/>
        <v/>
      </c>
      <c r="X24" s="37" t="str">
        <f t="shared" si="6"/>
        <v/>
      </c>
      <c r="Y24" s="30"/>
      <c r="Z24" s="38" t="str">
        <f t="shared" si="7"/>
        <v/>
      </c>
      <c r="AA24" s="30"/>
      <c r="AB24" s="40"/>
      <c r="AC24" s="38">
        <f t="shared" si="17"/>
        <v>0</v>
      </c>
      <c r="AD24" s="38" t="str">
        <f t="shared" si="0"/>
        <v/>
      </c>
      <c r="AE24" s="40"/>
      <c r="AF24" s="38">
        <f t="shared" si="1"/>
        <v>0</v>
      </c>
      <c r="AG24" s="30"/>
      <c r="AH24" s="40"/>
      <c r="AI24" s="38">
        <f t="shared" si="2"/>
        <v>0</v>
      </c>
      <c r="AJ24" s="40"/>
      <c r="AK24" s="38">
        <f t="shared" si="3"/>
        <v>0</v>
      </c>
      <c r="AL24" s="30"/>
      <c r="AM24" s="38" t="str">
        <f t="shared" si="8"/>
        <v/>
      </c>
      <c r="AN24" s="38">
        <f t="shared" si="9"/>
        <v>0</v>
      </c>
      <c r="AO24" s="41" t="str">
        <f t="shared" si="10"/>
        <v/>
      </c>
      <c r="AP24" s="38" t="str">
        <f t="shared" si="18"/>
        <v/>
      </c>
      <c r="AQ24" s="41" t="str">
        <f t="shared" si="12"/>
        <v/>
      </c>
      <c r="AR24" s="38" t="str">
        <f t="shared" si="19"/>
        <v/>
      </c>
      <c r="AS24" s="41" t="str">
        <f t="shared" si="14"/>
        <v/>
      </c>
      <c r="AT24" s="8"/>
      <c r="AU24" s="8"/>
      <c r="AV24" s="41" t="str">
        <f t="shared" si="15"/>
        <v/>
      </c>
      <c r="AW24" s="7"/>
      <c r="AX24" s="38">
        <f t="shared" si="16"/>
        <v>0</v>
      </c>
      <c r="AZ24" s="1"/>
      <c r="BA24" s="1"/>
    </row>
    <row r="25" spans="1:53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43"/>
      <c r="M25" s="44"/>
      <c r="N25" s="33" t="str">
        <f t="shared" si="4"/>
        <v/>
      </c>
      <c r="O25" s="34"/>
      <c r="P25" s="8"/>
      <c r="Q25" s="30"/>
      <c r="R25" s="44"/>
      <c r="S25" s="44"/>
      <c r="T25" s="44"/>
      <c r="U25" s="44"/>
      <c r="V25" s="7"/>
      <c r="W25" s="36" t="str">
        <f t="shared" si="5"/>
        <v/>
      </c>
      <c r="X25" s="37" t="str">
        <f t="shared" si="6"/>
        <v/>
      </c>
      <c r="Y25" s="30"/>
      <c r="Z25" s="38" t="str">
        <f t="shared" si="7"/>
        <v/>
      </c>
      <c r="AA25" s="30"/>
      <c r="AB25" s="40"/>
      <c r="AC25" s="38">
        <f t="shared" si="17"/>
        <v>0</v>
      </c>
      <c r="AD25" s="38" t="str">
        <f t="shared" si="0"/>
        <v/>
      </c>
      <c r="AE25" s="40"/>
      <c r="AF25" s="38">
        <f t="shared" si="1"/>
        <v>0</v>
      </c>
      <c r="AG25" s="30"/>
      <c r="AH25" s="40"/>
      <c r="AI25" s="38">
        <f t="shared" si="2"/>
        <v>0</v>
      </c>
      <c r="AJ25" s="40"/>
      <c r="AK25" s="38">
        <f t="shared" si="3"/>
        <v>0</v>
      </c>
      <c r="AL25" s="30"/>
      <c r="AM25" s="38" t="str">
        <f t="shared" si="8"/>
        <v/>
      </c>
      <c r="AN25" s="38">
        <f t="shared" si="9"/>
        <v>0</v>
      </c>
      <c r="AO25" s="41" t="str">
        <f t="shared" si="10"/>
        <v/>
      </c>
      <c r="AP25" s="38" t="str">
        <f t="shared" si="18"/>
        <v/>
      </c>
      <c r="AQ25" s="41" t="str">
        <f t="shared" si="12"/>
        <v/>
      </c>
      <c r="AR25" s="38" t="str">
        <f t="shared" si="19"/>
        <v/>
      </c>
      <c r="AS25" s="41" t="str">
        <f t="shared" si="14"/>
        <v/>
      </c>
      <c r="AT25" s="8"/>
      <c r="AU25" s="8"/>
      <c r="AV25" s="41" t="str">
        <f t="shared" si="15"/>
        <v/>
      </c>
      <c r="AW25" s="7"/>
      <c r="AX25" s="38">
        <f t="shared" si="16"/>
        <v>0</v>
      </c>
      <c r="AZ25" s="1"/>
      <c r="BA25" s="1"/>
    </row>
    <row r="26" spans="1:53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43"/>
      <c r="M26" s="44"/>
      <c r="N26" s="33" t="str">
        <f t="shared" si="4"/>
        <v/>
      </c>
      <c r="O26" s="34"/>
      <c r="P26" s="8"/>
      <c r="Q26" s="30"/>
      <c r="R26" s="44"/>
      <c r="S26" s="44"/>
      <c r="T26" s="44"/>
      <c r="U26" s="44"/>
      <c r="V26" s="7"/>
      <c r="W26" s="36" t="str">
        <f t="shared" si="5"/>
        <v/>
      </c>
      <c r="X26" s="37" t="str">
        <f t="shared" si="6"/>
        <v/>
      </c>
      <c r="Y26" s="30"/>
      <c r="Z26" s="38" t="str">
        <f t="shared" si="7"/>
        <v/>
      </c>
      <c r="AA26" s="30"/>
      <c r="AB26" s="40"/>
      <c r="AC26" s="38">
        <f t="shared" si="17"/>
        <v>0</v>
      </c>
      <c r="AD26" s="38" t="str">
        <f t="shared" si="0"/>
        <v/>
      </c>
      <c r="AE26" s="40"/>
      <c r="AF26" s="38">
        <f t="shared" si="1"/>
        <v>0</v>
      </c>
      <c r="AG26" s="30"/>
      <c r="AH26" s="40"/>
      <c r="AI26" s="38">
        <f t="shared" si="2"/>
        <v>0</v>
      </c>
      <c r="AJ26" s="40"/>
      <c r="AK26" s="38">
        <f t="shared" si="3"/>
        <v>0</v>
      </c>
      <c r="AL26" s="30"/>
      <c r="AM26" s="38" t="str">
        <f t="shared" si="8"/>
        <v/>
      </c>
      <c r="AN26" s="38">
        <f t="shared" si="9"/>
        <v>0</v>
      </c>
      <c r="AO26" s="41" t="str">
        <f t="shared" si="10"/>
        <v/>
      </c>
      <c r="AP26" s="38" t="str">
        <f t="shared" si="18"/>
        <v/>
      </c>
      <c r="AQ26" s="41" t="str">
        <f t="shared" si="12"/>
        <v/>
      </c>
      <c r="AR26" s="38" t="str">
        <f t="shared" si="19"/>
        <v/>
      </c>
      <c r="AS26" s="41" t="str">
        <f t="shared" si="14"/>
        <v/>
      </c>
      <c r="AT26" s="8"/>
      <c r="AU26" s="8"/>
      <c r="AV26" s="41" t="str">
        <f t="shared" si="15"/>
        <v/>
      </c>
      <c r="AW26" s="7"/>
      <c r="AX26" s="38">
        <f t="shared" si="16"/>
        <v>0</v>
      </c>
      <c r="AZ26" s="1"/>
      <c r="BA26" s="1"/>
    </row>
    <row r="27" spans="1:53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43"/>
      <c r="M27" s="44"/>
      <c r="N27" s="33" t="str">
        <f t="shared" si="4"/>
        <v/>
      </c>
      <c r="O27" s="34"/>
      <c r="P27" s="8"/>
      <c r="Q27" s="30"/>
      <c r="R27" s="44"/>
      <c r="S27" s="44"/>
      <c r="T27" s="44"/>
      <c r="U27" s="44"/>
      <c r="V27" s="7"/>
      <c r="W27" s="36" t="str">
        <f t="shared" si="5"/>
        <v/>
      </c>
      <c r="X27" s="37" t="str">
        <f t="shared" si="6"/>
        <v/>
      </c>
      <c r="Y27" s="30"/>
      <c r="Z27" s="38" t="str">
        <f t="shared" si="7"/>
        <v/>
      </c>
      <c r="AA27" s="30"/>
      <c r="AB27" s="40"/>
      <c r="AC27" s="38">
        <f t="shared" si="17"/>
        <v>0</v>
      </c>
      <c r="AD27" s="38" t="str">
        <f t="shared" si="0"/>
        <v/>
      </c>
      <c r="AE27" s="40"/>
      <c r="AF27" s="38">
        <f t="shared" si="1"/>
        <v>0</v>
      </c>
      <c r="AG27" s="30"/>
      <c r="AH27" s="40"/>
      <c r="AI27" s="38">
        <f t="shared" si="2"/>
        <v>0</v>
      </c>
      <c r="AJ27" s="40"/>
      <c r="AK27" s="38">
        <f t="shared" si="3"/>
        <v>0</v>
      </c>
      <c r="AL27" s="30"/>
      <c r="AM27" s="38" t="str">
        <f t="shared" si="8"/>
        <v/>
      </c>
      <c r="AN27" s="38">
        <f t="shared" si="9"/>
        <v>0</v>
      </c>
      <c r="AO27" s="41" t="str">
        <f t="shared" si="10"/>
        <v/>
      </c>
      <c r="AP27" s="38" t="str">
        <f t="shared" si="18"/>
        <v/>
      </c>
      <c r="AQ27" s="41" t="str">
        <f t="shared" si="12"/>
        <v/>
      </c>
      <c r="AR27" s="38" t="str">
        <f t="shared" si="19"/>
        <v/>
      </c>
      <c r="AS27" s="41" t="str">
        <f t="shared" si="14"/>
        <v/>
      </c>
      <c r="AT27" s="8"/>
      <c r="AU27" s="8"/>
      <c r="AV27" s="41" t="str">
        <f t="shared" si="15"/>
        <v/>
      </c>
      <c r="AW27" s="7"/>
      <c r="AX27" s="38">
        <f t="shared" si="16"/>
        <v>0</v>
      </c>
      <c r="AZ27" s="1"/>
      <c r="BA27" s="1"/>
    </row>
    <row r="28" spans="1:53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43"/>
      <c r="M28" s="44"/>
      <c r="N28" s="33" t="str">
        <f t="shared" si="4"/>
        <v/>
      </c>
      <c r="O28" s="34"/>
      <c r="P28" s="8"/>
      <c r="Q28" s="30"/>
      <c r="R28" s="44"/>
      <c r="S28" s="44"/>
      <c r="T28" s="44"/>
      <c r="U28" s="44"/>
      <c r="V28" s="7"/>
      <c r="W28" s="36" t="str">
        <f t="shared" si="5"/>
        <v/>
      </c>
      <c r="X28" s="37" t="str">
        <f t="shared" si="6"/>
        <v/>
      </c>
      <c r="Y28" s="30"/>
      <c r="Z28" s="38" t="str">
        <f t="shared" si="7"/>
        <v/>
      </c>
      <c r="AA28" s="30"/>
      <c r="AB28" s="40"/>
      <c r="AC28" s="38">
        <f t="shared" si="17"/>
        <v>0</v>
      </c>
      <c r="AD28" s="38" t="str">
        <f t="shared" si="0"/>
        <v/>
      </c>
      <c r="AE28" s="40"/>
      <c r="AF28" s="38">
        <f t="shared" si="1"/>
        <v>0</v>
      </c>
      <c r="AG28" s="30"/>
      <c r="AH28" s="40"/>
      <c r="AI28" s="38">
        <f t="shared" si="2"/>
        <v>0</v>
      </c>
      <c r="AJ28" s="40"/>
      <c r="AK28" s="38">
        <f t="shared" si="3"/>
        <v>0</v>
      </c>
      <c r="AL28" s="30"/>
      <c r="AM28" s="38" t="str">
        <f t="shared" si="8"/>
        <v/>
      </c>
      <c r="AN28" s="38">
        <f t="shared" si="9"/>
        <v>0</v>
      </c>
      <c r="AO28" s="41" t="str">
        <f t="shared" si="10"/>
        <v/>
      </c>
      <c r="AP28" s="38" t="str">
        <f t="shared" si="18"/>
        <v/>
      </c>
      <c r="AQ28" s="41" t="str">
        <f t="shared" si="12"/>
        <v/>
      </c>
      <c r="AR28" s="38" t="str">
        <f t="shared" si="19"/>
        <v/>
      </c>
      <c r="AS28" s="41" t="str">
        <f t="shared" si="14"/>
        <v/>
      </c>
      <c r="AT28" s="8"/>
      <c r="AU28" s="8"/>
      <c r="AV28" s="41" t="str">
        <f t="shared" si="15"/>
        <v/>
      </c>
      <c r="AW28" s="7"/>
      <c r="AX28" s="38">
        <f t="shared" si="16"/>
        <v>0</v>
      </c>
      <c r="AZ28" s="1"/>
      <c r="BA28" s="1"/>
    </row>
    <row r="29" spans="1:53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43"/>
      <c r="M29" s="44"/>
      <c r="N29" s="33" t="str">
        <f t="shared" si="4"/>
        <v/>
      </c>
      <c r="O29" s="34"/>
      <c r="P29" s="8"/>
      <c r="Q29" s="30"/>
      <c r="R29" s="44"/>
      <c r="S29" s="44"/>
      <c r="T29" s="44"/>
      <c r="U29" s="44"/>
      <c r="V29" s="7"/>
      <c r="W29" s="36" t="str">
        <f t="shared" si="5"/>
        <v/>
      </c>
      <c r="X29" s="37" t="str">
        <f t="shared" si="6"/>
        <v/>
      </c>
      <c r="Y29" s="30"/>
      <c r="Z29" s="38" t="str">
        <f t="shared" si="7"/>
        <v/>
      </c>
      <c r="AA29" s="30"/>
      <c r="AB29" s="40"/>
      <c r="AC29" s="38">
        <f t="shared" si="17"/>
        <v>0</v>
      </c>
      <c r="AD29" s="38" t="str">
        <f t="shared" si="0"/>
        <v/>
      </c>
      <c r="AE29" s="40"/>
      <c r="AF29" s="38">
        <f t="shared" si="1"/>
        <v>0</v>
      </c>
      <c r="AG29" s="30"/>
      <c r="AH29" s="40"/>
      <c r="AI29" s="38">
        <f t="shared" si="2"/>
        <v>0</v>
      </c>
      <c r="AJ29" s="40"/>
      <c r="AK29" s="38">
        <f t="shared" si="3"/>
        <v>0</v>
      </c>
      <c r="AL29" s="30"/>
      <c r="AM29" s="38" t="str">
        <f t="shared" si="8"/>
        <v/>
      </c>
      <c r="AN29" s="38">
        <f t="shared" si="9"/>
        <v>0</v>
      </c>
      <c r="AO29" s="41" t="str">
        <f t="shared" si="10"/>
        <v/>
      </c>
      <c r="AP29" s="38" t="str">
        <f t="shared" si="18"/>
        <v/>
      </c>
      <c r="AQ29" s="41" t="str">
        <f t="shared" si="12"/>
        <v/>
      </c>
      <c r="AR29" s="38" t="str">
        <f t="shared" si="19"/>
        <v/>
      </c>
      <c r="AS29" s="41" t="str">
        <f t="shared" si="14"/>
        <v/>
      </c>
      <c r="AT29" s="8"/>
      <c r="AU29" s="8"/>
      <c r="AV29" s="41" t="str">
        <f t="shared" si="15"/>
        <v/>
      </c>
      <c r="AW29" s="7"/>
      <c r="AX29" s="38">
        <f t="shared" si="16"/>
        <v>0</v>
      </c>
      <c r="AZ29" s="1"/>
      <c r="BA29" s="1"/>
    </row>
    <row r="30" spans="1:53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43"/>
      <c r="M30" s="44"/>
      <c r="N30" s="33" t="str">
        <f t="shared" si="4"/>
        <v/>
      </c>
      <c r="O30" s="34"/>
      <c r="P30" s="8"/>
      <c r="Q30" s="30"/>
      <c r="R30" s="44"/>
      <c r="S30" s="44"/>
      <c r="T30" s="44"/>
      <c r="U30" s="44"/>
      <c r="V30" s="7"/>
      <c r="W30" s="36" t="str">
        <f t="shared" si="5"/>
        <v/>
      </c>
      <c r="X30" s="37" t="str">
        <f t="shared" si="6"/>
        <v/>
      </c>
      <c r="Y30" s="30"/>
      <c r="Z30" s="38" t="str">
        <f t="shared" si="7"/>
        <v/>
      </c>
      <c r="AA30" s="30"/>
      <c r="AB30" s="40"/>
      <c r="AC30" s="38">
        <f t="shared" si="17"/>
        <v>0</v>
      </c>
      <c r="AD30" s="38" t="str">
        <f t="shared" si="0"/>
        <v/>
      </c>
      <c r="AE30" s="40"/>
      <c r="AF30" s="38">
        <f t="shared" si="1"/>
        <v>0</v>
      </c>
      <c r="AG30" s="30"/>
      <c r="AH30" s="40"/>
      <c r="AI30" s="38">
        <f t="shared" si="2"/>
        <v>0</v>
      </c>
      <c r="AJ30" s="40"/>
      <c r="AK30" s="38">
        <f t="shared" si="3"/>
        <v>0</v>
      </c>
      <c r="AL30" s="30"/>
      <c r="AM30" s="38" t="str">
        <f t="shared" si="8"/>
        <v/>
      </c>
      <c r="AN30" s="38">
        <f t="shared" si="9"/>
        <v>0</v>
      </c>
      <c r="AO30" s="41" t="str">
        <f t="shared" si="10"/>
        <v/>
      </c>
      <c r="AP30" s="38" t="str">
        <f t="shared" si="18"/>
        <v/>
      </c>
      <c r="AQ30" s="41" t="str">
        <f t="shared" si="12"/>
        <v/>
      </c>
      <c r="AR30" s="38" t="str">
        <f t="shared" si="19"/>
        <v/>
      </c>
      <c r="AS30" s="41" t="str">
        <f t="shared" si="14"/>
        <v/>
      </c>
      <c r="AT30" s="8"/>
      <c r="AU30" s="8"/>
      <c r="AV30" s="41" t="str">
        <f t="shared" si="15"/>
        <v/>
      </c>
      <c r="AW30" s="7"/>
      <c r="AX30" s="38">
        <f t="shared" si="16"/>
        <v>0</v>
      </c>
      <c r="AZ30" s="1"/>
      <c r="BA30" s="1"/>
    </row>
    <row r="31" spans="1:53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43"/>
      <c r="M31" s="44"/>
      <c r="N31" s="33" t="str">
        <f t="shared" si="4"/>
        <v/>
      </c>
      <c r="O31" s="34"/>
      <c r="P31" s="8"/>
      <c r="Q31" s="30"/>
      <c r="R31" s="44"/>
      <c r="S31" s="44"/>
      <c r="T31" s="44"/>
      <c r="U31" s="44"/>
      <c r="V31" s="7"/>
      <c r="W31" s="36" t="str">
        <f t="shared" si="5"/>
        <v/>
      </c>
      <c r="X31" s="37" t="str">
        <f t="shared" si="6"/>
        <v/>
      </c>
      <c r="Y31" s="30"/>
      <c r="Z31" s="38" t="str">
        <f t="shared" si="7"/>
        <v/>
      </c>
      <c r="AA31" s="30"/>
      <c r="AB31" s="40"/>
      <c r="AC31" s="38">
        <f t="shared" si="17"/>
        <v>0</v>
      </c>
      <c r="AD31" s="38" t="str">
        <f t="shared" si="0"/>
        <v/>
      </c>
      <c r="AE31" s="40"/>
      <c r="AF31" s="38">
        <f t="shared" si="1"/>
        <v>0</v>
      </c>
      <c r="AG31" s="30"/>
      <c r="AH31" s="40"/>
      <c r="AI31" s="38">
        <f t="shared" si="2"/>
        <v>0</v>
      </c>
      <c r="AJ31" s="40"/>
      <c r="AK31" s="38">
        <f t="shared" si="3"/>
        <v>0</v>
      </c>
      <c r="AL31" s="30"/>
      <c r="AM31" s="38" t="str">
        <f t="shared" si="8"/>
        <v/>
      </c>
      <c r="AN31" s="38">
        <f t="shared" si="9"/>
        <v>0</v>
      </c>
      <c r="AO31" s="41" t="str">
        <f t="shared" si="10"/>
        <v/>
      </c>
      <c r="AP31" s="38" t="str">
        <f t="shared" si="18"/>
        <v/>
      </c>
      <c r="AQ31" s="41" t="str">
        <f t="shared" si="12"/>
        <v/>
      </c>
      <c r="AR31" s="38" t="str">
        <f t="shared" si="19"/>
        <v/>
      </c>
      <c r="AS31" s="41" t="str">
        <f t="shared" si="14"/>
        <v/>
      </c>
      <c r="AT31" s="8"/>
      <c r="AU31" s="8"/>
      <c r="AV31" s="41" t="str">
        <f t="shared" si="15"/>
        <v/>
      </c>
      <c r="AW31" s="7"/>
      <c r="AX31" s="38">
        <f t="shared" si="16"/>
        <v>0</v>
      </c>
      <c r="AZ31" s="1"/>
      <c r="BA31" s="1"/>
    </row>
    <row r="32" spans="1:53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43"/>
      <c r="M32" s="44"/>
      <c r="N32" s="33" t="str">
        <f t="shared" si="4"/>
        <v/>
      </c>
      <c r="O32" s="34"/>
      <c r="P32" s="8"/>
      <c r="Q32" s="30"/>
      <c r="R32" s="44"/>
      <c r="S32" s="44"/>
      <c r="T32" s="44"/>
      <c r="U32" s="44"/>
      <c r="V32" s="7"/>
      <c r="W32" s="36" t="str">
        <f t="shared" si="5"/>
        <v/>
      </c>
      <c r="X32" s="37" t="str">
        <f t="shared" si="6"/>
        <v/>
      </c>
      <c r="Y32" s="30"/>
      <c r="Z32" s="38" t="str">
        <f t="shared" si="7"/>
        <v/>
      </c>
      <c r="AA32" s="30"/>
      <c r="AB32" s="40"/>
      <c r="AC32" s="38">
        <f t="shared" si="17"/>
        <v>0</v>
      </c>
      <c r="AD32" s="38" t="str">
        <f t="shared" si="0"/>
        <v/>
      </c>
      <c r="AE32" s="40"/>
      <c r="AF32" s="38">
        <f t="shared" si="1"/>
        <v>0</v>
      </c>
      <c r="AG32" s="30"/>
      <c r="AH32" s="40"/>
      <c r="AI32" s="38">
        <f t="shared" si="2"/>
        <v>0</v>
      </c>
      <c r="AJ32" s="40"/>
      <c r="AK32" s="38">
        <f t="shared" si="3"/>
        <v>0</v>
      </c>
      <c r="AL32" s="30"/>
      <c r="AM32" s="38" t="str">
        <f t="shared" si="8"/>
        <v/>
      </c>
      <c r="AN32" s="38">
        <f t="shared" si="9"/>
        <v>0</v>
      </c>
      <c r="AO32" s="41" t="str">
        <f t="shared" si="10"/>
        <v/>
      </c>
      <c r="AP32" s="38" t="str">
        <f t="shared" si="18"/>
        <v/>
      </c>
      <c r="AQ32" s="41" t="str">
        <f t="shared" si="12"/>
        <v/>
      </c>
      <c r="AR32" s="38" t="str">
        <f t="shared" si="19"/>
        <v/>
      </c>
      <c r="AS32" s="41" t="str">
        <f t="shared" si="14"/>
        <v/>
      </c>
      <c r="AT32" s="8"/>
      <c r="AU32" s="8"/>
      <c r="AV32" s="41" t="str">
        <f t="shared" si="15"/>
        <v/>
      </c>
      <c r="AW32" s="7"/>
      <c r="AX32" s="38">
        <f t="shared" si="16"/>
        <v>0</v>
      </c>
      <c r="AZ32" s="1"/>
      <c r="BA32" s="1"/>
    </row>
    <row r="33" spans="1:53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43"/>
      <c r="M33" s="44"/>
      <c r="N33" s="33" t="str">
        <f t="shared" si="4"/>
        <v/>
      </c>
      <c r="O33" s="34"/>
      <c r="P33" s="8"/>
      <c r="Q33" s="30"/>
      <c r="R33" s="44"/>
      <c r="S33" s="44"/>
      <c r="T33" s="44"/>
      <c r="U33" s="44"/>
      <c r="V33" s="7"/>
      <c r="W33" s="36" t="str">
        <f t="shared" si="5"/>
        <v/>
      </c>
      <c r="X33" s="37" t="str">
        <f t="shared" si="6"/>
        <v/>
      </c>
      <c r="Y33" s="30"/>
      <c r="Z33" s="38" t="str">
        <f t="shared" si="7"/>
        <v/>
      </c>
      <c r="AA33" s="30"/>
      <c r="AB33" s="40"/>
      <c r="AC33" s="38">
        <f t="shared" si="17"/>
        <v>0</v>
      </c>
      <c r="AD33" s="38" t="str">
        <f t="shared" si="0"/>
        <v/>
      </c>
      <c r="AE33" s="40"/>
      <c r="AF33" s="38">
        <f t="shared" si="1"/>
        <v>0</v>
      </c>
      <c r="AG33" s="30"/>
      <c r="AH33" s="40"/>
      <c r="AI33" s="38">
        <f t="shared" si="2"/>
        <v>0</v>
      </c>
      <c r="AJ33" s="40"/>
      <c r="AK33" s="38">
        <f t="shared" si="3"/>
        <v>0</v>
      </c>
      <c r="AL33" s="30"/>
      <c r="AM33" s="38" t="str">
        <f t="shared" si="8"/>
        <v/>
      </c>
      <c r="AN33" s="38">
        <f t="shared" si="9"/>
        <v>0</v>
      </c>
      <c r="AO33" s="41" t="str">
        <f t="shared" si="10"/>
        <v/>
      </c>
      <c r="AP33" s="38" t="str">
        <f t="shared" si="18"/>
        <v/>
      </c>
      <c r="AQ33" s="41" t="str">
        <f t="shared" si="12"/>
        <v/>
      </c>
      <c r="AR33" s="38" t="str">
        <f t="shared" si="19"/>
        <v/>
      </c>
      <c r="AS33" s="41" t="str">
        <f t="shared" si="14"/>
        <v/>
      </c>
      <c r="AT33" s="8"/>
      <c r="AU33" s="8"/>
      <c r="AV33" s="41" t="str">
        <f t="shared" si="15"/>
        <v/>
      </c>
      <c r="AW33" s="7"/>
      <c r="AX33" s="38">
        <f t="shared" si="16"/>
        <v>0</v>
      </c>
      <c r="AZ33" s="1"/>
      <c r="BA33" s="1"/>
    </row>
    <row r="34" spans="1:53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43"/>
      <c r="M34" s="44"/>
      <c r="N34" s="33" t="str">
        <f t="shared" si="4"/>
        <v/>
      </c>
      <c r="O34" s="34"/>
      <c r="P34" s="8"/>
      <c r="Q34" s="30"/>
      <c r="R34" s="44"/>
      <c r="S34" s="44"/>
      <c r="T34" s="44"/>
      <c r="U34" s="44"/>
      <c r="V34" s="7"/>
      <c r="W34" s="36" t="str">
        <f t="shared" si="5"/>
        <v/>
      </c>
      <c r="X34" s="37" t="str">
        <f t="shared" si="6"/>
        <v/>
      </c>
      <c r="Y34" s="30"/>
      <c r="Z34" s="38" t="str">
        <f t="shared" si="7"/>
        <v/>
      </c>
      <c r="AA34" s="30"/>
      <c r="AB34" s="40"/>
      <c r="AC34" s="38">
        <f t="shared" si="17"/>
        <v>0</v>
      </c>
      <c r="AD34" s="38" t="str">
        <f t="shared" si="0"/>
        <v/>
      </c>
      <c r="AE34" s="40"/>
      <c r="AF34" s="38">
        <f t="shared" si="1"/>
        <v>0</v>
      </c>
      <c r="AG34" s="30"/>
      <c r="AH34" s="40"/>
      <c r="AI34" s="38">
        <f t="shared" si="2"/>
        <v>0</v>
      </c>
      <c r="AJ34" s="40"/>
      <c r="AK34" s="38">
        <f t="shared" si="3"/>
        <v>0</v>
      </c>
      <c r="AL34" s="30"/>
      <c r="AM34" s="38" t="str">
        <f t="shared" si="8"/>
        <v/>
      </c>
      <c r="AN34" s="38">
        <f t="shared" si="9"/>
        <v>0</v>
      </c>
      <c r="AO34" s="41" t="str">
        <f t="shared" si="10"/>
        <v/>
      </c>
      <c r="AP34" s="38" t="str">
        <f t="shared" si="18"/>
        <v/>
      </c>
      <c r="AQ34" s="41" t="str">
        <f t="shared" si="12"/>
        <v/>
      </c>
      <c r="AR34" s="38" t="str">
        <f t="shared" si="19"/>
        <v/>
      </c>
      <c r="AS34" s="41" t="str">
        <f t="shared" si="14"/>
        <v/>
      </c>
      <c r="AT34" s="8"/>
      <c r="AU34" s="8"/>
      <c r="AV34" s="41" t="str">
        <f t="shared" si="15"/>
        <v/>
      </c>
      <c r="AW34" s="7"/>
      <c r="AX34" s="38">
        <f t="shared" si="16"/>
        <v>0</v>
      </c>
      <c r="AZ34" s="1"/>
      <c r="BA34" s="1"/>
    </row>
    <row r="35" spans="1:53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43"/>
      <c r="M35" s="44"/>
      <c r="N35" s="33" t="str">
        <f t="shared" si="4"/>
        <v/>
      </c>
      <c r="O35" s="34"/>
      <c r="P35" s="8"/>
      <c r="Q35" s="30"/>
      <c r="R35" s="44"/>
      <c r="S35" s="44"/>
      <c r="T35" s="44"/>
      <c r="U35" s="44"/>
      <c r="V35" s="7"/>
      <c r="W35" s="36" t="str">
        <f t="shared" si="5"/>
        <v/>
      </c>
      <c r="X35" s="37" t="str">
        <f t="shared" si="6"/>
        <v/>
      </c>
      <c r="Y35" s="30"/>
      <c r="Z35" s="38" t="str">
        <f t="shared" si="7"/>
        <v/>
      </c>
      <c r="AA35" s="30"/>
      <c r="AB35" s="40"/>
      <c r="AC35" s="38">
        <f t="shared" si="17"/>
        <v>0</v>
      </c>
      <c r="AD35" s="38" t="str">
        <f t="shared" si="0"/>
        <v/>
      </c>
      <c r="AE35" s="40"/>
      <c r="AF35" s="38">
        <f t="shared" si="1"/>
        <v>0</v>
      </c>
      <c r="AG35" s="30"/>
      <c r="AH35" s="40"/>
      <c r="AI35" s="38">
        <f t="shared" si="2"/>
        <v>0</v>
      </c>
      <c r="AJ35" s="40"/>
      <c r="AK35" s="38">
        <f t="shared" si="3"/>
        <v>0</v>
      </c>
      <c r="AL35" s="30"/>
      <c r="AM35" s="38" t="str">
        <f t="shared" si="8"/>
        <v/>
      </c>
      <c r="AN35" s="38">
        <f t="shared" si="9"/>
        <v>0</v>
      </c>
      <c r="AO35" s="41" t="str">
        <f t="shared" si="10"/>
        <v/>
      </c>
      <c r="AP35" s="38" t="str">
        <f t="shared" si="18"/>
        <v/>
      </c>
      <c r="AQ35" s="41" t="str">
        <f t="shared" si="12"/>
        <v/>
      </c>
      <c r="AR35" s="38" t="str">
        <f t="shared" si="19"/>
        <v/>
      </c>
      <c r="AS35" s="41" t="str">
        <f t="shared" si="14"/>
        <v/>
      </c>
      <c r="AT35" s="8"/>
      <c r="AU35" s="8"/>
      <c r="AV35" s="41" t="str">
        <f t="shared" si="15"/>
        <v/>
      </c>
      <c r="AW35" s="7"/>
      <c r="AX35" s="38">
        <f t="shared" si="16"/>
        <v>0</v>
      </c>
      <c r="AZ35" s="1"/>
      <c r="BA35" s="1"/>
    </row>
    <row r="36" spans="1:53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43"/>
      <c r="M36" s="44"/>
      <c r="N36" s="33" t="str">
        <f t="shared" si="4"/>
        <v/>
      </c>
      <c r="O36" s="34"/>
      <c r="P36" s="8"/>
      <c r="Q36" s="30"/>
      <c r="R36" s="44"/>
      <c r="S36" s="44"/>
      <c r="T36" s="44"/>
      <c r="U36" s="44"/>
      <c r="V36" s="7"/>
      <c r="W36" s="36" t="str">
        <f t="shared" si="5"/>
        <v/>
      </c>
      <c r="X36" s="37" t="str">
        <f t="shared" si="6"/>
        <v/>
      </c>
      <c r="Y36" s="30"/>
      <c r="Z36" s="38" t="str">
        <f t="shared" si="7"/>
        <v/>
      </c>
      <c r="AA36" s="30"/>
      <c r="AB36" s="40"/>
      <c r="AC36" s="38">
        <f t="shared" si="17"/>
        <v>0</v>
      </c>
      <c r="AD36" s="38" t="str">
        <f t="shared" si="0"/>
        <v/>
      </c>
      <c r="AE36" s="40"/>
      <c r="AF36" s="38">
        <f t="shared" si="1"/>
        <v>0</v>
      </c>
      <c r="AG36" s="30"/>
      <c r="AH36" s="40"/>
      <c r="AI36" s="38">
        <f t="shared" si="2"/>
        <v>0</v>
      </c>
      <c r="AJ36" s="40"/>
      <c r="AK36" s="38">
        <f t="shared" si="3"/>
        <v>0</v>
      </c>
      <c r="AL36" s="30"/>
      <c r="AM36" s="38" t="str">
        <f t="shared" si="8"/>
        <v/>
      </c>
      <c r="AN36" s="38">
        <f t="shared" si="9"/>
        <v>0</v>
      </c>
      <c r="AO36" s="41" t="str">
        <f t="shared" si="10"/>
        <v/>
      </c>
      <c r="AP36" s="38" t="str">
        <f t="shared" si="18"/>
        <v/>
      </c>
      <c r="AQ36" s="41" t="str">
        <f t="shared" si="12"/>
        <v/>
      </c>
      <c r="AR36" s="38" t="str">
        <f t="shared" si="19"/>
        <v/>
      </c>
      <c r="AS36" s="41" t="str">
        <f t="shared" si="14"/>
        <v/>
      </c>
      <c r="AT36" s="8"/>
      <c r="AU36" s="8"/>
      <c r="AV36" s="41" t="str">
        <f t="shared" si="15"/>
        <v/>
      </c>
      <c r="AW36" s="7"/>
      <c r="AX36" s="38">
        <f t="shared" si="16"/>
        <v>0</v>
      </c>
      <c r="AZ36" s="1"/>
      <c r="BA36" s="1"/>
    </row>
    <row r="37" spans="1:53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43"/>
      <c r="M37" s="44"/>
      <c r="N37" s="33" t="str">
        <f t="shared" si="4"/>
        <v/>
      </c>
      <c r="O37" s="34"/>
      <c r="P37" s="8"/>
      <c r="Q37" s="30"/>
      <c r="R37" s="44"/>
      <c r="S37" s="44"/>
      <c r="T37" s="44"/>
      <c r="U37" s="44"/>
      <c r="V37" s="7"/>
      <c r="W37" s="36" t="str">
        <f t="shared" si="5"/>
        <v/>
      </c>
      <c r="X37" s="37" t="str">
        <f t="shared" si="6"/>
        <v/>
      </c>
      <c r="Y37" s="30"/>
      <c r="Z37" s="38" t="str">
        <f t="shared" si="7"/>
        <v/>
      </c>
      <c r="AA37" s="30"/>
      <c r="AB37" s="40"/>
      <c r="AC37" s="38">
        <f t="shared" si="17"/>
        <v>0</v>
      </c>
      <c r="AD37" s="38" t="str">
        <f t="shared" si="0"/>
        <v/>
      </c>
      <c r="AE37" s="40"/>
      <c r="AF37" s="38">
        <f t="shared" si="1"/>
        <v>0</v>
      </c>
      <c r="AG37" s="30"/>
      <c r="AH37" s="40"/>
      <c r="AI37" s="38">
        <f t="shared" si="2"/>
        <v>0</v>
      </c>
      <c r="AJ37" s="40"/>
      <c r="AK37" s="38">
        <f t="shared" si="3"/>
        <v>0</v>
      </c>
      <c r="AL37" s="30"/>
      <c r="AM37" s="38" t="str">
        <f t="shared" si="8"/>
        <v/>
      </c>
      <c r="AN37" s="38">
        <f t="shared" si="9"/>
        <v>0</v>
      </c>
      <c r="AO37" s="41" t="str">
        <f t="shared" si="10"/>
        <v/>
      </c>
      <c r="AP37" s="38" t="str">
        <f t="shared" si="18"/>
        <v/>
      </c>
      <c r="AQ37" s="41" t="str">
        <f t="shared" si="12"/>
        <v/>
      </c>
      <c r="AR37" s="38" t="str">
        <f t="shared" si="19"/>
        <v/>
      </c>
      <c r="AS37" s="41" t="str">
        <f t="shared" si="14"/>
        <v/>
      </c>
      <c r="AT37" s="8"/>
      <c r="AU37" s="8"/>
      <c r="AV37" s="41" t="str">
        <f t="shared" si="15"/>
        <v/>
      </c>
      <c r="AW37" s="7"/>
      <c r="AX37" s="38">
        <f t="shared" si="16"/>
        <v>0</v>
      </c>
      <c r="AZ37" s="1"/>
      <c r="BA37" s="1"/>
    </row>
    <row r="38" spans="1:53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43"/>
      <c r="M38" s="44"/>
      <c r="N38" s="33" t="str">
        <f t="shared" si="4"/>
        <v/>
      </c>
      <c r="O38" s="34"/>
      <c r="P38" s="8"/>
      <c r="Q38" s="30"/>
      <c r="R38" s="44"/>
      <c r="S38" s="44"/>
      <c r="T38" s="44"/>
      <c r="U38" s="44"/>
      <c r="V38" s="7"/>
      <c r="W38" s="36" t="str">
        <f t="shared" si="5"/>
        <v/>
      </c>
      <c r="X38" s="37" t="str">
        <f t="shared" si="6"/>
        <v/>
      </c>
      <c r="Y38" s="30"/>
      <c r="Z38" s="38" t="str">
        <f t="shared" si="7"/>
        <v/>
      </c>
      <c r="AA38" s="30"/>
      <c r="AB38" s="40"/>
      <c r="AC38" s="38">
        <f t="shared" si="17"/>
        <v>0</v>
      </c>
      <c r="AD38" s="38" t="str">
        <f t="shared" si="0"/>
        <v/>
      </c>
      <c r="AE38" s="40"/>
      <c r="AF38" s="38">
        <f t="shared" si="1"/>
        <v>0</v>
      </c>
      <c r="AG38" s="30"/>
      <c r="AH38" s="40"/>
      <c r="AI38" s="38">
        <f t="shared" si="2"/>
        <v>0</v>
      </c>
      <c r="AJ38" s="40"/>
      <c r="AK38" s="38">
        <f t="shared" si="3"/>
        <v>0</v>
      </c>
      <c r="AL38" s="30"/>
      <c r="AM38" s="38" t="str">
        <f t="shared" si="8"/>
        <v/>
      </c>
      <c r="AN38" s="38">
        <f t="shared" si="9"/>
        <v>0</v>
      </c>
      <c r="AO38" s="41" t="str">
        <f t="shared" si="10"/>
        <v/>
      </c>
      <c r="AP38" s="38" t="str">
        <f t="shared" si="18"/>
        <v/>
      </c>
      <c r="AQ38" s="41" t="str">
        <f t="shared" si="12"/>
        <v/>
      </c>
      <c r="AR38" s="38" t="str">
        <f t="shared" si="19"/>
        <v/>
      </c>
      <c r="AS38" s="41" t="str">
        <f t="shared" si="14"/>
        <v/>
      </c>
      <c r="AT38" s="8"/>
      <c r="AU38" s="8"/>
      <c r="AV38" s="41" t="str">
        <f t="shared" si="15"/>
        <v/>
      </c>
      <c r="AW38" s="7"/>
      <c r="AX38" s="38">
        <f t="shared" si="16"/>
        <v>0</v>
      </c>
      <c r="AZ38" s="1"/>
      <c r="BA38" s="1"/>
    </row>
    <row r="39" spans="1:53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43"/>
      <c r="M39" s="44"/>
      <c r="N39" s="33" t="str">
        <f t="shared" si="4"/>
        <v/>
      </c>
      <c r="O39" s="34"/>
      <c r="P39" s="8"/>
      <c r="Q39" s="30"/>
      <c r="R39" s="44"/>
      <c r="S39" s="44"/>
      <c r="T39" s="44"/>
      <c r="U39" s="44"/>
      <c r="V39" s="7"/>
      <c r="W39" s="36" t="str">
        <f t="shared" si="5"/>
        <v/>
      </c>
      <c r="X39" s="37" t="str">
        <f t="shared" si="6"/>
        <v/>
      </c>
      <c r="Y39" s="30"/>
      <c r="Z39" s="38" t="str">
        <f t="shared" si="7"/>
        <v/>
      </c>
      <c r="AA39" s="30"/>
      <c r="AB39" s="40"/>
      <c r="AC39" s="38">
        <f t="shared" si="17"/>
        <v>0</v>
      </c>
      <c r="AD39" s="38" t="str">
        <f t="shared" si="0"/>
        <v/>
      </c>
      <c r="AE39" s="40"/>
      <c r="AF39" s="38">
        <f t="shared" si="1"/>
        <v>0</v>
      </c>
      <c r="AG39" s="30"/>
      <c r="AH39" s="40"/>
      <c r="AI39" s="38">
        <f t="shared" si="2"/>
        <v>0</v>
      </c>
      <c r="AJ39" s="40"/>
      <c r="AK39" s="38">
        <f t="shared" si="3"/>
        <v>0</v>
      </c>
      <c r="AL39" s="30"/>
      <c r="AM39" s="38" t="str">
        <f t="shared" si="8"/>
        <v/>
      </c>
      <c r="AN39" s="38">
        <f t="shared" si="9"/>
        <v>0</v>
      </c>
      <c r="AO39" s="41" t="str">
        <f t="shared" si="10"/>
        <v/>
      </c>
      <c r="AP39" s="38" t="str">
        <f t="shared" si="18"/>
        <v/>
      </c>
      <c r="AQ39" s="41" t="str">
        <f t="shared" si="12"/>
        <v/>
      </c>
      <c r="AR39" s="38" t="str">
        <f t="shared" si="19"/>
        <v/>
      </c>
      <c r="AS39" s="41" t="str">
        <f t="shared" si="14"/>
        <v/>
      </c>
      <c r="AT39" s="8"/>
      <c r="AU39" s="8"/>
      <c r="AV39" s="41" t="str">
        <f t="shared" si="15"/>
        <v/>
      </c>
      <c r="AW39" s="7"/>
      <c r="AX39" s="38">
        <f t="shared" si="16"/>
        <v>0</v>
      </c>
      <c r="AZ39" s="1"/>
      <c r="BA39" s="1"/>
    </row>
    <row r="40" spans="1:53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43"/>
      <c r="M40" s="44"/>
      <c r="N40" s="33" t="str">
        <f t="shared" si="4"/>
        <v/>
      </c>
      <c r="O40" s="34"/>
      <c r="P40" s="8"/>
      <c r="Q40" s="30"/>
      <c r="R40" s="44"/>
      <c r="S40" s="44"/>
      <c r="T40" s="44"/>
      <c r="U40" s="44"/>
      <c r="V40" s="7"/>
      <c r="W40" s="36" t="str">
        <f t="shared" si="5"/>
        <v/>
      </c>
      <c r="X40" s="37" t="str">
        <f t="shared" si="6"/>
        <v/>
      </c>
      <c r="Y40" s="30"/>
      <c r="Z40" s="38" t="str">
        <f t="shared" si="7"/>
        <v/>
      </c>
      <c r="AA40" s="30"/>
      <c r="AB40" s="40"/>
      <c r="AC40" s="38">
        <f t="shared" si="17"/>
        <v>0</v>
      </c>
      <c r="AD40" s="38" t="str">
        <f t="shared" si="0"/>
        <v/>
      </c>
      <c r="AE40" s="40"/>
      <c r="AF40" s="38">
        <f t="shared" si="1"/>
        <v>0</v>
      </c>
      <c r="AG40" s="30"/>
      <c r="AH40" s="40"/>
      <c r="AI40" s="38">
        <f t="shared" si="2"/>
        <v>0</v>
      </c>
      <c r="AJ40" s="40"/>
      <c r="AK40" s="38">
        <f t="shared" si="3"/>
        <v>0</v>
      </c>
      <c r="AL40" s="30"/>
      <c r="AM40" s="38" t="str">
        <f t="shared" si="8"/>
        <v/>
      </c>
      <c r="AN40" s="38">
        <f t="shared" si="9"/>
        <v>0</v>
      </c>
      <c r="AO40" s="41" t="str">
        <f t="shared" si="10"/>
        <v/>
      </c>
      <c r="AP40" s="38" t="str">
        <f t="shared" si="18"/>
        <v/>
      </c>
      <c r="AQ40" s="41" t="str">
        <f t="shared" si="12"/>
        <v/>
      </c>
      <c r="AR40" s="38" t="str">
        <f t="shared" si="19"/>
        <v/>
      </c>
      <c r="AS40" s="41" t="str">
        <f t="shared" si="14"/>
        <v/>
      </c>
      <c r="AT40" s="8"/>
      <c r="AU40" s="8"/>
      <c r="AV40" s="41" t="str">
        <f t="shared" si="15"/>
        <v/>
      </c>
      <c r="AW40" s="7"/>
      <c r="AX40" s="38">
        <f t="shared" si="16"/>
        <v>0</v>
      </c>
      <c r="AZ40" s="1"/>
      <c r="BA40" s="1"/>
    </row>
    <row r="41" spans="1:53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43"/>
      <c r="M41" s="44"/>
      <c r="N41" s="33" t="str">
        <f t="shared" si="4"/>
        <v/>
      </c>
      <c r="O41" s="34"/>
      <c r="P41" s="8"/>
      <c r="Q41" s="30"/>
      <c r="R41" s="44"/>
      <c r="S41" s="44"/>
      <c r="T41" s="44"/>
      <c r="U41" s="44"/>
      <c r="V41" s="7"/>
      <c r="W41" s="36" t="str">
        <f t="shared" si="5"/>
        <v/>
      </c>
      <c r="X41" s="37" t="str">
        <f t="shared" si="6"/>
        <v/>
      </c>
      <c r="Y41" s="30"/>
      <c r="Z41" s="38" t="str">
        <f t="shared" si="7"/>
        <v/>
      </c>
      <c r="AA41" s="30"/>
      <c r="AB41" s="40"/>
      <c r="AC41" s="38">
        <f t="shared" si="17"/>
        <v>0</v>
      </c>
      <c r="AD41" s="38" t="str">
        <f t="shared" si="0"/>
        <v/>
      </c>
      <c r="AE41" s="40"/>
      <c r="AF41" s="38">
        <f t="shared" si="1"/>
        <v>0</v>
      </c>
      <c r="AG41" s="30"/>
      <c r="AH41" s="40"/>
      <c r="AI41" s="38">
        <f t="shared" si="2"/>
        <v>0</v>
      </c>
      <c r="AJ41" s="40"/>
      <c r="AK41" s="38">
        <f t="shared" si="3"/>
        <v>0</v>
      </c>
      <c r="AL41" s="30"/>
      <c r="AM41" s="38" t="str">
        <f t="shared" si="8"/>
        <v/>
      </c>
      <c r="AN41" s="38">
        <f t="shared" si="9"/>
        <v>0</v>
      </c>
      <c r="AO41" s="41" t="str">
        <f t="shared" si="10"/>
        <v/>
      </c>
      <c r="AP41" s="38" t="str">
        <f t="shared" si="18"/>
        <v/>
      </c>
      <c r="AQ41" s="41" t="str">
        <f t="shared" si="12"/>
        <v/>
      </c>
      <c r="AR41" s="38" t="str">
        <f t="shared" si="19"/>
        <v/>
      </c>
      <c r="AS41" s="41" t="str">
        <f t="shared" si="14"/>
        <v/>
      </c>
      <c r="AT41" s="8"/>
      <c r="AU41" s="8"/>
      <c r="AV41" s="41" t="str">
        <f t="shared" si="15"/>
        <v/>
      </c>
      <c r="AW41" s="7"/>
      <c r="AX41" s="38">
        <f t="shared" si="16"/>
        <v>0</v>
      </c>
      <c r="AZ41" s="1"/>
      <c r="BA41" s="1"/>
    </row>
    <row r="42" spans="1:53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43"/>
      <c r="M42" s="44"/>
      <c r="N42" s="33" t="str">
        <f t="shared" si="4"/>
        <v/>
      </c>
      <c r="O42" s="34"/>
      <c r="P42" s="8"/>
      <c r="Q42" s="30"/>
      <c r="R42" s="44"/>
      <c r="S42" s="44"/>
      <c r="T42" s="44"/>
      <c r="U42" s="44"/>
      <c r="V42" s="7"/>
      <c r="W42" s="36" t="str">
        <f t="shared" si="5"/>
        <v/>
      </c>
      <c r="X42" s="37" t="str">
        <f t="shared" si="6"/>
        <v/>
      </c>
      <c r="Y42" s="30"/>
      <c r="Z42" s="38" t="str">
        <f t="shared" si="7"/>
        <v/>
      </c>
      <c r="AA42" s="30"/>
      <c r="AB42" s="40"/>
      <c r="AC42" s="38">
        <f t="shared" si="17"/>
        <v>0</v>
      </c>
      <c r="AD42" s="38" t="str">
        <f t="shared" si="0"/>
        <v/>
      </c>
      <c r="AE42" s="40"/>
      <c r="AF42" s="38">
        <f t="shared" si="1"/>
        <v>0</v>
      </c>
      <c r="AG42" s="30"/>
      <c r="AH42" s="40"/>
      <c r="AI42" s="38">
        <f t="shared" si="2"/>
        <v>0</v>
      </c>
      <c r="AJ42" s="40"/>
      <c r="AK42" s="38">
        <f t="shared" si="3"/>
        <v>0</v>
      </c>
      <c r="AL42" s="30"/>
      <c r="AM42" s="38" t="str">
        <f t="shared" si="8"/>
        <v/>
      </c>
      <c r="AN42" s="38">
        <f t="shared" si="9"/>
        <v>0</v>
      </c>
      <c r="AO42" s="41" t="str">
        <f t="shared" si="10"/>
        <v/>
      </c>
      <c r="AP42" s="38" t="str">
        <f t="shared" si="18"/>
        <v/>
      </c>
      <c r="AQ42" s="41" t="str">
        <f t="shared" si="12"/>
        <v/>
      </c>
      <c r="AR42" s="38" t="str">
        <f t="shared" si="19"/>
        <v/>
      </c>
      <c r="AS42" s="41" t="str">
        <f t="shared" si="14"/>
        <v/>
      </c>
      <c r="AT42" s="8"/>
      <c r="AU42" s="8"/>
      <c r="AV42" s="41" t="str">
        <f t="shared" si="15"/>
        <v/>
      </c>
      <c r="AW42" s="7"/>
      <c r="AX42" s="38">
        <f t="shared" si="16"/>
        <v>0</v>
      </c>
      <c r="AZ42" s="1"/>
      <c r="BA42" s="1"/>
    </row>
    <row r="43" spans="1:53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43"/>
      <c r="M43" s="44"/>
      <c r="N43" s="33" t="str">
        <f t="shared" si="4"/>
        <v/>
      </c>
      <c r="O43" s="34"/>
      <c r="P43" s="8"/>
      <c r="Q43" s="30"/>
      <c r="R43" s="44"/>
      <c r="S43" s="44"/>
      <c r="T43" s="44"/>
      <c r="U43" s="44"/>
      <c r="V43" s="7"/>
      <c r="W43" s="36" t="str">
        <f t="shared" si="5"/>
        <v/>
      </c>
      <c r="X43" s="37" t="str">
        <f t="shared" si="6"/>
        <v/>
      </c>
      <c r="Y43" s="30"/>
      <c r="Z43" s="38" t="str">
        <f t="shared" si="7"/>
        <v/>
      </c>
      <c r="AA43" s="30"/>
      <c r="AB43" s="40"/>
      <c r="AC43" s="38">
        <f t="shared" si="17"/>
        <v>0</v>
      </c>
      <c r="AD43" s="38" t="str">
        <f t="shared" si="0"/>
        <v/>
      </c>
      <c r="AE43" s="40"/>
      <c r="AF43" s="38">
        <f t="shared" si="1"/>
        <v>0</v>
      </c>
      <c r="AG43" s="30"/>
      <c r="AH43" s="40"/>
      <c r="AI43" s="38">
        <f t="shared" si="2"/>
        <v>0</v>
      </c>
      <c r="AJ43" s="40"/>
      <c r="AK43" s="38">
        <f t="shared" si="3"/>
        <v>0</v>
      </c>
      <c r="AL43" s="30"/>
      <c r="AM43" s="38" t="str">
        <f t="shared" si="8"/>
        <v/>
      </c>
      <c r="AN43" s="38">
        <f t="shared" si="9"/>
        <v>0</v>
      </c>
      <c r="AO43" s="41" t="str">
        <f t="shared" si="10"/>
        <v/>
      </c>
      <c r="AP43" s="38" t="str">
        <f t="shared" si="18"/>
        <v/>
      </c>
      <c r="AQ43" s="41" t="str">
        <f t="shared" si="12"/>
        <v/>
      </c>
      <c r="AR43" s="38" t="str">
        <f t="shared" si="19"/>
        <v/>
      </c>
      <c r="AS43" s="41" t="str">
        <f t="shared" si="14"/>
        <v/>
      </c>
      <c r="AT43" s="8"/>
      <c r="AU43" s="8"/>
      <c r="AV43" s="41" t="str">
        <f t="shared" si="15"/>
        <v/>
      </c>
      <c r="AW43" s="7"/>
      <c r="AX43" s="38">
        <f t="shared" si="16"/>
        <v>0</v>
      </c>
      <c r="AZ43" s="1"/>
      <c r="BA43" s="1"/>
    </row>
    <row r="44" spans="1:53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43"/>
      <c r="M44" s="44"/>
      <c r="N44" s="33" t="str">
        <f t="shared" si="4"/>
        <v/>
      </c>
      <c r="O44" s="34"/>
      <c r="P44" s="8"/>
      <c r="Q44" s="30"/>
      <c r="R44" s="44"/>
      <c r="S44" s="44"/>
      <c r="T44" s="44"/>
      <c r="U44" s="44"/>
      <c r="V44" s="7"/>
      <c r="W44" s="36" t="str">
        <f t="shared" si="5"/>
        <v/>
      </c>
      <c r="X44" s="37" t="str">
        <f t="shared" si="6"/>
        <v/>
      </c>
      <c r="Y44" s="30"/>
      <c r="Z44" s="38" t="str">
        <f t="shared" si="7"/>
        <v/>
      </c>
      <c r="AA44" s="30"/>
      <c r="AB44" s="40"/>
      <c r="AC44" s="38">
        <f t="shared" si="17"/>
        <v>0</v>
      </c>
      <c r="AD44" s="38" t="str">
        <f t="shared" si="0"/>
        <v/>
      </c>
      <c r="AE44" s="40"/>
      <c r="AF44" s="38">
        <f t="shared" si="1"/>
        <v>0</v>
      </c>
      <c r="AG44" s="30"/>
      <c r="AH44" s="40"/>
      <c r="AI44" s="38">
        <f t="shared" si="2"/>
        <v>0</v>
      </c>
      <c r="AJ44" s="40"/>
      <c r="AK44" s="38">
        <f t="shared" si="3"/>
        <v>0</v>
      </c>
      <c r="AL44" s="30"/>
      <c r="AM44" s="38" t="str">
        <f t="shared" si="8"/>
        <v/>
      </c>
      <c r="AN44" s="38">
        <f t="shared" si="9"/>
        <v>0</v>
      </c>
      <c r="AO44" s="41" t="str">
        <f t="shared" si="10"/>
        <v/>
      </c>
      <c r="AP44" s="38" t="str">
        <f t="shared" si="18"/>
        <v/>
      </c>
      <c r="AQ44" s="41" t="str">
        <f t="shared" si="12"/>
        <v/>
      </c>
      <c r="AR44" s="38" t="str">
        <f t="shared" si="19"/>
        <v/>
      </c>
      <c r="AS44" s="41" t="str">
        <f t="shared" si="14"/>
        <v/>
      </c>
      <c r="AT44" s="8"/>
      <c r="AU44" s="8"/>
      <c r="AV44" s="41" t="str">
        <f t="shared" si="15"/>
        <v/>
      </c>
      <c r="AW44" s="7"/>
      <c r="AX44" s="38">
        <f t="shared" si="16"/>
        <v>0</v>
      </c>
      <c r="AZ44" s="1"/>
      <c r="BA44" s="1"/>
    </row>
    <row r="45" spans="1:53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43"/>
      <c r="M45" s="44"/>
      <c r="N45" s="33" t="str">
        <f t="shared" si="4"/>
        <v/>
      </c>
      <c r="O45" s="34"/>
      <c r="P45" s="8"/>
      <c r="Q45" s="30"/>
      <c r="R45" s="44"/>
      <c r="S45" s="44"/>
      <c r="T45" s="44"/>
      <c r="U45" s="44"/>
      <c r="V45" s="7"/>
      <c r="W45" s="36" t="str">
        <f t="shared" si="5"/>
        <v/>
      </c>
      <c r="X45" s="37" t="str">
        <f t="shared" si="6"/>
        <v/>
      </c>
      <c r="Y45" s="30"/>
      <c r="Z45" s="38" t="str">
        <f t="shared" si="7"/>
        <v/>
      </c>
      <c r="AA45" s="30"/>
      <c r="AB45" s="40"/>
      <c r="AC45" s="38">
        <f t="shared" si="17"/>
        <v>0</v>
      </c>
      <c r="AD45" s="38" t="str">
        <f t="shared" si="0"/>
        <v/>
      </c>
      <c r="AE45" s="40"/>
      <c r="AF45" s="38">
        <f t="shared" si="1"/>
        <v>0</v>
      </c>
      <c r="AG45" s="30"/>
      <c r="AH45" s="40"/>
      <c r="AI45" s="38">
        <f t="shared" si="2"/>
        <v>0</v>
      </c>
      <c r="AJ45" s="40"/>
      <c r="AK45" s="38">
        <f t="shared" si="3"/>
        <v>0</v>
      </c>
      <c r="AL45" s="30"/>
      <c r="AM45" s="38" t="str">
        <f t="shared" si="8"/>
        <v/>
      </c>
      <c r="AN45" s="38">
        <f t="shared" si="9"/>
        <v>0</v>
      </c>
      <c r="AO45" s="41" t="str">
        <f t="shared" si="10"/>
        <v/>
      </c>
      <c r="AP45" s="38" t="str">
        <f t="shared" si="18"/>
        <v/>
      </c>
      <c r="AQ45" s="41" t="str">
        <f t="shared" si="12"/>
        <v/>
      </c>
      <c r="AR45" s="38" t="str">
        <f t="shared" si="19"/>
        <v/>
      </c>
      <c r="AS45" s="41" t="str">
        <f t="shared" si="14"/>
        <v/>
      </c>
      <c r="AT45" s="8"/>
      <c r="AU45" s="8"/>
      <c r="AV45" s="41" t="str">
        <f t="shared" si="15"/>
        <v/>
      </c>
      <c r="AW45" s="7"/>
      <c r="AX45" s="38">
        <f t="shared" si="16"/>
        <v>0</v>
      </c>
      <c r="AZ45" s="1"/>
      <c r="BA45" s="1"/>
    </row>
    <row r="46" spans="1:53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43"/>
      <c r="M46" s="44"/>
      <c r="N46" s="33" t="str">
        <f t="shared" si="4"/>
        <v/>
      </c>
      <c r="O46" s="34"/>
      <c r="P46" s="8"/>
      <c r="Q46" s="30"/>
      <c r="R46" s="44"/>
      <c r="S46" s="44"/>
      <c r="T46" s="44"/>
      <c r="U46" s="44"/>
      <c r="V46" s="7"/>
      <c r="W46" s="36" t="str">
        <f t="shared" si="5"/>
        <v/>
      </c>
      <c r="X46" s="37" t="str">
        <f t="shared" si="6"/>
        <v/>
      </c>
      <c r="Y46" s="30"/>
      <c r="Z46" s="38" t="str">
        <f t="shared" si="7"/>
        <v/>
      </c>
      <c r="AA46" s="30"/>
      <c r="AB46" s="40"/>
      <c r="AC46" s="38">
        <f t="shared" si="17"/>
        <v>0</v>
      </c>
      <c r="AD46" s="38" t="str">
        <f t="shared" si="0"/>
        <v/>
      </c>
      <c r="AE46" s="40"/>
      <c r="AF46" s="38">
        <f t="shared" si="1"/>
        <v>0</v>
      </c>
      <c r="AG46" s="30"/>
      <c r="AH46" s="40"/>
      <c r="AI46" s="38">
        <f t="shared" si="2"/>
        <v>0</v>
      </c>
      <c r="AJ46" s="40"/>
      <c r="AK46" s="38">
        <f t="shared" si="3"/>
        <v>0</v>
      </c>
      <c r="AL46" s="30"/>
      <c r="AM46" s="38" t="str">
        <f t="shared" si="8"/>
        <v/>
      </c>
      <c r="AN46" s="38">
        <f t="shared" si="9"/>
        <v>0</v>
      </c>
      <c r="AO46" s="41" t="str">
        <f t="shared" si="10"/>
        <v/>
      </c>
      <c r="AP46" s="38" t="str">
        <f t="shared" si="18"/>
        <v/>
      </c>
      <c r="AQ46" s="41" t="str">
        <f t="shared" si="12"/>
        <v/>
      </c>
      <c r="AR46" s="38" t="str">
        <f t="shared" si="19"/>
        <v/>
      </c>
      <c r="AS46" s="41" t="str">
        <f t="shared" si="14"/>
        <v/>
      </c>
      <c r="AT46" s="8"/>
      <c r="AU46" s="8"/>
      <c r="AV46" s="41" t="str">
        <f t="shared" si="15"/>
        <v/>
      </c>
      <c r="AW46" s="7"/>
      <c r="AX46" s="38">
        <f t="shared" si="16"/>
        <v>0</v>
      </c>
      <c r="AZ46" s="1"/>
      <c r="BA46" s="1"/>
    </row>
    <row r="47" spans="1:53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43"/>
      <c r="M47" s="44"/>
      <c r="N47" s="33" t="str">
        <f t="shared" si="4"/>
        <v/>
      </c>
      <c r="O47" s="34"/>
      <c r="P47" s="8"/>
      <c r="Q47" s="30"/>
      <c r="R47" s="44"/>
      <c r="S47" s="44"/>
      <c r="T47" s="44"/>
      <c r="U47" s="44"/>
      <c r="V47" s="7"/>
      <c r="W47" s="36" t="str">
        <f t="shared" si="5"/>
        <v/>
      </c>
      <c r="X47" s="37" t="str">
        <f t="shared" si="6"/>
        <v/>
      </c>
      <c r="Y47" s="30"/>
      <c r="Z47" s="38" t="str">
        <f t="shared" si="7"/>
        <v/>
      </c>
      <c r="AA47" s="30"/>
      <c r="AB47" s="40"/>
      <c r="AC47" s="38">
        <f t="shared" si="17"/>
        <v>0</v>
      </c>
      <c r="AD47" s="38" t="str">
        <f t="shared" si="0"/>
        <v/>
      </c>
      <c r="AE47" s="40"/>
      <c r="AF47" s="38">
        <f t="shared" si="1"/>
        <v>0</v>
      </c>
      <c r="AG47" s="30"/>
      <c r="AH47" s="40"/>
      <c r="AI47" s="38">
        <f t="shared" si="2"/>
        <v>0</v>
      </c>
      <c r="AJ47" s="40"/>
      <c r="AK47" s="38">
        <f t="shared" si="3"/>
        <v>0</v>
      </c>
      <c r="AL47" s="30"/>
      <c r="AM47" s="38" t="str">
        <f t="shared" si="8"/>
        <v/>
      </c>
      <c r="AN47" s="38">
        <f t="shared" si="9"/>
        <v>0</v>
      </c>
      <c r="AO47" s="41" t="str">
        <f t="shared" si="10"/>
        <v/>
      </c>
      <c r="AP47" s="38" t="str">
        <f t="shared" si="18"/>
        <v/>
      </c>
      <c r="AQ47" s="41" t="str">
        <f t="shared" si="12"/>
        <v/>
      </c>
      <c r="AR47" s="38" t="str">
        <f t="shared" si="19"/>
        <v/>
      </c>
      <c r="AS47" s="41" t="str">
        <f t="shared" si="14"/>
        <v/>
      </c>
      <c r="AT47" s="8"/>
      <c r="AU47" s="8"/>
      <c r="AV47" s="41" t="str">
        <f t="shared" si="15"/>
        <v/>
      </c>
      <c r="AW47" s="7"/>
      <c r="AX47" s="38">
        <f t="shared" si="16"/>
        <v>0</v>
      </c>
      <c r="AZ47" s="1"/>
      <c r="BA47" s="1"/>
    </row>
    <row r="48" spans="1:53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43"/>
      <c r="M48" s="44"/>
      <c r="N48" s="33" t="str">
        <f t="shared" si="4"/>
        <v/>
      </c>
      <c r="O48" s="34"/>
      <c r="P48" s="8"/>
      <c r="Q48" s="30"/>
      <c r="R48" s="44"/>
      <c r="S48" s="44"/>
      <c r="T48" s="44"/>
      <c r="U48" s="44"/>
      <c r="V48" s="7"/>
      <c r="W48" s="36" t="str">
        <f t="shared" si="5"/>
        <v/>
      </c>
      <c r="X48" s="37" t="str">
        <f t="shared" si="6"/>
        <v/>
      </c>
      <c r="Y48" s="30"/>
      <c r="Z48" s="38" t="str">
        <f t="shared" si="7"/>
        <v/>
      </c>
      <c r="AA48" s="30"/>
      <c r="AB48" s="40"/>
      <c r="AC48" s="38">
        <f t="shared" si="17"/>
        <v>0</v>
      </c>
      <c r="AD48" s="38" t="str">
        <f t="shared" si="0"/>
        <v/>
      </c>
      <c r="AE48" s="40"/>
      <c r="AF48" s="38">
        <f t="shared" si="1"/>
        <v>0</v>
      </c>
      <c r="AG48" s="30"/>
      <c r="AH48" s="40"/>
      <c r="AI48" s="38">
        <f t="shared" si="2"/>
        <v>0</v>
      </c>
      <c r="AJ48" s="40"/>
      <c r="AK48" s="38">
        <f t="shared" si="3"/>
        <v>0</v>
      </c>
      <c r="AL48" s="30"/>
      <c r="AM48" s="38" t="str">
        <f t="shared" si="8"/>
        <v/>
      </c>
      <c r="AN48" s="38">
        <f t="shared" si="9"/>
        <v>0</v>
      </c>
      <c r="AO48" s="41" t="str">
        <f t="shared" si="10"/>
        <v/>
      </c>
      <c r="AP48" s="38" t="str">
        <f t="shared" si="18"/>
        <v/>
      </c>
      <c r="AQ48" s="41" t="str">
        <f t="shared" si="12"/>
        <v/>
      </c>
      <c r="AR48" s="38" t="str">
        <f t="shared" si="19"/>
        <v/>
      </c>
      <c r="AS48" s="41" t="str">
        <f t="shared" si="14"/>
        <v/>
      </c>
      <c r="AT48" s="8"/>
      <c r="AU48" s="8"/>
      <c r="AV48" s="41" t="str">
        <f t="shared" si="15"/>
        <v/>
      </c>
      <c r="AW48" s="7"/>
      <c r="AX48" s="38">
        <f t="shared" si="16"/>
        <v>0</v>
      </c>
      <c r="AZ48" s="1"/>
      <c r="BA48" s="1"/>
    </row>
    <row r="49" spans="1:53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43"/>
      <c r="M49" s="44"/>
      <c r="N49" s="33" t="str">
        <f t="shared" si="4"/>
        <v/>
      </c>
      <c r="O49" s="34"/>
      <c r="P49" s="8"/>
      <c r="Q49" s="30"/>
      <c r="R49" s="44"/>
      <c r="S49" s="44"/>
      <c r="T49" s="44"/>
      <c r="U49" s="44"/>
      <c r="V49" s="7"/>
      <c r="W49" s="36" t="str">
        <f t="shared" si="5"/>
        <v/>
      </c>
      <c r="X49" s="37" t="str">
        <f t="shared" si="6"/>
        <v/>
      </c>
      <c r="Y49" s="30"/>
      <c r="Z49" s="38" t="str">
        <f t="shared" si="7"/>
        <v/>
      </c>
      <c r="AA49" s="30"/>
      <c r="AB49" s="40"/>
      <c r="AC49" s="38">
        <f t="shared" si="17"/>
        <v>0</v>
      </c>
      <c r="AD49" s="38" t="str">
        <f t="shared" si="0"/>
        <v/>
      </c>
      <c r="AE49" s="40"/>
      <c r="AF49" s="38">
        <f t="shared" si="1"/>
        <v>0</v>
      </c>
      <c r="AG49" s="30"/>
      <c r="AH49" s="40"/>
      <c r="AI49" s="38">
        <f t="shared" si="2"/>
        <v>0</v>
      </c>
      <c r="AJ49" s="40"/>
      <c r="AK49" s="38">
        <f t="shared" si="3"/>
        <v>0</v>
      </c>
      <c r="AL49" s="30"/>
      <c r="AM49" s="38" t="str">
        <f t="shared" si="8"/>
        <v/>
      </c>
      <c r="AN49" s="38">
        <f t="shared" si="9"/>
        <v>0</v>
      </c>
      <c r="AO49" s="41" t="str">
        <f t="shared" si="10"/>
        <v/>
      </c>
      <c r="AP49" s="38" t="str">
        <f t="shared" si="18"/>
        <v/>
      </c>
      <c r="AQ49" s="41" t="str">
        <f t="shared" si="12"/>
        <v/>
      </c>
      <c r="AR49" s="38" t="str">
        <f t="shared" si="19"/>
        <v/>
      </c>
      <c r="AS49" s="41" t="str">
        <f t="shared" si="14"/>
        <v/>
      </c>
      <c r="AT49" s="8"/>
      <c r="AU49" s="8"/>
      <c r="AV49" s="41" t="str">
        <f t="shared" si="15"/>
        <v/>
      </c>
      <c r="AW49" s="7"/>
      <c r="AX49" s="38">
        <f t="shared" si="16"/>
        <v>0</v>
      </c>
      <c r="AZ49" s="1"/>
      <c r="BA49" s="1"/>
    </row>
    <row r="50" spans="1:53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43"/>
      <c r="M50" s="44"/>
      <c r="N50" s="33" t="str">
        <f t="shared" si="4"/>
        <v/>
      </c>
      <c r="O50" s="34"/>
      <c r="P50" s="8"/>
      <c r="Q50" s="30"/>
      <c r="R50" s="44"/>
      <c r="S50" s="44"/>
      <c r="T50" s="44"/>
      <c r="U50" s="44"/>
      <c r="V50" s="7"/>
      <c r="W50" s="36" t="str">
        <f t="shared" si="5"/>
        <v/>
      </c>
      <c r="X50" s="37" t="str">
        <f t="shared" si="6"/>
        <v/>
      </c>
      <c r="Y50" s="30"/>
      <c r="Z50" s="38" t="str">
        <f t="shared" si="7"/>
        <v/>
      </c>
      <c r="AA50" s="30"/>
      <c r="AB50" s="40"/>
      <c r="AC50" s="38">
        <f t="shared" si="17"/>
        <v>0</v>
      </c>
      <c r="AD50" s="38" t="str">
        <f t="shared" si="0"/>
        <v/>
      </c>
      <c r="AE50" s="40"/>
      <c r="AF50" s="38">
        <f t="shared" si="1"/>
        <v>0</v>
      </c>
      <c r="AG50" s="30"/>
      <c r="AH50" s="40"/>
      <c r="AI50" s="38">
        <f t="shared" si="2"/>
        <v>0</v>
      </c>
      <c r="AJ50" s="40"/>
      <c r="AK50" s="38">
        <f t="shared" si="3"/>
        <v>0</v>
      </c>
      <c r="AL50" s="30"/>
      <c r="AM50" s="38" t="str">
        <f t="shared" si="8"/>
        <v/>
      </c>
      <c r="AN50" s="38">
        <f t="shared" si="9"/>
        <v>0</v>
      </c>
      <c r="AO50" s="41" t="str">
        <f t="shared" si="10"/>
        <v/>
      </c>
      <c r="AP50" s="38" t="str">
        <f t="shared" si="18"/>
        <v/>
      </c>
      <c r="AQ50" s="41" t="str">
        <f t="shared" si="12"/>
        <v/>
      </c>
      <c r="AR50" s="38" t="str">
        <f t="shared" si="19"/>
        <v/>
      </c>
      <c r="AS50" s="41" t="str">
        <f t="shared" si="14"/>
        <v/>
      </c>
      <c r="AT50" s="8"/>
      <c r="AU50" s="8"/>
      <c r="AV50" s="41" t="str">
        <f t="shared" si="15"/>
        <v/>
      </c>
      <c r="AW50" s="7"/>
      <c r="AX50" s="38">
        <f t="shared" si="16"/>
        <v>0</v>
      </c>
      <c r="AZ50" s="1"/>
      <c r="BA50" s="1"/>
    </row>
    <row r="51" spans="1:53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43"/>
      <c r="M51" s="44"/>
      <c r="N51" s="33" t="str">
        <f t="shared" si="4"/>
        <v/>
      </c>
      <c r="O51" s="34"/>
      <c r="P51" s="8"/>
      <c r="Q51" s="30"/>
      <c r="R51" s="44"/>
      <c r="S51" s="44"/>
      <c r="T51" s="44"/>
      <c r="U51" s="44"/>
      <c r="V51" s="7"/>
      <c r="W51" s="36" t="str">
        <f t="shared" si="5"/>
        <v/>
      </c>
      <c r="X51" s="37" t="str">
        <f t="shared" si="6"/>
        <v/>
      </c>
      <c r="Y51" s="30"/>
      <c r="Z51" s="38" t="str">
        <f t="shared" si="7"/>
        <v/>
      </c>
      <c r="AA51" s="30"/>
      <c r="AB51" s="40"/>
      <c r="AC51" s="38">
        <f t="shared" si="17"/>
        <v>0</v>
      </c>
      <c r="AD51" s="38" t="str">
        <f t="shared" si="0"/>
        <v/>
      </c>
      <c r="AE51" s="40"/>
      <c r="AF51" s="38">
        <f t="shared" si="1"/>
        <v>0</v>
      </c>
      <c r="AG51" s="30"/>
      <c r="AH51" s="40"/>
      <c r="AI51" s="38">
        <f t="shared" si="2"/>
        <v>0</v>
      </c>
      <c r="AJ51" s="40"/>
      <c r="AK51" s="38">
        <f t="shared" si="3"/>
        <v>0</v>
      </c>
      <c r="AL51" s="30"/>
      <c r="AM51" s="38" t="str">
        <f t="shared" si="8"/>
        <v/>
      </c>
      <c r="AN51" s="38">
        <f t="shared" si="9"/>
        <v>0</v>
      </c>
      <c r="AO51" s="41" t="str">
        <f t="shared" si="10"/>
        <v/>
      </c>
      <c r="AP51" s="38" t="str">
        <f t="shared" si="18"/>
        <v/>
      </c>
      <c r="AQ51" s="41" t="str">
        <f t="shared" si="12"/>
        <v/>
      </c>
      <c r="AR51" s="38" t="str">
        <f t="shared" si="19"/>
        <v/>
      </c>
      <c r="AS51" s="41" t="str">
        <f t="shared" si="14"/>
        <v/>
      </c>
      <c r="AT51" s="8"/>
      <c r="AU51" s="8"/>
      <c r="AV51" s="41" t="str">
        <f t="shared" si="15"/>
        <v/>
      </c>
      <c r="AW51" s="7"/>
      <c r="AX51" s="38">
        <f t="shared" si="16"/>
        <v>0</v>
      </c>
      <c r="AZ51" s="1"/>
      <c r="BA51" s="1"/>
    </row>
    <row r="52" spans="1:53" x14ac:dyDescent="0.35">
      <c r="AU52" s="6"/>
      <c r="AV52" s="4"/>
      <c r="AX52" s="6"/>
      <c r="AY52" s="5"/>
    </row>
    <row r="53" spans="1:53" ht="72.5" x14ac:dyDescent="0.35">
      <c r="A53" s="9" t="s">
        <v>0</v>
      </c>
      <c r="B53" s="9" t="s">
        <v>1</v>
      </c>
      <c r="C53" s="9" t="s">
        <v>65</v>
      </c>
      <c r="D53" s="9" t="s">
        <v>3</v>
      </c>
      <c r="E53" s="9" t="s">
        <v>4</v>
      </c>
      <c r="F53" s="9" t="s">
        <v>5</v>
      </c>
      <c r="G53" s="9" t="s">
        <v>6</v>
      </c>
      <c r="H53" s="9" t="s">
        <v>7</v>
      </c>
      <c r="I53" s="9" t="s">
        <v>8</v>
      </c>
      <c r="J53" s="9" t="s">
        <v>9</v>
      </c>
      <c r="K53" s="9" t="s">
        <v>10</v>
      </c>
      <c r="L53" s="9" t="s">
        <v>11</v>
      </c>
      <c r="M53" s="9" t="s">
        <v>12</v>
      </c>
      <c r="N53" s="9" t="s">
        <v>13</v>
      </c>
      <c r="O53" s="9" t="s">
        <v>14</v>
      </c>
      <c r="P53" s="9" t="s">
        <v>15</v>
      </c>
      <c r="Q53" s="9" t="s">
        <v>16</v>
      </c>
      <c r="R53" s="9" t="s">
        <v>17</v>
      </c>
      <c r="S53" s="9" t="s">
        <v>18</v>
      </c>
      <c r="T53" s="9" t="s">
        <v>19</v>
      </c>
      <c r="U53" s="9" t="s">
        <v>20</v>
      </c>
      <c r="V53" s="9" t="s">
        <v>21</v>
      </c>
      <c r="W53" s="9" t="s">
        <v>22</v>
      </c>
      <c r="X53" s="9" t="s">
        <v>23</v>
      </c>
      <c r="Y53" s="9" t="s">
        <v>24</v>
      </c>
      <c r="Z53" s="9" t="s">
        <v>25</v>
      </c>
      <c r="AA53" s="9" t="s">
        <v>26</v>
      </c>
      <c r="AB53" s="9" t="s">
        <v>27</v>
      </c>
      <c r="AC53" s="9" t="s">
        <v>28</v>
      </c>
      <c r="AD53" s="9" t="s">
        <v>29</v>
      </c>
      <c r="AE53" s="9" t="s">
        <v>30</v>
      </c>
      <c r="AF53" s="9" t="s">
        <v>31</v>
      </c>
      <c r="AG53" s="9" t="s">
        <v>32</v>
      </c>
      <c r="AH53" s="9" t="s">
        <v>33</v>
      </c>
      <c r="AI53" s="9" t="s">
        <v>34</v>
      </c>
      <c r="AJ53" s="9" t="s">
        <v>35</v>
      </c>
      <c r="AK53" s="9" t="s">
        <v>36</v>
      </c>
      <c r="AL53" s="9" t="s">
        <v>37</v>
      </c>
      <c r="AM53" s="9" t="s">
        <v>38</v>
      </c>
      <c r="AN53" s="9" t="s">
        <v>39</v>
      </c>
      <c r="AO53" s="9" t="s">
        <v>40</v>
      </c>
      <c r="AP53" s="9" t="s">
        <v>41</v>
      </c>
      <c r="AQ53" s="9" t="s">
        <v>42</v>
      </c>
      <c r="AR53" s="9" t="s">
        <v>43</v>
      </c>
      <c r="AS53" s="9" t="s">
        <v>44</v>
      </c>
      <c r="AT53" s="9" t="s">
        <v>45</v>
      </c>
      <c r="AU53" s="9" t="s">
        <v>46</v>
      </c>
      <c r="AV53" s="9" t="s">
        <v>47</v>
      </c>
      <c r="AW53" s="9" t="s">
        <v>48</v>
      </c>
      <c r="AX53" s="9" t="s">
        <v>49</v>
      </c>
      <c r="AZ53" s="1"/>
      <c r="BA53" s="1"/>
    </row>
  </sheetData>
  <sheetProtection insertRows="0" deleteRows="0" sort="0"/>
  <protectedRanges>
    <protectedRange sqref="AT52:AV52 AX52:AY52 AG52:AL53 AL1 AM53 AE54:AM294 AO54:AW294 AO53:AT53 AP1:AS1 AN2:AN294 AM2:AM51 AU2:AW51 A8:AD294 F2:AD7 AE2:AF53 AG2:AK51 AO2:AS51 A2:D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2025-04-04T23:29:31Z</dcterms:created>
  <dcterms:modified xsi:type="dcterms:W3CDTF">2025-04-04T23:30:24Z</dcterms:modified>
</cp:coreProperties>
</file>